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720" windowWidth="24240" windowHeight="6780"/>
  </bookViews>
  <sheets>
    <sheet name="Appendix 1" sheetId="7" r:id="rId1"/>
    <sheet name="Appendix 2" sheetId="4" r:id="rId2"/>
    <sheet name="Appendix 3" sheetId="5" r:id="rId3"/>
    <sheet name="Appendix 4" sheetId="13" r:id="rId4"/>
    <sheet name="Appendix 5" sheetId="14" r:id="rId5"/>
    <sheet name="Appendix 6" sheetId="6" r:id="rId6"/>
    <sheet name="Stock price 2008" sheetId="15" r:id="rId7"/>
    <sheet name="Stock prices 2000" sheetId="16" r:id="rId8"/>
    <sheet name="Table 1&amp;2&amp;3" sheetId="17" r:id="rId9"/>
  </sheets>
  <externalReferences>
    <externalReference r:id="rId10"/>
  </externalReferences>
  <definedNames>
    <definedName name="_3740">+'[1]Dell - AMC P &amp; L'!A1048537+'[1]Dell - AMC P &amp; L'!A1048538+'[1]Dell - AMC P &amp; L'!A1048539+'[1]Dell - AMC P &amp; L'!A1048540+'[1]Dell - AMC P &amp; L'!A1048541-'[1]Dell - AMC P &amp; L'!A1048542+'[1]Dell - AMC P &amp; L'!A1048543+'[1]Dell - AMC P &amp; L'!A1048544+'[1]Dell - AMC P &amp; L'!A1048545+'[1]Dell - AMC P &amp; L'!A1048546+'[1]Dell - AMC P &amp; L'!A1048547+'[1]Dell - AMC P &amp; L'!A1048548+'[1]Dell - AMC P &amp; L'!A1048549+'[1]Dell - AMC P &amp; L'!A1048550+'[1]Dell - AMC P &amp; L'!A1048551+'[1]Dell - AMC P &amp; L'!A1048552+'[1]Dell - AMC P &amp; L'!A1048553+'[1]Dell - AMC P &amp; L'!A1048554+'[1]Dell - AMC P &amp; L'!A1048555+'[1]Dell - AMC P &amp; L'!A1048556+'[1]Dell - AMC P &amp; L'!A1048557+'[1]Dell - AMC P &amp; L'!A1048558+'[1]Dell - AMC P &amp; L'!A1048559+'[1]Dell - AMC P &amp; L'!A1048560+'[1]Dell - AMC P &amp; L'!A1048561+'[1]Dell - AMC P &amp; L'!A1048562+'[1]Dell - AMC P &amp; L'!A1048563+'[1]Dell - AMC P &amp; L'!A1048564</definedName>
    <definedName name="_4740">+'[1]Dell - AMC P &amp; L'!A1048537+'[1]Dell - AMC P &amp; L'!A1048538+'[1]Dell - AMC P &amp; L'!A1048539+'[1]Dell - AMC P &amp; L'!A1048540+'[1]Dell - AMC P &amp; L'!A1048541-'[1]Dell - AMC P &amp; L'!A1048542+'[1]Dell - AMC P &amp; L'!A1048543+'[1]Dell - AMC P &amp; L'!A1048544+'[1]Dell - AMC P &amp; L'!A1048545+'[1]Dell - AMC P &amp; L'!A1048546+'[1]Dell - AMC P &amp; L'!A1048547+'[1]Dell - AMC P &amp; L'!A1048548+'[1]Dell - AMC P &amp; L'!A1048549+'[1]Dell - AMC P &amp; L'!A1048550+'[1]Dell - AMC P &amp; L'!A1048551+'[1]Dell - AMC P &amp; L'!A1048552+'[1]Dell - AMC P &amp; L'!A1048553+'[1]Dell - AMC P &amp; L'!A1048554+'[1]Dell - AMC P &amp; L'!A1048555+'[1]Dell - AMC P &amp; L'!A1048556+'[1]Dell - AMC P &amp; L'!A1048557+'[1]Dell - AMC P &amp; L'!A1048558+'[1]Dell - AMC P &amp; L'!A1048559+'[1]Dell - AMC P &amp; L'!A1048560+'[1]Dell - AMC P &amp; L'!A1048561+'[1]Dell - AMC P &amp; L'!A1048562+'[1]Dell - AMC P &amp; L'!A1048563+'[1]Dell - AMC P &amp; L'!A1048564</definedName>
    <definedName name="_5740">+'[1]Dell - AMC P &amp; L'!A1048537+'[1]Dell - AMC P &amp; L'!A1048538+'[1]Dell - AMC P &amp; L'!A1048539+'[1]Dell - AMC P &amp; L'!A1048540+'[1]Dell - AMC P &amp; L'!A1048541-'[1]Dell - AMC P &amp; L'!A1048542+'[1]Dell - AMC P &amp; L'!A1048543+'[1]Dell - AMC P &amp; L'!A1048544+'[1]Dell - AMC P &amp; L'!A1048545+'[1]Dell - AMC P &amp; L'!A1048546+'[1]Dell - AMC P &amp; L'!A1048547+'[1]Dell - AMC P &amp; L'!A1048548+'[1]Dell - AMC P &amp; L'!A1048549+'[1]Dell - AMC P &amp; L'!A1048550+'[1]Dell - AMC P &amp; L'!A1048551+'[1]Dell - AMC P &amp; L'!A1048552+'[1]Dell - AMC P &amp; L'!A1048553+'[1]Dell - AMC P &amp; L'!A1048554+'[1]Dell - AMC P &amp; L'!A1048555+'[1]Dell - AMC P &amp; L'!A1048556+'[1]Dell - AMC P &amp; L'!A1048557+'[1]Dell - AMC P &amp; L'!A1048558+'[1]Dell - AMC P &amp; L'!A1048559+'[1]Dell - AMC P &amp; L'!A1048560+'[1]Dell - AMC P &amp; L'!A1048561+'[1]Dell - AMC P &amp; L'!A1048562+'[1]Dell - AMC P &amp; L'!A1048563+'[1]Dell - AMC P &amp; L'!A1048564</definedName>
    <definedName name="_6740">+'[1]Dell - AMC P &amp; L'!A1048537+'[1]Dell - AMC P &amp; L'!A1048538+'[1]Dell - AMC P &amp; L'!A1048539+'[1]Dell - AMC P &amp; L'!A1048540+'[1]Dell - AMC P &amp; L'!A1048541-'[1]Dell - AMC P &amp; L'!A1048542+'[1]Dell - AMC P &amp; L'!A1048543+'[1]Dell - AMC P &amp; L'!A1048544+'[1]Dell - AMC P &amp; L'!A1048545+'[1]Dell - AMC P &amp; L'!A1048546+'[1]Dell - AMC P &amp; L'!A1048547+'[1]Dell - AMC P &amp; L'!A1048548+'[1]Dell - AMC P &amp; L'!A1048549+'[1]Dell - AMC P &amp; L'!A1048550+'[1]Dell - AMC P &amp; L'!A1048551+'[1]Dell - AMC P &amp; L'!A1048552+'[1]Dell - AMC P &amp; L'!A1048553+'[1]Dell - AMC P &amp; L'!A1048554+'[1]Dell - AMC P &amp; L'!A1048555+'[1]Dell - AMC P &amp; L'!A1048556+'[1]Dell - AMC P &amp; L'!A1048557+'[1]Dell - AMC P &amp; L'!A1048558+'[1]Dell - AMC P &amp; L'!A1048559+'[1]Dell - AMC P &amp; L'!A1048560+'[1]Dell - AMC P &amp; L'!A1048561+'[1]Dell - AMC P &amp; L'!A1048562+'[1]Dell - AMC P &amp; L'!A1048563+'[1]Dell - AMC P &amp; L'!A1048564</definedName>
    <definedName name="_7740">+'[1]Dell - AMC P &amp; L'!A1048537+'[1]Dell - AMC P &amp; L'!A1048538+'[1]Dell - AMC P &amp; L'!A1048539+'[1]Dell - AMC P &amp; L'!A1048540+'[1]Dell - AMC P &amp; L'!A1048541-'[1]Dell - AMC P &amp; L'!A1048542+'[1]Dell - AMC P &amp; L'!A1048543+'[1]Dell - AMC P &amp; L'!A1048544+'[1]Dell - AMC P &amp; L'!A1048545+'[1]Dell - AMC P &amp; L'!A1048546+'[1]Dell - AMC P &amp; L'!A1048547+'[1]Dell - AMC P &amp; L'!A1048548+'[1]Dell - AMC P &amp; L'!A1048549+'[1]Dell - AMC P &amp; L'!A1048550+'[1]Dell - AMC P &amp; L'!A1048551+'[1]Dell - AMC P &amp; L'!A1048552+'[1]Dell - AMC P &amp; L'!A1048553+'[1]Dell - AMC P &amp; L'!A1048554+'[1]Dell - AMC P &amp; L'!A1048555+'[1]Dell - AMC P &amp; L'!A1048556+'[1]Dell - AMC P &amp; L'!A1048557+'[1]Dell - AMC P &amp; L'!A1048558+'[1]Dell - AMC P &amp; L'!A1048559+'[1]Dell - AMC P &amp; L'!A1048560+'[1]Dell - AMC P &amp; L'!A1048561+'[1]Dell - AMC P &amp; L'!A1048562+'[1]Dell - AMC P &amp; L'!A1048563+'[1]Dell - AMC P &amp; L'!A1048564</definedName>
    <definedName name="_xlnm.Print_Area" localSheetId="0">'Appendix 1'!$A$1:$L$70</definedName>
    <definedName name="_xlnm.Print_Area" localSheetId="1">'Appendix 2'!$A$1:$M$45</definedName>
    <definedName name="_xlnm.Print_Area" localSheetId="2">'Appendix 3'!$A$1:$K$62</definedName>
    <definedName name="_xlnm.Print_Area" localSheetId="5">'Appendix 6'!$A$1:$N$39</definedName>
  </definedNames>
  <calcPr calcId="145621"/>
</workbook>
</file>

<file path=xl/calcChain.xml><?xml version="1.0" encoding="utf-8"?>
<calcChain xmlns="http://schemas.openxmlformats.org/spreadsheetml/2006/main">
  <c r="C41" i="17" l="1"/>
  <c r="D51" i="17"/>
  <c r="B51" i="17"/>
  <c r="D56" i="17"/>
  <c r="B56" i="17"/>
  <c r="D57" i="17"/>
  <c r="B57" i="17"/>
  <c r="E47" i="17"/>
  <c r="E46" i="17"/>
  <c r="E45" i="17"/>
  <c r="C45" i="17"/>
  <c r="D45" i="17"/>
  <c r="B45" i="17"/>
  <c r="E43" i="17"/>
  <c r="C43" i="17"/>
  <c r="D49" i="17"/>
  <c r="E41" i="17" s="1"/>
  <c r="B49" i="17"/>
  <c r="C47" i="17" s="1"/>
  <c r="C48" i="17"/>
  <c r="D65" i="17"/>
  <c r="E65" i="17" s="1"/>
  <c r="B65" i="17"/>
  <c r="C62" i="17" s="1"/>
  <c r="E62" i="17" l="1"/>
  <c r="C63" i="17"/>
  <c r="C64" i="17"/>
  <c r="C61" i="17"/>
  <c r="C65" i="17"/>
  <c r="E64" i="17"/>
  <c r="C46" i="17"/>
  <c r="E63" i="17"/>
  <c r="E61" i="17"/>
  <c r="E42" i="17"/>
  <c r="B60" i="17"/>
  <c r="D60" i="17"/>
  <c r="E44" i="17"/>
  <c r="E48" i="17"/>
  <c r="E49" i="17"/>
  <c r="C42" i="17"/>
  <c r="C49" i="17"/>
  <c r="C44" i="17"/>
  <c r="C51" i="17"/>
  <c r="C52" i="17" l="1"/>
  <c r="C54" i="17"/>
  <c r="C55" i="17"/>
  <c r="C53" i="17"/>
  <c r="E52" i="17"/>
  <c r="E55" i="17"/>
  <c r="E53" i="17"/>
  <c r="E54" i="17"/>
  <c r="E60" i="17"/>
  <c r="E57" i="17"/>
  <c r="E58" i="17"/>
  <c r="E59" i="17"/>
  <c r="C58" i="17"/>
  <c r="C59" i="17"/>
  <c r="C57" i="17"/>
  <c r="E51" i="17"/>
  <c r="C56" i="17"/>
  <c r="C60" i="17"/>
  <c r="E56" i="17"/>
  <c r="C16" i="17" l="1"/>
  <c r="I30" i="17"/>
  <c r="I27" i="17"/>
  <c r="G27" i="17"/>
  <c r="E27" i="17"/>
  <c r="C27" i="17"/>
  <c r="I23" i="17"/>
  <c r="I24" i="17"/>
  <c r="I22" i="17"/>
  <c r="G23" i="17"/>
  <c r="G24" i="17"/>
  <c r="G22" i="17"/>
  <c r="E23" i="17"/>
  <c r="E24" i="17"/>
  <c r="E22" i="17"/>
  <c r="C23" i="17"/>
  <c r="C24" i="17"/>
  <c r="C22" i="17"/>
  <c r="I20" i="17"/>
  <c r="I21" i="17"/>
  <c r="I19" i="17"/>
  <c r="G20" i="17"/>
  <c r="G21" i="17"/>
  <c r="G19" i="17"/>
  <c r="E20" i="17"/>
  <c r="E21" i="17"/>
  <c r="E19" i="17"/>
  <c r="C21" i="17"/>
  <c r="C20" i="17"/>
  <c r="C19" i="17"/>
  <c r="I16" i="17"/>
  <c r="G16" i="17"/>
  <c r="B15" i="17"/>
  <c r="D15" i="17"/>
  <c r="E16" i="17" s="1"/>
  <c r="I8" i="17"/>
  <c r="I7" i="17"/>
  <c r="I6" i="17"/>
  <c r="I5" i="17"/>
  <c r="G5" i="17"/>
  <c r="G8" i="17"/>
  <c r="G7" i="17"/>
  <c r="G6" i="17"/>
  <c r="E8" i="17"/>
  <c r="E7" i="17"/>
  <c r="E6" i="17"/>
  <c r="E5" i="17"/>
  <c r="C8" i="17"/>
  <c r="C7" i="17"/>
  <c r="C6" i="17"/>
  <c r="C5" i="17"/>
  <c r="D29" i="17"/>
  <c r="E31" i="17" s="1"/>
  <c r="B28" i="17"/>
  <c r="F29" i="17"/>
  <c r="G31" i="17" s="1"/>
  <c r="H29" i="17"/>
  <c r="I31" i="17" s="1"/>
  <c r="H25" i="17"/>
  <c r="F25" i="17"/>
  <c r="D25" i="17"/>
  <c r="B25" i="17"/>
  <c r="G5" i="15"/>
  <c r="F5" i="15"/>
  <c r="E5" i="15"/>
  <c r="D5" i="15"/>
  <c r="C5" i="15"/>
  <c r="G7" i="15"/>
  <c r="F7" i="15"/>
  <c r="E7" i="15"/>
  <c r="D7" i="15"/>
  <c r="C7" i="15"/>
  <c r="G6" i="15"/>
  <c r="F6" i="15"/>
  <c r="E6" i="15"/>
  <c r="D6" i="15"/>
  <c r="C6" i="15"/>
  <c r="G4" i="15"/>
  <c r="F4" i="15"/>
  <c r="E4" i="15"/>
  <c r="D4" i="15"/>
  <c r="C4" i="15"/>
  <c r="G3" i="15"/>
  <c r="F3" i="15"/>
  <c r="E3" i="15"/>
  <c r="D3" i="15"/>
  <c r="C3" i="15"/>
  <c r="H431" i="16"/>
  <c r="I431" i="16"/>
  <c r="J431" i="16"/>
  <c r="K431" i="16"/>
  <c r="L431" i="16"/>
  <c r="M431" i="16"/>
  <c r="H432" i="16"/>
  <c r="I432" i="16"/>
  <c r="J432" i="16"/>
  <c r="K432" i="16"/>
  <c r="L432" i="16"/>
  <c r="M432" i="16"/>
  <c r="H433" i="16"/>
  <c r="I433" i="16"/>
  <c r="J433" i="16"/>
  <c r="K433" i="16"/>
  <c r="L433" i="16"/>
  <c r="M433" i="16"/>
  <c r="H434" i="16"/>
  <c r="I434" i="16"/>
  <c r="J434" i="16"/>
  <c r="K434" i="16"/>
  <c r="L434" i="16"/>
  <c r="M434" i="16"/>
  <c r="H435" i="16"/>
  <c r="I435" i="16"/>
  <c r="J435" i="16"/>
  <c r="K435" i="16"/>
  <c r="L435" i="16"/>
  <c r="M435" i="16"/>
  <c r="H436" i="16"/>
  <c r="I436" i="16"/>
  <c r="J436" i="16"/>
  <c r="K436" i="16"/>
  <c r="L436" i="16"/>
  <c r="M436" i="16"/>
  <c r="H437" i="16"/>
  <c r="I437" i="16"/>
  <c r="J437" i="16"/>
  <c r="K437" i="16"/>
  <c r="L437" i="16"/>
  <c r="M437" i="16"/>
  <c r="H438" i="16"/>
  <c r="I438" i="16"/>
  <c r="J438" i="16"/>
  <c r="K438" i="16"/>
  <c r="L438" i="16"/>
  <c r="M438" i="16"/>
  <c r="H439" i="16"/>
  <c r="I439" i="16"/>
  <c r="J439" i="16"/>
  <c r="K439" i="16"/>
  <c r="L439" i="16"/>
  <c r="M439" i="16"/>
  <c r="H440" i="16"/>
  <c r="I440" i="16"/>
  <c r="J440" i="16"/>
  <c r="K440" i="16"/>
  <c r="L440" i="16"/>
  <c r="M440" i="16"/>
  <c r="H441" i="16"/>
  <c r="I441" i="16"/>
  <c r="J441" i="16"/>
  <c r="K441" i="16"/>
  <c r="L441" i="16"/>
  <c r="M441" i="16"/>
  <c r="H442" i="16"/>
  <c r="I442" i="16"/>
  <c r="J442" i="16"/>
  <c r="K442" i="16"/>
  <c r="L442" i="16"/>
  <c r="M442" i="16"/>
  <c r="H443" i="16"/>
  <c r="I443" i="16"/>
  <c r="J443" i="16"/>
  <c r="K443" i="16"/>
  <c r="L443" i="16"/>
  <c r="M443" i="16"/>
  <c r="H444" i="16"/>
  <c r="I444" i="16"/>
  <c r="J444" i="16"/>
  <c r="K444" i="16"/>
  <c r="L444" i="16"/>
  <c r="M444" i="16"/>
  <c r="H445" i="16"/>
  <c r="I445" i="16"/>
  <c r="J445" i="16"/>
  <c r="K445" i="16"/>
  <c r="L445" i="16"/>
  <c r="M445" i="16"/>
  <c r="H446" i="16"/>
  <c r="I446" i="16"/>
  <c r="J446" i="16"/>
  <c r="K446" i="16"/>
  <c r="L446" i="16"/>
  <c r="M446" i="16"/>
  <c r="H447" i="16"/>
  <c r="I447" i="16"/>
  <c r="J447" i="16"/>
  <c r="K447" i="16"/>
  <c r="L447" i="16"/>
  <c r="M447" i="16"/>
  <c r="H448" i="16"/>
  <c r="I448" i="16"/>
  <c r="J448" i="16"/>
  <c r="K448" i="16"/>
  <c r="L448" i="16"/>
  <c r="M448" i="16"/>
  <c r="H449" i="16"/>
  <c r="I449" i="16"/>
  <c r="J449" i="16"/>
  <c r="K449" i="16"/>
  <c r="L449" i="16"/>
  <c r="M449" i="16"/>
  <c r="H450" i="16"/>
  <c r="I450" i="16"/>
  <c r="J450" i="16"/>
  <c r="K450" i="16"/>
  <c r="L450" i="16"/>
  <c r="M450" i="16"/>
  <c r="H451" i="16"/>
  <c r="I451" i="16"/>
  <c r="J451" i="16"/>
  <c r="K451" i="16"/>
  <c r="L451" i="16"/>
  <c r="M451" i="16"/>
  <c r="H452" i="16"/>
  <c r="I452" i="16"/>
  <c r="J452" i="16"/>
  <c r="K452" i="16"/>
  <c r="L452" i="16"/>
  <c r="M452" i="16"/>
  <c r="H453" i="16"/>
  <c r="I453" i="16"/>
  <c r="J453" i="16"/>
  <c r="K453" i="16"/>
  <c r="L453" i="16"/>
  <c r="M453" i="16"/>
  <c r="H454" i="16"/>
  <c r="I454" i="16"/>
  <c r="J454" i="16"/>
  <c r="K454" i="16"/>
  <c r="L454" i="16"/>
  <c r="M454" i="16"/>
  <c r="H455" i="16"/>
  <c r="I455" i="16"/>
  <c r="J455" i="16"/>
  <c r="K455" i="16"/>
  <c r="L455" i="16"/>
  <c r="M455" i="16"/>
  <c r="H456" i="16"/>
  <c r="I456" i="16"/>
  <c r="J456" i="16"/>
  <c r="K456" i="16"/>
  <c r="L456" i="16"/>
  <c r="M456" i="16"/>
  <c r="H457" i="16"/>
  <c r="I457" i="16"/>
  <c r="J457" i="16"/>
  <c r="K457" i="16"/>
  <c r="L457" i="16"/>
  <c r="M457" i="16"/>
  <c r="H458" i="16"/>
  <c r="I458" i="16"/>
  <c r="J458" i="16"/>
  <c r="K458" i="16"/>
  <c r="L458" i="16"/>
  <c r="M458" i="16"/>
  <c r="H459" i="16"/>
  <c r="I459" i="16"/>
  <c r="J459" i="16"/>
  <c r="K459" i="16"/>
  <c r="L459" i="16"/>
  <c r="M459" i="16"/>
  <c r="H460" i="16"/>
  <c r="I460" i="16"/>
  <c r="J460" i="16"/>
  <c r="K460" i="16"/>
  <c r="L460" i="16"/>
  <c r="M460" i="16"/>
  <c r="H461" i="16"/>
  <c r="I461" i="16"/>
  <c r="J461" i="16"/>
  <c r="K461" i="16"/>
  <c r="L461" i="16"/>
  <c r="M461" i="16"/>
  <c r="H462" i="16"/>
  <c r="I462" i="16"/>
  <c r="J462" i="16"/>
  <c r="K462" i="16"/>
  <c r="L462" i="16"/>
  <c r="M462" i="16"/>
  <c r="H463" i="16"/>
  <c r="I463" i="16"/>
  <c r="J463" i="16"/>
  <c r="K463" i="16"/>
  <c r="L463" i="16"/>
  <c r="M463" i="16"/>
  <c r="H464" i="16"/>
  <c r="I464" i="16"/>
  <c r="J464" i="16"/>
  <c r="K464" i="16"/>
  <c r="L464" i="16"/>
  <c r="M464" i="16"/>
  <c r="H465" i="16"/>
  <c r="I465" i="16"/>
  <c r="J465" i="16"/>
  <c r="K465" i="16"/>
  <c r="L465" i="16"/>
  <c r="M465" i="16"/>
  <c r="H466" i="16"/>
  <c r="I466" i="16"/>
  <c r="J466" i="16"/>
  <c r="K466" i="16"/>
  <c r="L466" i="16"/>
  <c r="M466" i="16"/>
  <c r="H467" i="16"/>
  <c r="I467" i="16"/>
  <c r="J467" i="16"/>
  <c r="K467" i="16"/>
  <c r="L467" i="16"/>
  <c r="M467" i="16"/>
  <c r="H468" i="16"/>
  <c r="I468" i="16"/>
  <c r="J468" i="16"/>
  <c r="K468" i="16"/>
  <c r="L468" i="16"/>
  <c r="M468" i="16"/>
  <c r="H469" i="16"/>
  <c r="I469" i="16"/>
  <c r="J469" i="16"/>
  <c r="K469" i="16"/>
  <c r="L469" i="16"/>
  <c r="M469" i="16"/>
  <c r="H470" i="16"/>
  <c r="I470" i="16"/>
  <c r="J470" i="16"/>
  <c r="K470" i="16"/>
  <c r="L470" i="16"/>
  <c r="M470" i="16"/>
  <c r="H471" i="16"/>
  <c r="I471" i="16"/>
  <c r="J471" i="16"/>
  <c r="K471" i="16"/>
  <c r="L471" i="16"/>
  <c r="M471" i="16"/>
  <c r="H472" i="16"/>
  <c r="I472" i="16"/>
  <c r="J472" i="16"/>
  <c r="K472" i="16"/>
  <c r="L472" i="16"/>
  <c r="M472" i="16"/>
  <c r="H473" i="16"/>
  <c r="I473" i="16"/>
  <c r="J473" i="16"/>
  <c r="K473" i="16"/>
  <c r="L473" i="16"/>
  <c r="M473" i="16"/>
  <c r="H474" i="16"/>
  <c r="I474" i="16"/>
  <c r="J474" i="16"/>
  <c r="K474" i="16"/>
  <c r="L474" i="16"/>
  <c r="M474" i="16"/>
  <c r="H475" i="16"/>
  <c r="I475" i="16"/>
  <c r="J475" i="16"/>
  <c r="K475" i="16"/>
  <c r="L475" i="16"/>
  <c r="M475" i="16"/>
  <c r="H476" i="16"/>
  <c r="I476" i="16"/>
  <c r="J476" i="16"/>
  <c r="K476" i="16"/>
  <c r="L476" i="16"/>
  <c r="M476" i="16"/>
  <c r="H477" i="16"/>
  <c r="I477" i="16"/>
  <c r="J477" i="16"/>
  <c r="K477" i="16"/>
  <c r="L477" i="16"/>
  <c r="M477" i="16"/>
  <c r="H478" i="16"/>
  <c r="I478" i="16"/>
  <c r="J478" i="16"/>
  <c r="K478" i="16"/>
  <c r="L478" i="16"/>
  <c r="M478" i="16"/>
  <c r="H479" i="16"/>
  <c r="I479" i="16"/>
  <c r="J479" i="16"/>
  <c r="K479" i="16"/>
  <c r="L479" i="16"/>
  <c r="M479" i="16"/>
  <c r="H480" i="16"/>
  <c r="I480" i="16"/>
  <c r="J480" i="16"/>
  <c r="K480" i="16"/>
  <c r="L480" i="16"/>
  <c r="M480" i="16"/>
  <c r="H481" i="16"/>
  <c r="I481" i="16"/>
  <c r="J481" i="16"/>
  <c r="K481" i="16"/>
  <c r="L481" i="16"/>
  <c r="M481" i="16"/>
  <c r="H482" i="16"/>
  <c r="I482" i="16"/>
  <c r="J482" i="16"/>
  <c r="K482" i="16"/>
  <c r="L482" i="16"/>
  <c r="M482" i="16"/>
  <c r="H483" i="16"/>
  <c r="I483" i="16"/>
  <c r="J483" i="16"/>
  <c r="K483" i="16"/>
  <c r="L483" i="16"/>
  <c r="M483" i="16"/>
  <c r="H484" i="16"/>
  <c r="I484" i="16"/>
  <c r="J484" i="16"/>
  <c r="K484" i="16"/>
  <c r="L484" i="16"/>
  <c r="M484" i="16"/>
  <c r="H485" i="16"/>
  <c r="I485" i="16"/>
  <c r="J485" i="16"/>
  <c r="K485" i="16"/>
  <c r="L485" i="16"/>
  <c r="M485" i="16"/>
  <c r="H486" i="16"/>
  <c r="I486" i="16"/>
  <c r="J486" i="16"/>
  <c r="K486" i="16"/>
  <c r="L486" i="16"/>
  <c r="M486" i="16"/>
  <c r="H487" i="16"/>
  <c r="I487" i="16"/>
  <c r="J487" i="16"/>
  <c r="K487" i="16"/>
  <c r="L487" i="16"/>
  <c r="M487" i="16"/>
  <c r="H488" i="16"/>
  <c r="I488" i="16"/>
  <c r="J488" i="16"/>
  <c r="K488" i="16"/>
  <c r="L488" i="16"/>
  <c r="M488" i="16"/>
  <c r="H489" i="16"/>
  <c r="I489" i="16"/>
  <c r="J489" i="16"/>
  <c r="K489" i="16"/>
  <c r="L489" i="16"/>
  <c r="M489" i="16"/>
  <c r="H490" i="16"/>
  <c r="I490" i="16"/>
  <c r="J490" i="16"/>
  <c r="K490" i="16"/>
  <c r="L490" i="16"/>
  <c r="M490" i="16"/>
  <c r="H491" i="16"/>
  <c r="I491" i="16"/>
  <c r="J491" i="16"/>
  <c r="K491" i="16"/>
  <c r="L491" i="16"/>
  <c r="M491" i="16"/>
  <c r="H492" i="16"/>
  <c r="I492" i="16"/>
  <c r="J492" i="16"/>
  <c r="K492" i="16"/>
  <c r="L492" i="16"/>
  <c r="M492" i="16"/>
  <c r="H493" i="16"/>
  <c r="I493" i="16"/>
  <c r="J493" i="16"/>
  <c r="K493" i="16"/>
  <c r="L493" i="16"/>
  <c r="M493" i="16"/>
  <c r="H494" i="16"/>
  <c r="I494" i="16"/>
  <c r="J494" i="16"/>
  <c r="K494" i="16"/>
  <c r="L494" i="16"/>
  <c r="M494" i="16"/>
  <c r="H495" i="16"/>
  <c r="I495" i="16"/>
  <c r="J495" i="16"/>
  <c r="K495" i="16"/>
  <c r="L495" i="16"/>
  <c r="M495" i="16"/>
  <c r="H496" i="16"/>
  <c r="I496" i="16"/>
  <c r="J496" i="16"/>
  <c r="K496" i="16"/>
  <c r="L496" i="16"/>
  <c r="M496" i="16"/>
  <c r="H497" i="16"/>
  <c r="I497" i="16"/>
  <c r="J497" i="16"/>
  <c r="K497" i="16"/>
  <c r="L497" i="16"/>
  <c r="M497" i="16"/>
  <c r="H498" i="16"/>
  <c r="I498" i="16"/>
  <c r="J498" i="16"/>
  <c r="K498" i="16"/>
  <c r="L498" i="16"/>
  <c r="M498" i="16"/>
  <c r="H499" i="16"/>
  <c r="I499" i="16"/>
  <c r="J499" i="16"/>
  <c r="K499" i="16"/>
  <c r="L499" i="16"/>
  <c r="M499" i="16"/>
  <c r="H500" i="16"/>
  <c r="I500" i="16"/>
  <c r="J500" i="16"/>
  <c r="K500" i="16"/>
  <c r="L500" i="16"/>
  <c r="M500" i="16"/>
  <c r="H501" i="16"/>
  <c r="I501" i="16"/>
  <c r="J501" i="16"/>
  <c r="K501" i="16"/>
  <c r="L501" i="16"/>
  <c r="M501" i="16"/>
  <c r="H502" i="16"/>
  <c r="I502" i="16"/>
  <c r="J502" i="16"/>
  <c r="K502" i="16"/>
  <c r="L502" i="16"/>
  <c r="M502" i="16"/>
  <c r="H503" i="16"/>
  <c r="I503" i="16"/>
  <c r="J503" i="16"/>
  <c r="K503" i="16"/>
  <c r="L503" i="16"/>
  <c r="M503" i="16"/>
  <c r="H504" i="16"/>
  <c r="I504" i="16"/>
  <c r="J504" i="16"/>
  <c r="K504" i="16"/>
  <c r="L504" i="16"/>
  <c r="M504" i="16"/>
  <c r="H505" i="16"/>
  <c r="I505" i="16"/>
  <c r="J505" i="16"/>
  <c r="K505" i="16"/>
  <c r="L505" i="16"/>
  <c r="M505" i="16"/>
  <c r="H506" i="16"/>
  <c r="I506" i="16"/>
  <c r="J506" i="16"/>
  <c r="K506" i="16"/>
  <c r="L506" i="16"/>
  <c r="M506" i="16"/>
  <c r="H507" i="16"/>
  <c r="I507" i="16"/>
  <c r="J507" i="16"/>
  <c r="K507" i="16"/>
  <c r="L507" i="16"/>
  <c r="M507" i="16"/>
  <c r="H508" i="16"/>
  <c r="I508" i="16"/>
  <c r="J508" i="16"/>
  <c r="K508" i="16"/>
  <c r="L508" i="16"/>
  <c r="M508" i="16"/>
  <c r="H509" i="16"/>
  <c r="I509" i="16"/>
  <c r="J509" i="16"/>
  <c r="K509" i="16"/>
  <c r="L509" i="16"/>
  <c r="M509" i="16"/>
  <c r="H510" i="16"/>
  <c r="I510" i="16"/>
  <c r="J510" i="16"/>
  <c r="K510" i="16"/>
  <c r="L510" i="16"/>
  <c r="M510" i="16"/>
  <c r="H511" i="16"/>
  <c r="I511" i="16"/>
  <c r="J511" i="16"/>
  <c r="K511" i="16"/>
  <c r="L511" i="16"/>
  <c r="M511" i="16"/>
  <c r="H512" i="16"/>
  <c r="I512" i="16"/>
  <c r="J512" i="16"/>
  <c r="K512" i="16"/>
  <c r="L512" i="16"/>
  <c r="M512" i="16"/>
  <c r="H513" i="16"/>
  <c r="I513" i="16"/>
  <c r="J513" i="16"/>
  <c r="K513" i="16"/>
  <c r="L513" i="16"/>
  <c r="M513" i="16"/>
  <c r="H514" i="16"/>
  <c r="I514" i="16"/>
  <c r="J514" i="16"/>
  <c r="K514" i="16"/>
  <c r="L514" i="16"/>
  <c r="M514" i="16"/>
  <c r="H515" i="16"/>
  <c r="I515" i="16"/>
  <c r="J515" i="16"/>
  <c r="K515" i="16"/>
  <c r="L515" i="16"/>
  <c r="M515" i="16"/>
  <c r="H516" i="16"/>
  <c r="I516" i="16"/>
  <c r="J516" i="16"/>
  <c r="K516" i="16"/>
  <c r="L516" i="16"/>
  <c r="M516" i="16"/>
  <c r="H517" i="16"/>
  <c r="I517" i="16"/>
  <c r="J517" i="16"/>
  <c r="K517" i="16"/>
  <c r="L517" i="16"/>
  <c r="M517" i="16"/>
  <c r="H518" i="16"/>
  <c r="I518" i="16"/>
  <c r="J518" i="16"/>
  <c r="K518" i="16"/>
  <c r="L518" i="16"/>
  <c r="M518" i="16"/>
  <c r="H519" i="16"/>
  <c r="I519" i="16"/>
  <c r="J519" i="16"/>
  <c r="K519" i="16"/>
  <c r="L519" i="16"/>
  <c r="M519" i="16"/>
  <c r="H520" i="16"/>
  <c r="I520" i="16"/>
  <c r="J520" i="16"/>
  <c r="K520" i="16"/>
  <c r="L520" i="16"/>
  <c r="M520" i="16"/>
  <c r="H521" i="16"/>
  <c r="I521" i="16"/>
  <c r="J521" i="16"/>
  <c r="K521" i="16"/>
  <c r="L521" i="16"/>
  <c r="M521" i="16"/>
  <c r="H522" i="16"/>
  <c r="I522" i="16"/>
  <c r="J522" i="16"/>
  <c r="K522" i="16"/>
  <c r="L522" i="16"/>
  <c r="M522" i="16"/>
  <c r="H523" i="16"/>
  <c r="I523" i="16"/>
  <c r="J523" i="16"/>
  <c r="K523" i="16"/>
  <c r="L523" i="16"/>
  <c r="M523" i="16"/>
  <c r="H524" i="16"/>
  <c r="I524" i="16"/>
  <c r="J524" i="16"/>
  <c r="K524" i="16"/>
  <c r="L524" i="16"/>
  <c r="M524" i="16"/>
  <c r="H525" i="16"/>
  <c r="I525" i="16"/>
  <c r="J525" i="16"/>
  <c r="K525" i="16"/>
  <c r="L525" i="16"/>
  <c r="M525" i="16"/>
  <c r="H526" i="16"/>
  <c r="I526" i="16"/>
  <c r="J526" i="16"/>
  <c r="K526" i="16"/>
  <c r="L526" i="16"/>
  <c r="M526" i="16"/>
  <c r="H527" i="16"/>
  <c r="I527" i="16"/>
  <c r="J527" i="16"/>
  <c r="K527" i="16"/>
  <c r="L527" i="16"/>
  <c r="M527" i="16"/>
  <c r="H528" i="16"/>
  <c r="I528" i="16"/>
  <c r="J528" i="16"/>
  <c r="K528" i="16"/>
  <c r="L528" i="16"/>
  <c r="M528" i="16"/>
  <c r="H529" i="16"/>
  <c r="I529" i="16"/>
  <c r="J529" i="16"/>
  <c r="K529" i="16"/>
  <c r="L529" i="16"/>
  <c r="M529" i="16"/>
  <c r="H530" i="16"/>
  <c r="I530" i="16"/>
  <c r="J530" i="16"/>
  <c r="K530" i="16"/>
  <c r="L530" i="16"/>
  <c r="M530" i="16"/>
  <c r="H531" i="16"/>
  <c r="I531" i="16"/>
  <c r="J531" i="16"/>
  <c r="K531" i="16"/>
  <c r="L531" i="16"/>
  <c r="M531" i="16"/>
  <c r="H532" i="16"/>
  <c r="I532" i="16"/>
  <c r="J532" i="16"/>
  <c r="K532" i="16"/>
  <c r="L532" i="16"/>
  <c r="M532" i="16"/>
  <c r="H533" i="16"/>
  <c r="I533" i="16"/>
  <c r="J533" i="16"/>
  <c r="K533" i="16"/>
  <c r="L533" i="16"/>
  <c r="M533" i="16"/>
  <c r="H534" i="16"/>
  <c r="I534" i="16"/>
  <c r="J534" i="16"/>
  <c r="K534" i="16"/>
  <c r="L534" i="16"/>
  <c r="M534" i="16"/>
  <c r="H535" i="16"/>
  <c r="I535" i="16"/>
  <c r="J535" i="16"/>
  <c r="K535" i="16"/>
  <c r="L535" i="16"/>
  <c r="M535" i="16"/>
  <c r="H536" i="16"/>
  <c r="I536" i="16"/>
  <c r="J536" i="16"/>
  <c r="K536" i="16"/>
  <c r="L536" i="16"/>
  <c r="M536" i="16"/>
  <c r="H537" i="16"/>
  <c r="I537" i="16"/>
  <c r="J537" i="16"/>
  <c r="K537" i="16"/>
  <c r="L537" i="16"/>
  <c r="M537" i="16"/>
  <c r="H538" i="16"/>
  <c r="I538" i="16"/>
  <c r="J538" i="16"/>
  <c r="K538" i="16"/>
  <c r="L538" i="16"/>
  <c r="M538" i="16"/>
  <c r="H539" i="16"/>
  <c r="I539" i="16"/>
  <c r="J539" i="16"/>
  <c r="K539" i="16"/>
  <c r="L539" i="16"/>
  <c r="M539" i="16"/>
  <c r="H540" i="16"/>
  <c r="I540" i="16"/>
  <c r="J540" i="16"/>
  <c r="K540" i="16"/>
  <c r="L540" i="16"/>
  <c r="M540" i="16"/>
  <c r="H541" i="16"/>
  <c r="I541" i="16"/>
  <c r="J541" i="16"/>
  <c r="K541" i="16"/>
  <c r="L541" i="16"/>
  <c r="M541" i="16"/>
  <c r="H542" i="16"/>
  <c r="I542" i="16"/>
  <c r="J542" i="16"/>
  <c r="K542" i="16"/>
  <c r="L542" i="16"/>
  <c r="M542" i="16"/>
  <c r="H543" i="16"/>
  <c r="I543" i="16"/>
  <c r="J543" i="16"/>
  <c r="K543" i="16"/>
  <c r="L543" i="16"/>
  <c r="M543" i="16"/>
  <c r="H544" i="16"/>
  <c r="I544" i="16"/>
  <c r="J544" i="16"/>
  <c r="K544" i="16"/>
  <c r="L544" i="16"/>
  <c r="M544" i="16"/>
  <c r="H545" i="16"/>
  <c r="I545" i="16"/>
  <c r="J545" i="16"/>
  <c r="K545" i="16"/>
  <c r="L545" i="16"/>
  <c r="M545" i="16"/>
  <c r="H546" i="16"/>
  <c r="I546" i="16"/>
  <c r="J546" i="16"/>
  <c r="K546" i="16"/>
  <c r="L546" i="16"/>
  <c r="M546" i="16"/>
  <c r="H547" i="16"/>
  <c r="I547" i="16"/>
  <c r="J547" i="16"/>
  <c r="K547" i="16"/>
  <c r="L547" i="16"/>
  <c r="M547" i="16"/>
  <c r="H548" i="16"/>
  <c r="I548" i="16"/>
  <c r="J548" i="16"/>
  <c r="K548" i="16"/>
  <c r="L548" i="16"/>
  <c r="M548" i="16"/>
  <c r="H549" i="16"/>
  <c r="I549" i="16"/>
  <c r="J549" i="16"/>
  <c r="K549" i="16"/>
  <c r="L549" i="16"/>
  <c r="M549" i="16"/>
  <c r="H550" i="16"/>
  <c r="I550" i="16"/>
  <c r="J550" i="16"/>
  <c r="K550" i="16"/>
  <c r="L550" i="16"/>
  <c r="M550" i="16"/>
  <c r="H551" i="16"/>
  <c r="I551" i="16"/>
  <c r="J551" i="16"/>
  <c r="K551" i="16"/>
  <c r="L551" i="16"/>
  <c r="M551" i="16"/>
  <c r="H552" i="16"/>
  <c r="I552" i="16"/>
  <c r="J552" i="16"/>
  <c r="K552" i="16"/>
  <c r="L552" i="16"/>
  <c r="M552" i="16"/>
  <c r="H553" i="16"/>
  <c r="I553" i="16"/>
  <c r="J553" i="16"/>
  <c r="K553" i="16"/>
  <c r="L553" i="16"/>
  <c r="M553" i="16"/>
  <c r="H554" i="16"/>
  <c r="I554" i="16"/>
  <c r="J554" i="16"/>
  <c r="K554" i="16"/>
  <c r="L554" i="16"/>
  <c r="M554" i="16"/>
  <c r="H555" i="16"/>
  <c r="I555" i="16"/>
  <c r="J555" i="16"/>
  <c r="K555" i="16"/>
  <c r="L555" i="16"/>
  <c r="M555" i="16"/>
  <c r="H556" i="16"/>
  <c r="I556" i="16"/>
  <c r="J556" i="16"/>
  <c r="K556" i="16"/>
  <c r="L556" i="16"/>
  <c r="M556" i="16"/>
  <c r="H557" i="16"/>
  <c r="I557" i="16"/>
  <c r="J557" i="16"/>
  <c r="K557" i="16"/>
  <c r="L557" i="16"/>
  <c r="M557" i="16"/>
  <c r="H558" i="16"/>
  <c r="I558" i="16"/>
  <c r="J558" i="16"/>
  <c r="K558" i="16"/>
  <c r="L558" i="16"/>
  <c r="M558" i="16"/>
  <c r="H559" i="16"/>
  <c r="I559" i="16"/>
  <c r="J559" i="16"/>
  <c r="K559" i="16"/>
  <c r="L559" i="16"/>
  <c r="M559" i="16"/>
  <c r="H560" i="16"/>
  <c r="I560" i="16"/>
  <c r="J560" i="16"/>
  <c r="K560" i="16"/>
  <c r="L560" i="16"/>
  <c r="M560" i="16"/>
  <c r="H561" i="16"/>
  <c r="I561" i="16"/>
  <c r="J561" i="16"/>
  <c r="K561" i="16"/>
  <c r="L561" i="16"/>
  <c r="M561" i="16"/>
  <c r="H562" i="16"/>
  <c r="I562" i="16"/>
  <c r="J562" i="16"/>
  <c r="K562" i="16"/>
  <c r="L562" i="16"/>
  <c r="M562" i="16"/>
  <c r="H563" i="16"/>
  <c r="I563" i="16"/>
  <c r="J563" i="16"/>
  <c r="K563" i="16"/>
  <c r="L563" i="16"/>
  <c r="M563" i="16"/>
  <c r="H564" i="16"/>
  <c r="I564" i="16"/>
  <c r="J564" i="16"/>
  <c r="K564" i="16"/>
  <c r="L564" i="16"/>
  <c r="M564" i="16"/>
  <c r="H565" i="16"/>
  <c r="I565" i="16"/>
  <c r="J565" i="16"/>
  <c r="K565" i="16"/>
  <c r="L565" i="16"/>
  <c r="M565" i="16"/>
  <c r="H566" i="16"/>
  <c r="I566" i="16"/>
  <c r="J566" i="16"/>
  <c r="K566" i="16"/>
  <c r="L566" i="16"/>
  <c r="M566" i="16"/>
  <c r="H567" i="16"/>
  <c r="I567" i="16"/>
  <c r="J567" i="16"/>
  <c r="K567" i="16"/>
  <c r="L567" i="16"/>
  <c r="M567" i="16"/>
  <c r="H568" i="16"/>
  <c r="I568" i="16"/>
  <c r="J568" i="16"/>
  <c r="K568" i="16"/>
  <c r="L568" i="16"/>
  <c r="M568" i="16"/>
  <c r="H569" i="16"/>
  <c r="I569" i="16"/>
  <c r="J569" i="16"/>
  <c r="K569" i="16"/>
  <c r="L569" i="16"/>
  <c r="M569" i="16"/>
  <c r="H570" i="16"/>
  <c r="I570" i="16"/>
  <c r="J570" i="16"/>
  <c r="K570" i="16"/>
  <c r="L570" i="16"/>
  <c r="M570" i="16"/>
  <c r="H571" i="16"/>
  <c r="I571" i="16"/>
  <c r="J571" i="16"/>
  <c r="K571" i="16"/>
  <c r="L571" i="16"/>
  <c r="M571" i="16"/>
  <c r="H572" i="16"/>
  <c r="I572" i="16"/>
  <c r="J572" i="16"/>
  <c r="K572" i="16"/>
  <c r="L572" i="16"/>
  <c r="M572" i="16"/>
  <c r="H573" i="16"/>
  <c r="I573" i="16"/>
  <c r="J573" i="16"/>
  <c r="K573" i="16"/>
  <c r="L573" i="16"/>
  <c r="M573" i="16"/>
  <c r="H574" i="16"/>
  <c r="I574" i="16"/>
  <c r="J574" i="16"/>
  <c r="K574" i="16"/>
  <c r="L574" i="16"/>
  <c r="M574" i="16"/>
  <c r="H575" i="16"/>
  <c r="I575" i="16"/>
  <c r="J575" i="16"/>
  <c r="K575" i="16"/>
  <c r="L575" i="16"/>
  <c r="M575" i="16"/>
  <c r="H576" i="16"/>
  <c r="I576" i="16"/>
  <c r="J576" i="16"/>
  <c r="K576" i="16"/>
  <c r="L576" i="16"/>
  <c r="M576" i="16"/>
  <c r="H577" i="16"/>
  <c r="I577" i="16"/>
  <c r="J577" i="16"/>
  <c r="K577" i="16"/>
  <c r="L577" i="16"/>
  <c r="M577" i="16"/>
  <c r="H578" i="16"/>
  <c r="I578" i="16"/>
  <c r="J578" i="16"/>
  <c r="K578" i="16"/>
  <c r="L578" i="16"/>
  <c r="M578" i="16"/>
  <c r="H579" i="16"/>
  <c r="I579" i="16"/>
  <c r="J579" i="16"/>
  <c r="K579" i="16"/>
  <c r="L579" i="16"/>
  <c r="M579" i="16"/>
  <c r="H580" i="16"/>
  <c r="I580" i="16"/>
  <c r="J580" i="16"/>
  <c r="K580" i="16"/>
  <c r="L580" i="16"/>
  <c r="M580" i="16"/>
  <c r="H581" i="16"/>
  <c r="I581" i="16"/>
  <c r="J581" i="16"/>
  <c r="K581" i="16"/>
  <c r="L581" i="16"/>
  <c r="M581" i="16"/>
  <c r="H582" i="16"/>
  <c r="I582" i="16"/>
  <c r="J582" i="16"/>
  <c r="K582" i="16"/>
  <c r="L582" i="16"/>
  <c r="M582" i="16"/>
  <c r="H583" i="16"/>
  <c r="I583" i="16"/>
  <c r="J583" i="16"/>
  <c r="K583" i="16"/>
  <c r="L583" i="16"/>
  <c r="M583" i="16"/>
  <c r="H584" i="16"/>
  <c r="I584" i="16"/>
  <c r="J584" i="16"/>
  <c r="K584" i="16"/>
  <c r="L584" i="16"/>
  <c r="M584" i="16"/>
  <c r="H585" i="16"/>
  <c r="I585" i="16"/>
  <c r="J585" i="16"/>
  <c r="K585" i="16"/>
  <c r="L585" i="16"/>
  <c r="M585" i="16"/>
  <c r="H586" i="16"/>
  <c r="I586" i="16"/>
  <c r="J586" i="16"/>
  <c r="K586" i="16"/>
  <c r="L586" i="16"/>
  <c r="M586" i="16"/>
  <c r="H587" i="16"/>
  <c r="I587" i="16"/>
  <c r="J587" i="16"/>
  <c r="K587" i="16"/>
  <c r="L587" i="16"/>
  <c r="M587" i="16"/>
  <c r="H588" i="16"/>
  <c r="I588" i="16"/>
  <c r="J588" i="16"/>
  <c r="K588" i="16"/>
  <c r="L588" i="16"/>
  <c r="M588" i="16"/>
  <c r="H589" i="16"/>
  <c r="I589" i="16"/>
  <c r="J589" i="16"/>
  <c r="K589" i="16"/>
  <c r="L589" i="16"/>
  <c r="M589" i="16"/>
  <c r="H590" i="16"/>
  <c r="I590" i="16"/>
  <c r="J590" i="16"/>
  <c r="K590" i="16"/>
  <c r="L590" i="16"/>
  <c r="M590" i="16"/>
  <c r="H591" i="16"/>
  <c r="I591" i="16"/>
  <c r="J591" i="16"/>
  <c r="K591" i="16"/>
  <c r="L591" i="16"/>
  <c r="M591" i="16"/>
  <c r="H592" i="16"/>
  <c r="I592" i="16"/>
  <c r="J592" i="16"/>
  <c r="K592" i="16"/>
  <c r="L592" i="16"/>
  <c r="M592" i="16"/>
  <c r="H593" i="16"/>
  <c r="I593" i="16"/>
  <c r="J593" i="16"/>
  <c r="K593" i="16"/>
  <c r="L593" i="16"/>
  <c r="M593" i="16"/>
  <c r="H594" i="16"/>
  <c r="I594" i="16"/>
  <c r="J594" i="16"/>
  <c r="K594" i="16"/>
  <c r="L594" i="16"/>
  <c r="M594" i="16"/>
  <c r="H595" i="16"/>
  <c r="I595" i="16"/>
  <c r="J595" i="16"/>
  <c r="K595" i="16"/>
  <c r="L595" i="16"/>
  <c r="M595" i="16"/>
  <c r="H596" i="16"/>
  <c r="I596" i="16"/>
  <c r="J596" i="16"/>
  <c r="K596" i="16"/>
  <c r="L596" i="16"/>
  <c r="M596" i="16"/>
  <c r="H597" i="16"/>
  <c r="I597" i="16"/>
  <c r="J597" i="16"/>
  <c r="K597" i="16"/>
  <c r="L597" i="16"/>
  <c r="M597" i="16"/>
  <c r="H598" i="16"/>
  <c r="I598" i="16"/>
  <c r="J598" i="16"/>
  <c r="K598" i="16"/>
  <c r="L598" i="16"/>
  <c r="M598" i="16"/>
  <c r="H599" i="16"/>
  <c r="I599" i="16"/>
  <c r="J599" i="16"/>
  <c r="K599" i="16"/>
  <c r="L599" i="16"/>
  <c r="M599" i="16"/>
  <c r="H600" i="16"/>
  <c r="I600" i="16"/>
  <c r="J600" i="16"/>
  <c r="K600" i="16"/>
  <c r="L600" i="16"/>
  <c r="M600" i="16"/>
  <c r="H601" i="16"/>
  <c r="I601" i="16"/>
  <c r="J601" i="16"/>
  <c r="K601" i="16"/>
  <c r="L601" i="16"/>
  <c r="M601" i="16"/>
  <c r="H602" i="16"/>
  <c r="I602" i="16"/>
  <c r="J602" i="16"/>
  <c r="K602" i="16"/>
  <c r="L602" i="16"/>
  <c r="M602" i="16"/>
  <c r="H603" i="16"/>
  <c r="I603" i="16"/>
  <c r="J603" i="16"/>
  <c r="K603" i="16"/>
  <c r="L603" i="16"/>
  <c r="M603" i="16"/>
  <c r="H604" i="16"/>
  <c r="I604" i="16"/>
  <c r="J604" i="16"/>
  <c r="K604" i="16"/>
  <c r="L604" i="16"/>
  <c r="M604" i="16"/>
  <c r="H605" i="16"/>
  <c r="I605" i="16"/>
  <c r="J605" i="16"/>
  <c r="K605" i="16"/>
  <c r="L605" i="16"/>
  <c r="M605" i="16"/>
  <c r="H606" i="16"/>
  <c r="I606" i="16"/>
  <c r="J606" i="16"/>
  <c r="K606" i="16"/>
  <c r="L606" i="16"/>
  <c r="M606" i="16"/>
  <c r="H607" i="16"/>
  <c r="I607" i="16"/>
  <c r="J607" i="16"/>
  <c r="K607" i="16"/>
  <c r="L607" i="16"/>
  <c r="M607" i="16"/>
  <c r="H608" i="16"/>
  <c r="I608" i="16"/>
  <c r="J608" i="16"/>
  <c r="K608" i="16"/>
  <c r="L608" i="16"/>
  <c r="M608" i="16"/>
  <c r="H609" i="16"/>
  <c r="I609" i="16"/>
  <c r="J609" i="16"/>
  <c r="K609" i="16"/>
  <c r="L609" i="16"/>
  <c r="M609" i="16"/>
  <c r="H610" i="16"/>
  <c r="I610" i="16"/>
  <c r="J610" i="16"/>
  <c r="K610" i="16"/>
  <c r="L610" i="16"/>
  <c r="M610" i="16"/>
  <c r="H611" i="16"/>
  <c r="I611" i="16"/>
  <c r="J611" i="16"/>
  <c r="K611" i="16"/>
  <c r="L611" i="16"/>
  <c r="M611" i="16"/>
  <c r="H612" i="16"/>
  <c r="I612" i="16"/>
  <c r="J612" i="16"/>
  <c r="K612" i="16"/>
  <c r="L612" i="16"/>
  <c r="M612" i="16"/>
  <c r="H613" i="16"/>
  <c r="I613" i="16"/>
  <c r="J613" i="16"/>
  <c r="K613" i="16"/>
  <c r="L613" i="16"/>
  <c r="M613" i="16"/>
  <c r="H614" i="16"/>
  <c r="I614" i="16"/>
  <c r="J614" i="16"/>
  <c r="K614" i="16"/>
  <c r="L614" i="16"/>
  <c r="M614" i="16"/>
  <c r="H615" i="16"/>
  <c r="I615" i="16"/>
  <c r="J615" i="16"/>
  <c r="K615" i="16"/>
  <c r="L615" i="16"/>
  <c r="M615" i="16"/>
  <c r="H616" i="16"/>
  <c r="I616" i="16"/>
  <c r="J616" i="16"/>
  <c r="K616" i="16"/>
  <c r="L616" i="16"/>
  <c r="M616" i="16"/>
  <c r="H617" i="16"/>
  <c r="I617" i="16"/>
  <c r="J617" i="16"/>
  <c r="K617" i="16"/>
  <c r="L617" i="16"/>
  <c r="M617" i="16"/>
  <c r="H618" i="16"/>
  <c r="I618" i="16"/>
  <c r="J618" i="16"/>
  <c r="K618" i="16"/>
  <c r="L618" i="16"/>
  <c r="M618" i="16"/>
  <c r="H619" i="16"/>
  <c r="I619" i="16"/>
  <c r="J619" i="16"/>
  <c r="K619" i="16"/>
  <c r="L619" i="16"/>
  <c r="M619" i="16"/>
  <c r="H620" i="16"/>
  <c r="I620" i="16"/>
  <c r="J620" i="16"/>
  <c r="K620" i="16"/>
  <c r="L620" i="16"/>
  <c r="M620" i="16"/>
  <c r="H621" i="16"/>
  <c r="I621" i="16"/>
  <c r="J621" i="16"/>
  <c r="K621" i="16"/>
  <c r="L621" i="16"/>
  <c r="M621" i="16"/>
  <c r="H622" i="16"/>
  <c r="I622" i="16"/>
  <c r="J622" i="16"/>
  <c r="K622" i="16"/>
  <c r="L622" i="16"/>
  <c r="M622" i="16"/>
  <c r="H623" i="16"/>
  <c r="I623" i="16"/>
  <c r="J623" i="16"/>
  <c r="K623" i="16"/>
  <c r="L623" i="16"/>
  <c r="M623" i="16"/>
  <c r="H624" i="16"/>
  <c r="I624" i="16"/>
  <c r="J624" i="16"/>
  <c r="K624" i="16"/>
  <c r="L624" i="16"/>
  <c r="M624" i="16"/>
  <c r="H625" i="16"/>
  <c r="I625" i="16"/>
  <c r="J625" i="16"/>
  <c r="K625" i="16"/>
  <c r="L625" i="16"/>
  <c r="M625" i="16"/>
  <c r="H626" i="16"/>
  <c r="I626" i="16"/>
  <c r="J626" i="16"/>
  <c r="K626" i="16"/>
  <c r="L626" i="16"/>
  <c r="M626" i="16"/>
  <c r="H627" i="16"/>
  <c r="I627" i="16"/>
  <c r="J627" i="16"/>
  <c r="K627" i="16"/>
  <c r="L627" i="16"/>
  <c r="M627" i="16"/>
  <c r="H628" i="16"/>
  <c r="I628" i="16"/>
  <c r="J628" i="16"/>
  <c r="K628" i="16"/>
  <c r="L628" i="16"/>
  <c r="M628" i="16"/>
  <c r="H629" i="16"/>
  <c r="I629" i="16"/>
  <c r="J629" i="16"/>
  <c r="K629" i="16"/>
  <c r="L629" i="16"/>
  <c r="M629" i="16"/>
  <c r="H630" i="16"/>
  <c r="I630" i="16"/>
  <c r="J630" i="16"/>
  <c r="K630" i="16"/>
  <c r="L630" i="16"/>
  <c r="M630" i="16"/>
  <c r="H631" i="16"/>
  <c r="I631" i="16"/>
  <c r="J631" i="16"/>
  <c r="K631" i="16"/>
  <c r="L631" i="16"/>
  <c r="M631" i="16"/>
  <c r="H632" i="16"/>
  <c r="I632" i="16"/>
  <c r="J632" i="16"/>
  <c r="K632" i="16"/>
  <c r="L632" i="16"/>
  <c r="M632" i="16"/>
  <c r="H633" i="16"/>
  <c r="I633" i="16"/>
  <c r="J633" i="16"/>
  <c r="K633" i="16"/>
  <c r="L633" i="16"/>
  <c r="M633" i="16"/>
  <c r="H634" i="16"/>
  <c r="I634" i="16"/>
  <c r="J634" i="16"/>
  <c r="K634" i="16"/>
  <c r="L634" i="16"/>
  <c r="M634" i="16"/>
  <c r="H635" i="16"/>
  <c r="I635" i="16"/>
  <c r="J635" i="16"/>
  <c r="K635" i="16"/>
  <c r="L635" i="16"/>
  <c r="M635" i="16"/>
  <c r="H636" i="16"/>
  <c r="I636" i="16"/>
  <c r="J636" i="16"/>
  <c r="K636" i="16"/>
  <c r="L636" i="16"/>
  <c r="M636" i="16"/>
  <c r="H637" i="16"/>
  <c r="I637" i="16"/>
  <c r="J637" i="16"/>
  <c r="K637" i="16"/>
  <c r="L637" i="16"/>
  <c r="M637" i="16"/>
  <c r="H638" i="16"/>
  <c r="I638" i="16"/>
  <c r="J638" i="16"/>
  <c r="K638" i="16"/>
  <c r="L638" i="16"/>
  <c r="M638" i="16"/>
  <c r="H639" i="16"/>
  <c r="I639" i="16"/>
  <c r="J639" i="16"/>
  <c r="K639" i="16"/>
  <c r="L639" i="16"/>
  <c r="M639" i="16"/>
  <c r="H640" i="16"/>
  <c r="I640" i="16"/>
  <c r="J640" i="16"/>
  <c r="K640" i="16"/>
  <c r="L640" i="16"/>
  <c r="M640" i="16"/>
  <c r="H641" i="16"/>
  <c r="I641" i="16"/>
  <c r="J641" i="16"/>
  <c r="K641" i="16"/>
  <c r="L641" i="16"/>
  <c r="M641" i="16"/>
  <c r="H642" i="16"/>
  <c r="I642" i="16"/>
  <c r="J642" i="16"/>
  <c r="K642" i="16"/>
  <c r="L642" i="16"/>
  <c r="M642" i="16"/>
  <c r="H643" i="16"/>
  <c r="I643" i="16"/>
  <c r="J643" i="16"/>
  <c r="K643" i="16"/>
  <c r="L643" i="16"/>
  <c r="M643" i="16"/>
  <c r="H644" i="16"/>
  <c r="I644" i="16"/>
  <c r="J644" i="16"/>
  <c r="K644" i="16"/>
  <c r="L644" i="16"/>
  <c r="M644" i="16"/>
  <c r="H645" i="16"/>
  <c r="I645" i="16"/>
  <c r="J645" i="16"/>
  <c r="K645" i="16"/>
  <c r="L645" i="16"/>
  <c r="M645" i="16"/>
  <c r="H646" i="16"/>
  <c r="I646" i="16"/>
  <c r="J646" i="16"/>
  <c r="K646" i="16"/>
  <c r="L646" i="16"/>
  <c r="M646" i="16"/>
  <c r="H647" i="16"/>
  <c r="I647" i="16"/>
  <c r="J647" i="16"/>
  <c r="K647" i="16"/>
  <c r="L647" i="16"/>
  <c r="M647" i="16"/>
  <c r="H648" i="16"/>
  <c r="I648" i="16"/>
  <c r="J648" i="16"/>
  <c r="K648" i="16"/>
  <c r="L648" i="16"/>
  <c r="M648" i="16"/>
  <c r="H649" i="16"/>
  <c r="I649" i="16"/>
  <c r="J649" i="16"/>
  <c r="K649" i="16"/>
  <c r="L649" i="16"/>
  <c r="M649" i="16"/>
  <c r="H650" i="16"/>
  <c r="I650" i="16"/>
  <c r="J650" i="16"/>
  <c r="K650" i="16"/>
  <c r="L650" i="16"/>
  <c r="M650" i="16"/>
  <c r="H651" i="16"/>
  <c r="I651" i="16"/>
  <c r="J651" i="16"/>
  <c r="K651" i="16"/>
  <c r="L651" i="16"/>
  <c r="M651" i="16"/>
  <c r="H652" i="16"/>
  <c r="I652" i="16"/>
  <c r="J652" i="16"/>
  <c r="K652" i="16"/>
  <c r="L652" i="16"/>
  <c r="M652" i="16"/>
  <c r="H653" i="16"/>
  <c r="I653" i="16"/>
  <c r="J653" i="16"/>
  <c r="K653" i="16"/>
  <c r="L653" i="16"/>
  <c r="M653" i="16"/>
  <c r="H654" i="16"/>
  <c r="I654" i="16"/>
  <c r="J654" i="16"/>
  <c r="K654" i="16"/>
  <c r="L654" i="16"/>
  <c r="M654" i="16"/>
  <c r="H655" i="16"/>
  <c r="I655" i="16"/>
  <c r="J655" i="16"/>
  <c r="K655" i="16"/>
  <c r="L655" i="16"/>
  <c r="M655" i="16"/>
  <c r="H656" i="16"/>
  <c r="I656" i="16"/>
  <c r="J656" i="16"/>
  <c r="K656" i="16"/>
  <c r="L656" i="16"/>
  <c r="M656" i="16"/>
  <c r="H657" i="16"/>
  <c r="I657" i="16"/>
  <c r="J657" i="16"/>
  <c r="K657" i="16"/>
  <c r="L657" i="16"/>
  <c r="M657" i="16"/>
  <c r="H658" i="16"/>
  <c r="I658" i="16"/>
  <c r="J658" i="16"/>
  <c r="K658" i="16"/>
  <c r="L658" i="16"/>
  <c r="M658" i="16"/>
  <c r="H659" i="16"/>
  <c r="I659" i="16"/>
  <c r="J659" i="16"/>
  <c r="K659" i="16"/>
  <c r="L659" i="16"/>
  <c r="M659" i="16"/>
  <c r="H660" i="16"/>
  <c r="I660" i="16"/>
  <c r="J660" i="16"/>
  <c r="K660" i="16"/>
  <c r="L660" i="16"/>
  <c r="M660" i="16"/>
  <c r="H661" i="16"/>
  <c r="I661" i="16"/>
  <c r="J661" i="16"/>
  <c r="K661" i="16"/>
  <c r="L661" i="16"/>
  <c r="M661" i="16"/>
  <c r="H662" i="16"/>
  <c r="I662" i="16"/>
  <c r="J662" i="16"/>
  <c r="K662" i="16"/>
  <c r="L662" i="16"/>
  <c r="M662" i="16"/>
  <c r="H663" i="16"/>
  <c r="I663" i="16"/>
  <c r="J663" i="16"/>
  <c r="K663" i="16"/>
  <c r="L663" i="16"/>
  <c r="M663" i="16"/>
  <c r="H664" i="16"/>
  <c r="I664" i="16"/>
  <c r="J664" i="16"/>
  <c r="K664" i="16"/>
  <c r="L664" i="16"/>
  <c r="M664" i="16"/>
  <c r="H665" i="16"/>
  <c r="I665" i="16"/>
  <c r="J665" i="16"/>
  <c r="K665" i="16"/>
  <c r="L665" i="16"/>
  <c r="M665" i="16"/>
  <c r="H666" i="16"/>
  <c r="I666" i="16"/>
  <c r="J666" i="16"/>
  <c r="K666" i="16"/>
  <c r="L666" i="16"/>
  <c r="M666" i="16"/>
  <c r="H667" i="16"/>
  <c r="I667" i="16"/>
  <c r="J667" i="16"/>
  <c r="K667" i="16"/>
  <c r="L667" i="16"/>
  <c r="M667" i="16"/>
  <c r="H668" i="16"/>
  <c r="I668" i="16"/>
  <c r="J668" i="16"/>
  <c r="K668" i="16"/>
  <c r="L668" i="16"/>
  <c r="M668" i="16"/>
  <c r="H669" i="16"/>
  <c r="I669" i="16"/>
  <c r="J669" i="16"/>
  <c r="K669" i="16"/>
  <c r="L669" i="16"/>
  <c r="M669" i="16"/>
  <c r="H670" i="16"/>
  <c r="I670" i="16"/>
  <c r="J670" i="16"/>
  <c r="K670" i="16"/>
  <c r="L670" i="16"/>
  <c r="M670" i="16"/>
  <c r="H671" i="16"/>
  <c r="I671" i="16"/>
  <c r="J671" i="16"/>
  <c r="K671" i="16"/>
  <c r="L671" i="16"/>
  <c r="M671" i="16"/>
  <c r="H672" i="16"/>
  <c r="I672" i="16"/>
  <c r="J672" i="16"/>
  <c r="K672" i="16"/>
  <c r="L672" i="16"/>
  <c r="M672" i="16"/>
  <c r="H673" i="16"/>
  <c r="I673" i="16"/>
  <c r="J673" i="16"/>
  <c r="K673" i="16"/>
  <c r="L673" i="16"/>
  <c r="M673" i="16"/>
  <c r="H674" i="16"/>
  <c r="I674" i="16"/>
  <c r="J674" i="16"/>
  <c r="K674" i="16"/>
  <c r="L674" i="16"/>
  <c r="M674" i="16"/>
  <c r="H675" i="16"/>
  <c r="I675" i="16"/>
  <c r="J675" i="16"/>
  <c r="K675" i="16"/>
  <c r="L675" i="16"/>
  <c r="M675" i="16"/>
  <c r="H676" i="16"/>
  <c r="I676" i="16"/>
  <c r="J676" i="16"/>
  <c r="K676" i="16"/>
  <c r="L676" i="16"/>
  <c r="M676" i="16"/>
  <c r="H677" i="16"/>
  <c r="I677" i="16"/>
  <c r="J677" i="16"/>
  <c r="K677" i="16"/>
  <c r="L677" i="16"/>
  <c r="M677" i="16"/>
  <c r="H678" i="16"/>
  <c r="I678" i="16"/>
  <c r="J678" i="16"/>
  <c r="K678" i="16"/>
  <c r="L678" i="16"/>
  <c r="M678" i="16"/>
  <c r="H679" i="16"/>
  <c r="I679" i="16"/>
  <c r="J679" i="16"/>
  <c r="K679" i="16"/>
  <c r="L679" i="16"/>
  <c r="M679" i="16"/>
  <c r="H680" i="16"/>
  <c r="I680" i="16"/>
  <c r="J680" i="16"/>
  <c r="K680" i="16"/>
  <c r="L680" i="16"/>
  <c r="M680" i="16"/>
  <c r="H681" i="16"/>
  <c r="I681" i="16"/>
  <c r="J681" i="16"/>
  <c r="K681" i="16"/>
  <c r="L681" i="16"/>
  <c r="M681" i="16"/>
  <c r="H682" i="16"/>
  <c r="I682" i="16"/>
  <c r="J682" i="16"/>
  <c r="K682" i="16"/>
  <c r="L682" i="16"/>
  <c r="M682" i="16"/>
  <c r="H683" i="16"/>
  <c r="I683" i="16"/>
  <c r="J683" i="16"/>
  <c r="K683" i="16"/>
  <c r="L683" i="16"/>
  <c r="M683" i="16"/>
  <c r="H684" i="16"/>
  <c r="I684" i="16"/>
  <c r="J684" i="16"/>
  <c r="K684" i="16"/>
  <c r="L684" i="16"/>
  <c r="M684" i="16"/>
  <c r="H685" i="16"/>
  <c r="I685" i="16"/>
  <c r="J685" i="16"/>
  <c r="K685" i="16"/>
  <c r="L685" i="16"/>
  <c r="M685" i="16"/>
  <c r="H686" i="16"/>
  <c r="I686" i="16"/>
  <c r="J686" i="16"/>
  <c r="K686" i="16"/>
  <c r="L686" i="16"/>
  <c r="M686" i="16"/>
  <c r="H687" i="16"/>
  <c r="I687" i="16"/>
  <c r="J687" i="16"/>
  <c r="K687" i="16"/>
  <c r="L687" i="16"/>
  <c r="M687" i="16"/>
  <c r="H688" i="16"/>
  <c r="I688" i="16"/>
  <c r="J688" i="16"/>
  <c r="K688" i="16"/>
  <c r="L688" i="16"/>
  <c r="M688" i="16"/>
  <c r="H689" i="16"/>
  <c r="I689" i="16"/>
  <c r="J689" i="16"/>
  <c r="K689" i="16"/>
  <c r="L689" i="16"/>
  <c r="M689" i="16"/>
  <c r="H690" i="16"/>
  <c r="I690" i="16"/>
  <c r="J690" i="16"/>
  <c r="K690" i="16"/>
  <c r="L690" i="16"/>
  <c r="M690" i="16"/>
  <c r="H691" i="16"/>
  <c r="I691" i="16"/>
  <c r="J691" i="16"/>
  <c r="K691" i="16"/>
  <c r="L691" i="16"/>
  <c r="M691" i="16"/>
  <c r="H692" i="16"/>
  <c r="I692" i="16"/>
  <c r="J692" i="16"/>
  <c r="K692" i="16"/>
  <c r="L692" i="16"/>
  <c r="M692" i="16"/>
  <c r="H693" i="16"/>
  <c r="I693" i="16"/>
  <c r="J693" i="16"/>
  <c r="K693" i="16"/>
  <c r="L693" i="16"/>
  <c r="M693" i="16"/>
  <c r="H694" i="16"/>
  <c r="I694" i="16"/>
  <c r="J694" i="16"/>
  <c r="K694" i="16"/>
  <c r="L694" i="16"/>
  <c r="M694" i="16"/>
  <c r="H695" i="16"/>
  <c r="I695" i="16"/>
  <c r="J695" i="16"/>
  <c r="K695" i="16"/>
  <c r="L695" i="16"/>
  <c r="M695" i="16"/>
  <c r="H696" i="16"/>
  <c r="I696" i="16"/>
  <c r="J696" i="16"/>
  <c r="K696" i="16"/>
  <c r="L696" i="16"/>
  <c r="M696" i="16"/>
  <c r="H697" i="16"/>
  <c r="I697" i="16"/>
  <c r="J697" i="16"/>
  <c r="K697" i="16"/>
  <c r="L697" i="16"/>
  <c r="M697" i="16"/>
  <c r="H698" i="16"/>
  <c r="I698" i="16"/>
  <c r="J698" i="16"/>
  <c r="K698" i="16"/>
  <c r="L698" i="16"/>
  <c r="M698" i="16"/>
  <c r="H699" i="16"/>
  <c r="I699" i="16"/>
  <c r="J699" i="16"/>
  <c r="K699" i="16"/>
  <c r="L699" i="16"/>
  <c r="M699" i="16"/>
  <c r="H700" i="16"/>
  <c r="I700" i="16"/>
  <c r="J700" i="16"/>
  <c r="K700" i="16"/>
  <c r="L700" i="16"/>
  <c r="M700" i="16"/>
  <c r="H701" i="16"/>
  <c r="I701" i="16"/>
  <c r="J701" i="16"/>
  <c r="K701" i="16"/>
  <c r="L701" i="16"/>
  <c r="M701" i="16"/>
  <c r="H702" i="16"/>
  <c r="I702" i="16"/>
  <c r="J702" i="16"/>
  <c r="K702" i="16"/>
  <c r="L702" i="16"/>
  <c r="M702" i="16"/>
  <c r="H703" i="16"/>
  <c r="I703" i="16"/>
  <c r="J703" i="16"/>
  <c r="K703" i="16"/>
  <c r="L703" i="16"/>
  <c r="M703" i="16"/>
  <c r="H704" i="16"/>
  <c r="I704" i="16"/>
  <c r="J704" i="16"/>
  <c r="K704" i="16"/>
  <c r="L704" i="16"/>
  <c r="M704" i="16"/>
  <c r="H705" i="16"/>
  <c r="I705" i="16"/>
  <c r="J705" i="16"/>
  <c r="K705" i="16"/>
  <c r="L705" i="16"/>
  <c r="M705" i="16"/>
  <c r="H706" i="16"/>
  <c r="I706" i="16"/>
  <c r="J706" i="16"/>
  <c r="K706" i="16"/>
  <c r="L706" i="16"/>
  <c r="M706" i="16"/>
  <c r="H707" i="16"/>
  <c r="I707" i="16"/>
  <c r="J707" i="16"/>
  <c r="K707" i="16"/>
  <c r="L707" i="16"/>
  <c r="M707" i="16"/>
  <c r="H708" i="16"/>
  <c r="I708" i="16"/>
  <c r="J708" i="16"/>
  <c r="K708" i="16"/>
  <c r="L708" i="16"/>
  <c r="M708" i="16"/>
  <c r="H709" i="16"/>
  <c r="I709" i="16"/>
  <c r="J709" i="16"/>
  <c r="K709" i="16"/>
  <c r="L709" i="16"/>
  <c r="M709" i="16"/>
  <c r="H710" i="16"/>
  <c r="I710" i="16"/>
  <c r="J710" i="16"/>
  <c r="K710" i="16"/>
  <c r="L710" i="16"/>
  <c r="M710" i="16"/>
  <c r="H711" i="16"/>
  <c r="I711" i="16"/>
  <c r="J711" i="16"/>
  <c r="K711" i="16"/>
  <c r="L711" i="16"/>
  <c r="M711" i="16"/>
  <c r="H712" i="16"/>
  <c r="I712" i="16"/>
  <c r="J712" i="16"/>
  <c r="K712" i="16"/>
  <c r="L712" i="16"/>
  <c r="M712" i="16"/>
  <c r="H713" i="16"/>
  <c r="I713" i="16"/>
  <c r="J713" i="16"/>
  <c r="K713" i="16"/>
  <c r="L713" i="16"/>
  <c r="M713" i="16"/>
  <c r="H714" i="16"/>
  <c r="I714" i="16"/>
  <c r="J714" i="16"/>
  <c r="K714" i="16"/>
  <c r="L714" i="16"/>
  <c r="M714" i="16"/>
  <c r="H715" i="16"/>
  <c r="I715" i="16"/>
  <c r="J715" i="16"/>
  <c r="K715" i="16"/>
  <c r="L715" i="16"/>
  <c r="M715" i="16"/>
  <c r="H716" i="16"/>
  <c r="I716" i="16"/>
  <c r="J716" i="16"/>
  <c r="K716" i="16"/>
  <c r="L716" i="16"/>
  <c r="M716" i="16"/>
  <c r="H717" i="16"/>
  <c r="I717" i="16"/>
  <c r="J717" i="16"/>
  <c r="K717" i="16"/>
  <c r="L717" i="16"/>
  <c r="M717" i="16"/>
  <c r="H718" i="16"/>
  <c r="I718" i="16"/>
  <c r="J718" i="16"/>
  <c r="K718" i="16"/>
  <c r="L718" i="16"/>
  <c r="M718" i="16"/>
  <c r="H719" i="16"/>
  <c r="I719" i="16"/>
  <c r="J719" i="16"/>
  <c r="K719" i="16"/>
  <c r="L719" i="16"/>
  <c r="M719" i="16"/>
  <c r="H720" i="16"/>
  <c r="I720" i="16"/>
  <c r="J720" i="16"/>
  <c r="K720" i="16"/>
  <c r="L720" i="16"/>
  <c r="M720" i="16"/>
  <c r="H721" i="16"/>
  <c r="I721" i="16"/>
  <c r="J721" i="16"/>
  <c r="K721" i="16"/>
  <c r="L721" i="16"/>
  <c r="M721" i="16"/>
  <c r="H722" i="16"/>
  <c r="I722" i="16"/>
  <c r="J722" i="16"/>
  <c r="K722" i="16"/>
  <c r="L722" i="16"/>
  <c r="M722" i="16"/>
  <c r="H723" i="16"/>
  <c r="I723" i="16"/>
  <c r="J723" i="16"/>
  <c r="K723" i="16"/>
  <c r="L723" i="16"/>
  <c r="M723" i="16"/>
  <c r="H724" i="16"/>
  <c r="I724" i="16"/>
  <c r="J724" i="16"/>
  <c r="K724" i="16"/>
  <c r="L724" i="16"/>
  <c r="M724" i="16"/>
  <c r="H725" i="16"/>
  <c r="I725" i="16"/>
  <c r="J725" i="16"/>
  <c r="K725" i="16"/>
  <c r="L725" i="16"/>
  <c r="M725" i="16"/>
  <c r="H726" i="16"/>
  <c r="I726" i="16"/>
  <c r="J726" i="16"/>
  <c r="K726" i="16"/>
  <c r="L726" i="16"/>
  <c r="M726" i="16"/>
  <c r="H727" i="16"/>
  <c r="I727" i="16"/>
  <c r="J727" i="16"/>
  <c r="K727" i="16"/>
  <c r="L727" i="16"/>
  <c r="M727" i="16"/>
  <c r="H728" i="16"/>
  <c r="I728" i="16"/>
  <c r="J728" i="16"/>
  <c r="K728" i="16"/>
  <c r="L728" i="16"/>
  <c r="M728" i="16"/>
  <c r="H729" i="16"/>
  <c r="I729" i="16"/>
  <c r="J729" i="16"/>
  <c r="K729" i="16"/>
  <c r="L729" i="16"/>
  <c r="M729" i="16"/>
  <c r="H730" i="16"/>
  <c r="I730" i="16"/>
  <c r="J730" i="16"/>
  <c r="K730" i="16"/>
  <c r="L730" i="16"/>
  <c r="M730" i="16"/>
  <c r="H731" i="16"/>
  <c r="I731" i="16"/>
  <c r="J731" i="16"/>
  <c r="K731" i="16"/>
  <c r="L731" i="16"/>
  <c r="M731" i="16"/>
  <c r="H732" i="16"/>
  <c r="I732" i="16"/>
  <c r="J732" i="16"/>
  <c r="K732" i="16"/>
  <c r="L732" i="16"/>
  <c r="M732" i="16"/>
  <c r="H733" i="16"/>
  <c r="I733" i="16"/>
  <c r="J733" i="16"/>
  <c r="K733" i="16"/>
  <c r="L733" i="16"/>
  <c r="M733" i="16"/>
  <c r="H734" i="16"/>
  <c r="I734" i="16"/>
  <c r="J734" i="16"/>
  <c r="K734" i="16"/>
  <c r="L734" i="16"/>
  <c r="M734" i="16"/>
  <c r="H735" i="16"/>
  <c r="I735" i="16"/>
  <c r="J735" i="16"/>
  <c r="K735" i="16"/>
  <c r="L735" i="16"/>
  <c r="M735" i="16"/>
  <c r="H736" i="16"/>
  <c r="I736" i="16"/>
  <c r="J736" i="16"/>
  <c r="K736" i="16"/>
  <c r="L736" i="16"/>
  <c r="M736" i="16"/>
  <c r="H737" i="16"/>
  <c r="I737" i="16"/>
  <c r="J737" i="16"/>
  <c r="K737" i="16"/>
  <c r="L737" i="16"/>
  <c r="M737" i="16"/>
  <c r="H738" i="16"/>
  <c r="I738" i="16"/>
  <c r="J738" i="16"/>
  <c r="K738" i="16"/>
  <c r="L738" i="16"/>
  <c r="M738" i="16"/>
  <c r="H739" i="16"/>
  <c r="I739" i="16"/>
  <c r="J739" i="16"/>
  <c r="K739" i="16"/>
  <c r="L739" i="16"/>
  <c r="M739" i="16"/>
  <c r="H740" i="16"/>
  <c r="I740" i="16"/>
  <c r="J740" i="16"/>
  <c r="K740" i="16"/>
  <c r="L740" i="16"/>
  <c r="M740" i="16"/>
  <c r="H741" i="16"/>
  <c r="I741" i="16"/>
  <c r="J741" i="16"/>
  <c r="K741" i="16"/>
  <c r="L741" i="16"/>
  <c r="M741" i="16"/>
  <c r="H742" i="16"/>
  <c r="I742" i="16"/>
  <c r="J742" i="16"/>
  <c r="K742" i="16"/>
  <c r="L742" i="16"/>
  <c r="M742" i="16"/>
  <c r="H743" i="16"/>
  <c r="I743" i="16"/>
  <c r="J743" i="16"/>
  <c r="K743" i="16"/>
  <c r="L743" i="16"/>
  <c r="M743" i="16"/>
  <c r="H744" i="16"/>
  <c r="I744" i="16"/>
  <c r="J744" i="16"/>
  <c r="K744" i="16"/>
  <c r="L744" i="16"/>
  <c r="M744" i="16"/>
  <c r="H745" i="16"/>
  <c r="I745" i="16"/>
  <c r="J745" i="16"/>
  <c r="K745" i="16"/>
  <c r="L745" i="16"/>
  <c r="M745" i="16"/>
  <c r="H746" i="16"/>
  <c r="I746" i="16"/>
  <c r="J746" i="16"/>
  <c r="K746" i="16"/>
  <c r="L746" i="16"/>
  <c r="M746" i="16"/>
  <c r="H747" i="16"/>
  <c r="I747" i="16"/>
  <c r="J747" i="16"/>
  <c r="K747" i="16"/>
  <c r="L747" i="16"/>
  <c r="M747" i="16"/>
  <c r="H748" i="16"/>
  <c r="I748" i="16"/>
  <c r="J748" i="16"/>
  <c r="K748" i="16"/>
  <c r="L748" i="16"/>
  <c r="M748" i="16"/>
  <c r="H749" i="16"/>
  <c r="I749" i="16"/>
  <c r="J749" i="16"/>
  <c r="K749" i="16"/>
  <c r="L749" i="16"/>
  <c r="M749" i="16"/>
  <c r="H750" i="16"/>
  <c r="I750" i="16"/>
  <c r="J750" i="16"/>
  <c r="K750" i="16"/>
  <c r="L750" i="16"/>
  <c r="M750" i="16"/>
  <c r="H751" i="16"/>
  <c r="I751" i="16"/>
  <c r="J751" i="16"/>
  <c r="K751" i="16"/>
  <c r="L751" i="16"/>
  <c r="M751" i="16"/>
  <c r="H752" i="16"/>
  <c r="I752" i="16"/>
  <c r="J752" i="16"/>
  <c r="K752" i="16"/>
  <c r="L752" i="16"/>
  <c r="M752" i="16"/>
  <c r="H753" i="16"/>
  <c r="I753" i="16"/>
  <c r="J753" i="16"/>
  <c r="K753" i="16"/>
  <c r="L753" i="16"/>
  <c r="M753" i="16"/>
  <c r="H754" i="16"/>
  <c r="I754" i="16"/>
  <c r="J754" i="16"/>
  <c r="K754" i="16"/>
  <c r="L754" i="16"/>
  <c r="M754" i="16"/>
  <c r="H755" i="16"/>
  <c r="I755" i="16"/>
  <c r="J755" i="16"/>
  <c r="K755" i="16"/>
  <c r="L755" i="16"/>
  <c r="M755" i="16"/>
  <c r="H756" i="16"/>
  <c r="I756" i="16"/>
  <c r="J756" i="16"/>
  <c r="K756" i="16"/>
  <c r="L756" i="16"/>
  <c r="M756" i="16"/>
  <c r="H757" i="16"/>
  <c r="I757" i="16"/>
  <c r="J757" i="16"/>
  <c r="K757" i="16"/>
  <c r="L757" i="16"/>
  <c r="M757" i="16"/>
  <c r="H758" i="16"/>
  <c r="I758" i="16"/>
  <c r="J758" i="16"/>
  <c r="K758" i="16"/>
  <c r="L758" i="16"/>
  <c r="M758" i="16"/>
  <c r="H759" i="16"/>
  <c r="I759" i="16"/>
  <c r="J759" i="16"/>
  <c r="K759" i="16"/>
  <c r="L759" i="16"/>
  <c r="M759" i="16"/>
  <c r="H760" i="16"/>
  <c r="I760" i="16"/>
  <c r="J760" i="16"/>
  <c r="K760" i="16"/>
  <c r="L760" i="16"/>
  <c r="M760" i="16"/>
  <c r="H761" i="16"/>
  <c r="I761" i="16"/>
  <c r="J761" i="16"/>
  <c r="K761" i="16"/>
  <c r="L761" i="16"/>
  <c r="M761" i="16"/>
  <c r="H762" i="16"/>
  <c r="I762" i="16"/>
  <c r="J762" i="16"/>
  <c r="K762" i="16"/>
  <c r="L762" i="16"/>
  <c r="M762" i="16"/>
  <c r="H763" i="16"/>
  <c r="I763" i="16"/>
  <c r="J763" i="16"/>
  <c r="K763" i="16"/>
  <c r="L763" i="16"/>
  <c r="M763" i="16"/>
  <c r="H764" i="16"/>
  <c r="I764" i="16"/>
  <c r="J764" i="16"/>
  <c r="K764" i="16"/>
  <c r="L764" i="16"/>
  <c r="M764" i="16"/>
  <c r="H765" i="16"/>
  <c r="I765" i="16"/>
  <c r="J765" i="16"/>
  <c r="K765" i="16"/>
  <c r="L765" i="16"/>
  <c r="M765" i="16"/>
  <c r="H766" i="16"/>
  <c r="I766" i="16"/>
  <c r="J766" i="16"/>
  <c r="K766" i="16"/>
  <c r="L766" i="16"/>
  <c r="M766" i="16"/>
  <c r="H767" i="16"/>
  <c r="I767" i="16"/>
  <c r="J767" i="16"/>
  <c r="K767" i="16"/>
  <c r="L767" i="16"/>
  <c r="M767" i="16"/>
  <c r="H768" i="16"/>
  <c r="I768" i="16"/>
  <c r="J768" i="16"/>
  <c r="K768" i="16"/>
  <c r="L768" i="16"/>
  <c r="M768" i="16"/>
  <c r="H769" i="16"/>
  <c r="I769" i="16"/>
  <c r="J769" i="16"/>
  <c r="K769" i="16"/>
  <c r="L769" i="16"/>
  <c r="M769" i="16"/>
  <c r="H770" i="16"/>
  <c r="I770" i="16"/>
  <c r="J770" i="16"/>
  <c r="K770" i="16"/>
  <c r="L770" i="16"/>
  <c r="M770" i="16"/>
  <c r="H771" i="16"/>
  <c r="I771" i="16"/>
  <c r="J771" i="16"/>
  <c r="K771" i="16"/>
  <c r="L771" i="16"/>
  <c r="M771" i="16"/>
  <c r="H772" i="16"/>
  <c r="I772" i="16"/>
  <c r="J772" i="16"/>
  <c r="K772" i="16"/>
  <c r="L772" i="16"/>
  <c r="M772" i="16"/>
  <c r="H773" i="16"/>
  <c r="I773" i="16"/>
  <c r="J773" i="16"/>
  <c r="K773" i="16"/>
  <c r="L773" i="16"/>
  <c r="M773" i="16"/>
  <c r="H774" i="16"/>
  <c r="I774" i="16"/>
  <c r="J774" i="16"/>
  <c r="K774" i="16"/>
  <c r="L774" i="16"/>
  <c r="M774" i="16"/>
  <c r="H775" i="16"/>
  <c r="I775" i="16"/>
  <c r="J775" i="16"/>
  <c r="K775" i="16"/>
  <c r="L775" i="16"/>
  <c r="M775" i="16"/>
  <c r="H776" i="16"/>
  <c r="I776" i="16"/>
  <c r="J776" i="16"/>
  <c r="K776" i="16"/>
  <c r="L776" i="16"/>
  <c r="M776" i="16"/>
  <c r="H777" i="16"/>
  <c r="I777" i="16"/>
  <c r="J777" i="16"/>
  <c r="K777" i="16"/>
  <c r="L777" i="16"/>
  <c r="M777" i="16"/>
  <c r="H778" i="16"/>
  <c r="I778" i="16"/>
  <c r="J778" i="16"/>
  <c r="K778" i="16"/>
  <c r="L778" i="16"/>
  <c r="M778" i="16"/>
  <c r="H779" i="16"/>
  <c r="I779" i="16"/>
  <c r="J779" i="16"/>
  <c r="K779" i="16"/>
  <c r="L779" i="16"/>
  <c r="M779" i="16"/>
  <c r="H780" i="16"/>
  <c r="I780" i="16"/>
  <c r="J780" i="16"/>
  <c r="K780" i="16"/>
  <c r="L780" i="16"/>
  <c r="M780" i="16"/>
  <c r="H781" i="16"/>
  <c r="I781" i="16"/>
  <c r="J781" i="16"/>
  <c r="K781" i="16"/>
  <c r="L781" i="16"/>
  <c r="M781" i="16"/>
  <c r="H782" i="16"/>
  <c r="I782" i="16"/>
  <c r="J782" i="16"/>
  <c r="K782" i="16"/>
  <c r="L782" i="16"/>
  <c r="M782" i="16"/>
  <c r="H783" i="16"/>
  <c r="I783" i="16"/>
  <c r="J783" i="16"/>
  <c r="K783" i="16"/>
  <c r="L783" i="16"/>
  <c r="M783" i="16"/>
  <c r="H784" i="16"/>
  <c r="I784" i="16"/>
  <c r="J784" i="16"/>
  <c r="K784" i="16"/>
  <c r="L784" i="16"/>
  <c r="M784" i="16"/>
  <c r="H785" i="16"/>
  <c r="I785" i="16"/>
  <c r="J785" i="16"/>
  <c r="K785" i="16"/>
  <c r="L785" i="16"/>
  <c r="M785" i="16"/>
  <c r="H786" i="16"/>
  <c r="I786" i="16"/>
  <c r="J786" i="16"/>
  <c r="K786" i="16"/>
  <c r="L786" i="16"/>
  <c r="M786" i="16"/>
  <c r="H787" i="16"/>
  <c r="I787" i="16"/>
  <c r="J787" i="16"/>
  <c r="K787" i="16"/>
  <c r="L787" i="16"/>
  <c r="M787" i="16"/>
  <c r="H788" i="16"/>
  <c r="I788" i="16"/>
  <c r="J788" i="16"/>
  <c r="K788" i="16"/>
  <c r="L788" i="16"/>
  <c r="M788" i="16"/>
  <c r="H789" i="16"/>
  <c r="I789" i="16"/>
  <c r="J789" i="16"/>
  <c r="K789" i="16"/>
  <c r="L789" i="16"/>
  <c r="M789" i="16"/>
  <c r="H790" i="16"/>
  <c r="I790" i="16"/>
  <c r="J790" i="16"/>
  <c r="K790" i="16"/>
  <c r="L790" i="16"/>
  <c r="M790" i="16"/>
  <c r="H791" i="16"/>
  <c r="I791" i="16"/>
  <c r="J791" i="16"/>
  <c r="K791" i="16"/>
  <c r="L791" i="16"/>
  <c r="M791" i="16"/>
  <c r="H792" i="16"/>
  <c r="I792" i="16"/>
  <c r="J792" i="16"/>
  <c r="K792" i="16"/>
  <c r="L792" i="16"/>
  <c r="M792" i="16"/>
  <c r="H793" i="16"/>
  <c r="I793" i="16"/>
  <c r="J793" i="16"/>
  <c r="K793" i="16"/>
  <c r="L793" i="16"/>
  <c r="M793" i="16"/>
  <c r="H794" i="16"/>
  <c r="I794" i="16"/>
  <c r="J794" i="16"/>
  <c r="K794" i="16"/>
  <c r="L794" i="16"/>
  <c r="M794" i="16"/>
  <c r="H795" i="16"/>
  <c r="I795" i="16"/>
  <c r="J795" i="16"/>
  <c r="K795" i="16"/>
  <c r="L795" i="16"/>
  <c r="M795" i="16"/>
  <c r="H796" i="16"/>
  <c r="I796" i="16"/>
  <c r="J796" i="16"/>
  <c r="K796" i="16"/>
  <c r="L796" i="16"/>
  <c r="M796" i="16"/>
  <c r="H797" i="16"/>
  <c r="I797" i="16"/>
  <c r="J797" i="16"/>
  <c r="K797" i="16"/>
  <c r="L797" i="16"/>
  <c r="M797" i="16"/>
  <c r="H798" i="16"/>
  <c r="I798" i="16"/>
  <c r="J798" i="16"/>
  <c r="K798" i="16"/>
  <c r="L798" i="16"/>
  <c r="M798" i="16"/>
  <c r="H799" i="16"/>
  <c r="I799" i="16"/>
  <c r="J799" i="16"/>
  <c r="K799" i="16"/>
  <c r="L799" i="16"/>
  <c r="M799" i="16"/>
  <c r="H800" i="16"/>
  <c r="I800" i="16"/>
  <c r="J800" i="16"/>
  <c r="K800" i="16"/>
  <c r="L800" i="16"/>
  <c r="M800" i="16"/>
  <c r="H801" i="16"/>
  <c r="I801" i="16"/>
  <c r="J801" i="16"/>
  <c r="K801" i="16"/>
  <c r="L801" i="16"/>
  <c r="M801" i="16"/>
  <c r="H802" i="16"/>
  <c r="I802" i="16"/>
  <c r="J802" i="16"/>
  <c r="K802" i="16"/>
  <c r="L802" i="16"/>
  <c r="M802" i="16"/>
  <c r="H803" i="16"/>
  <c r="I803" i="16"/>
  <c r="J803" i="16"/>
  <c r="K803" i="16"/>
  <c r="L803" i="16"/>
  <c r="M803" i="16"/>
  <c r="H804" i="16"/>
  <c r="I804" i="16"/>
  <c r="J804" i="16"/>
  <c r="K804" i="16"/>
  <c r="L804" i="16"/>
  <c r="M804" i="16"/>
  <c r="H805" i="16"/>
  <c r="I805" i="16"/>
  <c r="J805" i="16"/>
  <c r="K805" i="16"/>
  <c r="L805" i="16"/>
  <c r="M805" i="16"/>
  <c r="H806" i="16"/>
  <c r="I806" i="16"/>
  <c r="J806" i="16"/>
  <c r="K806" i="16"/>
  <c r="L806" i="16"/>
  <c r="M806" i="16"/>
  <c r="H807" i="16"/>
  <c r="I807" i="16"/>
  <c r="J807" i="16"/>
  <c r="K807" i="16"/>
  <c r="L807" i="16"/>
  <c r="M807" i="16"/>
  <c r="H808" i="16"/>
  <c r="I808" i="16"/>
  <c r="J808" i="16"/>
  <c r="K808" i="16"/>
  <c r="L808" i="16"/>
  <c r="M808" i="16"/>
  <c r="H809" i="16"/>
  <c r="I809" i="16"/>
  <c r="J809" i="16"/>
  <c r="K809" i="16"/>
  <c r="L809" i="16"/>
  <c r="M809" i="16"/>
  <c r="H810" i="16"/>
  <c r="I810" i="16"/>
  <c r="J810" i="16"/>
  <c r="K810" i="16"/>
  <c r="L810" i="16"/>
  <c r="M810" i="16"/>
  <c r="H811" i="16"/>
  <c r="I811" i="16"/>
  <c r="J811" i="16"/>
  <c r="K811" i="16"/>
  <c r="L811" i="16"/>
  <c r="M811" i="16"/>
  <c r="H812" i="16"/>
  <c r="I812" i="16"/>
  <c r="J812" i="16"/>
  <c r="K812" i="16"/>
  <c r="L812" i="16"/>
  <c r="M812" i="16"/>
  <c r="H813" i="16"/>
  <c r="I813" i="16"/>
  <c r="J813" i="16"/>
  <c r="K813" i="16"/>
  <c r="L813" i="16"/>
  <c r="M813" i="16"/>
  <c r="H814" i="16"/>
  <c r="I814" i="16"/>
  <c r="J814" i="16"/>
  <c r="K814" i="16"/>
  <c r="L814" i="16"/>
  <c r="M814" i="16"/>
  <c r="H815" i="16"/>
  <c r="I815" i="16"/>
  <c r="J815" i="16"/>
  <c r="K815" i="16"/>
  <c r="L815" i="16"/>
  <c r="M815" i="16"/>
  <c r="H816" i="16"/>
  <c r="I816" i="16"/>
  <c r="J816" i="16"/>
  <c r="K816" i="16"/>
  <c r="L816" i="16"/>
  <c r="M816" i="16"/>
  <c r="H817" i="16"/>
  <c r="I817" i="16"/>
  <c r="J817" i="16"/>
  <c r="K817" i="16"/>
  <c r="L817" i="16"/>
  <c r="M817" i="16"/>
  <c r="H818" i="16"/>
  <c r="I818" i="16"/>
  <c r="J818" i="16"/>
  <c r="K818" i="16"/>
  <c r="L818" i="16"/>
  <c r="M818" i="16"/>
  <c r="H819" i="16"/>
  <c r="I819" i="16"/>
  <c r="J819" i="16"/>
  <c r="K819" i="16"/>
  <c r="L819" i="16"/>
  <c r="M819" i="16"/>
  <c r="H820" i="16"/>
  <c r="I820" i="16"/>
  <c r="J820" i="16"/>
  <c r="K820" i="16"/>
  <c r="L820" i="16"/>
  <c r="M820" i="16"/>
  <c r="H821" i="16"/>
  <c r="I821" i="16"/>
  <c r="J821" i="16"/>
  <c r="K821" i="16"/>
  <c r="L821" i="16"/>
  <c r="M821" i="16"/>
  <c r="H822" i="16"/>
  <c r="I822" i="16"/>
  <c r="J822" i="16"/>
  <c r="K822" i="16"/>
  <c r="L822" i="16"/>
  <c r="M822" i="16"/>
  <c r="H823" i="16"/>
  <c r="I823" i="16"/>
  <c r="J823" i="16"/>
  <c r="K823" i="16"/>
  <c r="L823" i="16"/>
  <c r="M823" i="16"/>
  <c r="H824" i="16"/>
  <c r="I824" i="16"/>
  <c r="J824" i="16"/>
  <c r="K824" i="16"/>
  <c r="L824" i="16"/>
  <c r="M824" i="16"/>
  <c r="H825" i="16"/>
  <c r="I825" i="16"/>
  <c r="J825" i="16"/>
  <c r="K825" i="16"/>
  <c r="L825" i="16"/>
  <c r="M825" i="16"/>
  <c r="H826" i="16"/>
  <c r="I826" i="16"/>
  <c r="J826" i="16"/>
  <c r="K826" i="16"/>
  <c r="L826" i="16"/>
  <c r="M826" i="16"/>
  <c r="H827" i="16"/>
  <c r="I827" i="16"/>
  <c r="J827" i="16"/>
  <c r="K827" i="16"/>
  <c r="L827" i="16"/>
  <c r="M827" i="16"/>
  <c r="H828" i="16"/>
  <c r="I828" i="16"/>
  <c r="J828" i="16"/>
  <c r="K828" i="16"/>
  <c r="L828" i="16"/>
  <c r="M828" i="16"/>
  <c r="H829" i="16"/>
  <c r="I829" i="16"/>
  <c r="J829" i="16"/>
  <c r="K829" i="16"/>
  <c r="L829" i="16"/>
  <c r="M829" i="16"/>
  <c r="H830" i="16"/>
  <c r="I830" i="16"/>
  <c r="J830" i="16"/>
  <c r="K830" i="16"/>
  <c r="L830" i="16"/>
  <c r="M830" i="16"/>
  <c r="H831" i="16"/>
  <c r="I831" i="16"/>
  <c r="J831" i="16"/>
  <c r="K831" i="16"/>
  <c r="L831" i="16"/>
  <c r="M831" i="16"/>
  <c r="H832" i="16"/>
  <c r="I832" i="16"/>
  <c r="J832" i="16"/>
  <c r="K832" i="16"/>
  <c r="L832" i="16"/>
  <c r="M832" i="16"/>
  <c r="H833" i="16"/>
  <c r="I833" i="16"/>
  <c r="J833" i="16"/>
  <c r="K833" i="16"/>
  <c r="L833" i="16"/>
  <c r="M833" i="16"/>
  <c r="H834" i="16"/>
  <c r="I834" i="16"/>
  <c r="J834" i="16"/>
  <c r="K834" i="16"/>
  <c r="L834" i="16"/>
  <c r="M834" i="16"/>
  <c r="H835" i="16"/>
  <c r="I835" i="16"/>
  <c r="J835" i="16"/>
  <c r="K835" i="16"/>
  <c r="L835" i="16"/>
  <c r="M835" i="16"/>
  <c r="H836" i="16"/>
  <c r="I836" i="16"/>
  <c r="J836" i="16"/>
  <c r="K836" i="16"/>
  <c r="L836" i="16"/>
  <c r="M836" i="16"/>
  <c r="H837" i="16"/>
  <c r="I837" i="16"/>
  <c r="J837" i="16"/>
  <c r="K837" i="16"/>
  <c r="L837" i="16"/>
  <c r="M837" i="16"/>
  <c r="H838" i="16"/>
  <c r="I838" i="16"/>
  <c r="J838" i="16"/>
  <c r="K838" i="16"/>
  <c r="L838" i="16"/>
  <c r="M838" i="16"/>
  <c r="H839" i="16"/>
  <c r="I839" i="16"/>
  <c r="J839" i="16"/>
  <c r="K839" i="16"/>
  <c r="L839" i="16"/>
  <c r="M839" i="16"/>
  <c r="H840" i="16"/>
  <c r="I840" i="16"/>
  <c r="J840" i="16"/>
  <c r="K840" i="16"/>
  <c r="L840" i="16"/>
  <c r="M840" i="16"/>
  <c r="H841" i="16"/>
  <c r="I841" i="16"/>
  <c r="J841" i="16"/>
  <c r="K841" i="16"/>
  <c r="L841" i="16"/>
  <c r="M841" i="16"/>
  <c r="H842" i="16"/>
  <c r="I842" i="16"/>
  <c r="J842" i="16"/>
  <c r="K842" i="16"/>
  <c r="L842" i="16"/>
  <c r="M842" i="16"/>
  <c r="H843" i="16"/>
  <c r="I843" i="16"/>
  <c r="J843" i="16"/>
  <c r="K843" i="16"/>
  <c r="L843" i="16"/>
  <c r="M843" i="16"/>
  <c r="H844" i="16"/>
  <c r="I844" i="16"/>
  <c r="J844" i="16"/>
  <c r="K844" i="16"/>
  <c r="L844" i="16"/>
  <c r="M844" i="16"/>
  <c r="H845" i="16"/>
  <c r="I845" i="16"/>
  <c r="J845" i="16"/>
  <c r="K845" i="16"/>
  <c r="L845" i="16"/>
  <c r="M845" i="16"/>
  <c r="H846" i="16"/>
  <c r="I846" i="16"/>
  <c r="J846" i="16"/>
  <c r="K846" i="16"/>
  <c r="L846" i="16"/>
  <c r="M846" i="16"/>
  <c r="H847" i="16"/>
  <c r="I847" i="16"/>
  <c r="J847" i="16"/>
  <c r="K847" i="16"/>
  <c r="L847" i="16"/>
  <c r="M847" i="16"/>
  <c r="H848" i="16"/>
  <c r="I848" i="16"/>
  <c r="J848" i="16"/>
  <c r="K848" i="16"/>
  <c r="L848" i="16"/>
  <c r="M848" i="16"/>
  <c r="H849" i="16"/>
  <c r="I849" i="16"/>
  <c r="J849" i="16"/>
  <c r="K849" i="16"/>
  <c r="L849" i="16"/>
  <c r="M849" i="16"/>
  <c r="H850" i="16"/>
  <c r="I850" i="16"/>
  <c r="J850" i="16"/>
  <c r="K850" i="16"/>
  <c r="L850" i="16"/>
  <c r="M850" i="16"/>
  <c r="H851" i="16"/>
  <c r="I851" i="16"/>
  <c r="J851" i="16"/>
  <c r="K851" i="16"/>
  <c r="L851" i="16"/>
  <c r="M851" i="16"/>
  <c r="H852" i="16"/>
  <c r="I852" i="16"/>
  <c r="J852" i="16"/>
  <c r="K852" i="16"/>
  <c r="L852" i="16"/>
  <c r="M852" i="16"/>
  <c r="H853" i="16"/>
  <c r="I853" i="16"/>
  <c r="J853" i="16"/>
  <c r="K853" i="16"/>
  <c r="L853" i="16"/>
  <c r="M853" i="16"/>
  <c r="H854" i="16"/>
  <c r="I854" i="16"/>
  <c r="J854" i="16"/>
  <c r="K854" i="16"/>
  <c r="L854" i="16"/>
  <c r="M854" i="16"/>
  <c r="H855" i="16"/>
  <c r="I855" i="16"/>
  <c r="J855" i="16"/>
  <c r="K855" i="16"/>
  <c r="L855" i="16"/>
  <c r="M855" i="16"/>
  <c r="H856" i="16"/>
  <c r="I856" i="16"/>
  <c r="J856" i="16"/>
  <c r="K856" i="16"/>
  <c r="L856" i="16"/>
  <c r="M856" i="16"/>
  <c r="H857" i="16"/>
  <c r="I857" i="16"/>
  <c r="J857" i="16"/>
  <c r="K857" i="16"/>
  <c r="L857" i="16"/>
  <c r="M857" i="16"/>
  <c r="H858" i="16"/>
  <c r="I858" i="16"/>
  <c r="J858" i="16"/>
  <c r="K858" i="16"/>
  <c r="L858" i="16"/>
  <c r="M858" i="16"/>
  <c r="H859" i="16"/>
  <c r="I859" i="16"/>
  <c r="J859" i="16"/>
  <c r="K859" i="16"/>
  <c r="L859" i="16"/>
  <c r="M859" i="16"/>
  <c r="H860" i="16"/>
  <c r="I860" i="16"/>
  <c r="J860" i="16"/>
  <c r="K860" i="16"/>
  <c r="L860" i="16"/>
  <c r="M860" i="16"/>
  <c r="H861" i="16"/>
  <c r="I861" i="16"/>
  <c r="J861" i="16"/>
  <c r="K861" i="16"/>
  <c r="L861" i="16"/>
  <c r="M861" i="16"/>
  <c r="H862" i="16"/>
  <c r="I862" i="16"/>
  <c r="J862" i="16"/>
  <c r="K862" i="16"/>
  <c r="L862" i="16"/>
  <c r="M862" i="16"/>
  <c r="H863" i="16"/>
  <c r="I863" i="16"/>
  <c r="J863" i="16"/>
  <c r="K863" i="16"/>
  <c r="L863" i="16"/>
  <c r="M863" i="16"/>
  <c r="H864" i="16"/>
  <c r="I864" i="16"/>
  <c r="J864" i="16"/>
  <c r="K864" i="16"/>
  <c r="L864" i="16"/>
  <c r="M864" i="16"/>
  <c r="H865" i="16"/>
  <c r="I865" i="16"/>
  <c r="J865" i="16"/>
  <c r="K865" i="16"/>
  <c r="L865" i="16"/>
  <c r="M865" i="16"/>
  <c r="H866" i="16"/>
  <c r="I866" i="16"/>
  <c r="J866" i="16"/>
  <c r="K866" i="16"/>
  <c r="L866" i="16"/>
  <c r="M866" i="16"/>
  <c r="H867" i="16"/>
  <c r="I867" i="16"/>
  <c r="J867" i="16"/>
  <c r="K867" i="16"/>
  <c r="L867" i="16"/>
  <c r="M867" i="16"/>
  <c r="H868" i="16"/>
  <c r="I868" i="16"/>
  <c r="J868" i="16"/>
  <c r="K868" i="16"/>
  <c r="L868" i="16"/>
  <c r="M868" i="16"/>
  <c r="H869" i="16"/>
  <c r="I869" i="16"/>
  <c r="J869" i="16"/>
  <c r="K869" i="16"/>
  <c r="L869" i="16"/>
  <c r="M869" i="16"/>
  <c r="H870" i="16"/>
  <c r="I870" i="16"/>
  <c r="J870" i="16"/>
  <c r="K870" i="16"/>
  <c r="L870" i="16"/>
  <c r="M870" i="16"/>
  <c r="H871" i="16"/>
  <c r="I871" i="16"/>
  <c r="J871" i="16"/>
  <c r="K871" i="16"/>
  <c r="L871" i="16"/>
  <c r="M871" i="16"/>
  <c r="H872" i="16"/>
  <c r="I872" i="16"/>
  <c r="J872" i="16"/>
  <c r="K872" i="16"/>
  <c r="L872" i="16"/>
  <c r="M872" i="16"/>
  <c r="H873" i="16"/>
  <c r="I873" i="16"/>
  <c r="J873" i="16"/>
  <c r="K873" i="16"/>
  <c r="L873" i="16"/>
  <c r="M873" i="16"/>
  <c r="H874" i="16"/>
  <c r="I874" i="16"/>
  <c r="J874" i="16"/>
  <c r="K874" i="16"/>
  <c r="L874" i="16"/>
  <c r="M874" i="16"/>
  <c r="H875" i="16"/>
  <c r="I875" i="16"/>
  <c r="J875" i="16"/>
  <c r="K875" i="16"/>
  <c r="L875" i="16"/>
  <c r="M875" i="16"/>
  <c r="H876" i="16"/>
  <c r="I876" i="16"/>
  <c r="J876" i="16"/>
  <c r="K876" i="16"/>
  <c r="L876" i="16"/>
  <c r="M876" i="16"/>
  <c r="H877" i="16"/>
  <c r="I877" i="16"/>
  <c r="J877" i="16"/>
  <c r="K877" i="16"/>
  <c r="L877" i="16"/>
  <c r="M877" i="16"/>
  <c r="H878" i="16"/>
  <c r="I878" i="16"/>
  <c r="J878" i="16"/>
  <c r="K878" i="16"/>
  <c r="L878" i="16"/>
  <c r="M878" i="16"/>
  <c r="H879" i="16"/>
  <c r="I879" i="16"/>
  <c r="J879" i="16"/>
  <c r="K879" i="16"/>
  <c r="L879" i="16"/>
  <c r="M879" i="16"/>
  <c r="H880" i="16"/>
  <c r="I880" i="16"/>
  <c r="J880" i="16"/>
  <c r="K880" i="16"/>
  <c r="L880" i="16"/>
  <c r="M880" i="16"/>
  <c r="H881" i="16"/>
  <c r="I881" i="16"/>
  <c r="J881" i="16"/>
  <c r="K881" i="16"/>
  <c r="L881" i="16"/>
  <c r="M881" i="16"/>
  <c r="H882" i="16"/>
  <c r="I882" i="16"/>
  <c r="J882" i="16"/>
  <c r="K882" i="16"/>
  <c r="L882" i="16"/>
  <c r="M882" i="16"/>
  <c r="H883" i="16"/>
  <c r="I883" i="16"/>
  <c r="J883" i="16"/>
  <c r="K883" i="16"/>
  <c r="L883" i="16"/>
  <c r="M883" i="16"/>
  <c r="H884" i="16"/>
  <c r="I884" i="16"/>
  <c r="J884" i="16"/>
  <c r="K884" i="16"/>
  <c r="L884" i="16"/>
  <c r="M884" i="16"/>
  <c r="H885" i="16"/>
  <c r="I885" i="16"/>
  <c r="J885" i="16"/>
  <c r="K885" i="16"/>
  <c r="L885" i="16"/>
  <c r="M885" i="16"/>
  <c r="H886" i="16"/>
  <c r="I886" i="16"/>
  <c r="J886" i="16"/>
  <c r="K886" i="16"/>
  <c r="L886" i="16"/>
  <c r="M886" i="16"/>
  <c r="H887" i="16"/>
  <c r="I887" i="16"/>
  <c r="J887" i="16"/>
  <c r="K887" i="16"/>
  <c r="L887" i="16"/>
  <c r="M887" i="16"/>
  <c r="H888" i="16"/>
  <c r="I888" i="16"/>
  <c r="J888" i="16"/>
  <c r="K888" i="16"/>
  <c r="L888" i="16"/>
  <c r="M888" i="16"/>
  <c r="H889" i="16"/>
  <c r="I889" i="16"/>
  <c r="J889" i="16"/>
  <c r="K889" i="16"/>
  <c r="L889" i="16"/>
  <c r="M889" i="16"/>
  <c r="H890" i="16"/>
  <c r="I890" i="16"/>
  <c r="J890" i="16"/>
  <c r="K890" i="16"/>
  <c r="L890" i="16"/>
  <c r="M890" i="16"/>
  <c r="H891" i="16"/>
  <c r="I891" i="16"/>
  <c r="J891" i="16"/>
  <c r="K891" i="16"/>
  <c r="L891" i="16"/>
  <c r="M891" i="16"/>
  <c r="H892" i="16"/>
  <c r="I892" i="16"/>
  <c r="J892" i="16"/>
  <c r="K892" i="16"/>
  <c r="L892" i="16"/>
  <c r="M892" i="16"/>
  <c r="H893" i="16"/>
  <c r="I893" i="16"/>
  <c r="J893" i="16"/>
  <c r="K893" i="16"/>
  <c r="L893" i="16"/>
  <c r="M893" i="16"/>
  <c r="H894" i="16"/>
  <c r="I894" i="16"/>
  <c r="J894" i="16"/>
  <c r="K894" i="16"/>
  <c r="L894" i="16"/>
  <c r="M894" i="16"/>
  <c r="H895" i="16"/>
  <c r="I895" i="16"/>
  <c r="J895" i="16"/>
  <c r="K895" i="16"/>
  <c r="L895" i="16"/>
  <c r="M895" i="16"/>
  <c r="H896" i="16"/>
  <c r="I896" i="16"/>
  <c r="J896" i="16"/>
  <c r="K896" i="16"/>
  <c r="L896" i="16"/>
  <c r="M896" i="16"/>
  <c r="H897" i="16"/>
  <c r="I897" i="16"/>
  <c r="J897" i="16"/>
  <c r="K897" i="16"/>
  <c r="L897" i="16"/>
  <c r="M897" i="16"/>
  <c r="H898" i="16"/>
  <c r="I898" i="16"/>
  <c r="J898" i="16"/>
  <c r="K898" i="16"/>
  <c r="L898" i="16"/>
  <c r="M898" i="16"/>
  <c r="H899" i="16"/>
  <c r="I899" i="16"/>
  <c r="J899" i="16"/>
  <c r="K899" i="16"/>
  <c r="L899" i="16"/>
  <c r="M899" i="16"/>
  <c r="H900" i="16"/>
  <c r="I900" i="16"/>
  <c r="J900" i="16"/>
  <c r="K900" i="16"/>
  <c r="L900" i="16"/>
  <c r="M900" i="16"/>
  <c r="H901" i="16"/>
  <c r="I901" i="16"/>
  <c r="J901" i="16"/>
  <c r="K901" i="16"/>
  <c r="L901" i="16"/>
  <c r="M901" i="16"/>
  <c r="H902" i="16"/>
  <c r="I902" i="16"/>
  <c r="J902" i="16"/>
  <c r="K902" i="16"/>
  <c r="L902" i="16"/>
  <c r="M902" i="16"/>
  <c r="H903" i="16"/>
  <c r="I903" i="16"/>
  <c r="J903" i="16"/>
  <c r="K903" i="16"/>
  <c r="L903" i="16"/>
  <c r="M903" i="16"/>
  <c r="H904" i="16"/>
  <c r="I904" i="16"/>
  <c r="J904" i="16"/>
  <c r="K904" i="16"/>
  <c r="L904" i="16"/>
  <c r="M904" i="16"/>
  <c r="H905" i="16"/>
  <c r="I905" i="16"/>
  <c r="J905" i="16"/>
  <c r="K905" i="16"/>
  <c r="L905" i="16"/>
  <c r="M905" i="16"/>
  <c r="H906" i="16"/>
  <c r="I906" i="16"/>
  <c r="J906" i="16"/>
  <c r="K906" i="16"/>
  <c r="L906" i="16"/>
  <c r="M906" i="16"/>
  <c r="H907" i="16"/>
  <c r="I907" i="16"/>
  <c r="J907" i="16"/>
  <c r="K907" i="16"/>
  <c r="L907" i="16"/>
  <c r="M907" i="16"/>
  <c r="H908" i="16"/>
  <c r="I908" i="16"/>
  <c r="J908" i="16"/>
  <c r="K908" i="16"/>
  <c r="L908" i="16"/>
  <c r="M908" i="16"/>
  <c r="H909" i="16"/>
  <c r="I909" i="16"/>
  <c r="J909" i="16"/>
  <c r="K909" i="16"/>
  <c r="L909" i="16"/>
  <c r="M909" i="16"/>
  <c r="H910" i="16"/>
  <c r="I910" i="16"/>
  <c r="J910" i="16"/>
  <c r="K910" i="16"/>
  <c r="L910" i="16"/>
  <c r="M910" i="16"/>
  <c r="H911" i="16"/>
  <c r="I911" i="16"/>
  <c r="J911" i="16"/>
  <c r="K911" i="16"/>
  <c r="L911" i="16"/>
  <c r="M911" i="16"/>
  <c r="H912" i="16"/>
  <c r="I912" i="16"/>
  <c r="J912" i="16"/>
  <c r="K912" i="16"/>
  <c r="L912" i="16"/>
  <c r="M912" i="16"/>
  <c r="H913" i="16"/>
  <c r="I913" i="16"/>
  <c r="J913" i="16"/>
  <c r="K913" i="16"/>
  <c r="L913" i="16"/>
  <c r="M913" i="16"/>
  <c r="H914" i="16"/>
  <c r="I914" i="16"/>
  <c r="J914" i="16"/>
  <c r="K914" i="16"/>
  <c r="L914" i="16"/>
  <c r="M914" i="16"/>
  <c r="H915" i="16"/>
  <c r="I915" i="16"/>
  <c r="J915" i="16"/>
  <c r="K915" i="16"/>
  <c r="L915" i="16"/>
  <c r="M915" i="16"/>
  <c r="H916" i="16"/>
  <c r="I916" i="16"/>
  <c r="J916" i="16"/>
  <c r="K916" i="16"/>
  <c r="L916" i="16"/>
  <c r="M916" i="16"/>
  <c r="H917" i="16"/>
  <c r="I917" i="16"/>
  <c r="J917" i="16"/>
  <c r="K917" i="16"/>
  <c r="L917" i="16"/>
  <c r="M917" i="16"/>
  <c r="H918" i="16"/>
  <c r="I918" i="16"/>
  <c r="J918" i="16"/>
  <c r="K918" i="16"/>
  <c r="L918" i="16"/>
  <c r="M918" i="16"/>
  <c r="H919" i="16"/>
  <c r="I919" i="16"/>
  <c r="J919" i="16"/>
  <c r="K919" i="16"/>
  <c r="L919" i="16"/>
  <c r="M919" i="16"/>
  <c r="H920" i="16"/>
  <c r="I920" i="16"/>
  <c r="J920" i="16"/>
  <c r="K920" i="16"/>
  <c r="L920" i="16"/>
  <c r="M920" i="16"/>
  <c r="H921" i="16"/>
  <c r="I921" i="16"/>
  <c r="J921" i="16"/>
  <c r="K921" i="16"/>
  <c r="L921" i="16"/>
  <c r="M921" i="16"/>
  <c r="H922" i="16"/>
  <c r="I922" i="16"/>
  <c r="J922" i="16"/>
  <c r="K922" i="16"/>
  <c r="L922" i="16"/>
  <c r="M922" i="16"/>
  <c r="H923" i="16"/>
  <c r="I923" i="16"/>
  <c r="J923" i="16"/>
  <c r="K923" i="16"/>
  <c r="L923" i="16"/>
  <c r="M923" i="16"/>
  <c r="H924" i="16"/>
  <c r="I924" i="16"/>
  <c r="J924" i="16"/>
  <c r="K924" i="16"/>
  <c r="L924" i="16"/>
  <c r="M924" i="16"/>
  <c r="H925" i="16"/>
  <c r="I925" i="16"/>
  <c r="J925" i="16"/>
  <c r="K925" i="16"/>
  <c r="L925" i="16"/>
  <c r="M925" i="16"/>
  <c r="H926" i="16"/>
  <c r="I926" i="16"/>
  <c r="J926" i="16"/>
  <c r="K926" i="16"/>
  <c r="L926" i="16"/>
  <c r="M926" i="16"/>
  <c r="H927" i="16"/>
  <c r="I927" i="16"/>
  <c r="J927" i="16"/>
  <c r="K927" i="16"/>
  <c r="L927" i="16"/>
  <c r="M927" i="16"/>
  <c r="H928" i="16"/>
  <c r="I928" i="16"/>
  <c r="J928" i="16"/>
  <c r="K928" i="16"/>
  <c r="L928" i="16"/>
  <c r="M928" i="16"/>
  <c r="H929" i="16"/>
  <c r="I929" i="16"/>
  <c r="J929" i="16"/>
  <c r="K929" i="16"/>
  <c r="L929" i="16"/>
  <c r="M929" i="16"/>
  <c r="H930" i="16"/>
  <c r="I930" i="16"/>
  <c r="J930" i="16"/>
  <c r="K930" i="16"/>
  <c r="L930" i="16"/>
  <c r="M930" i="16"/>
  <c r="H931" i="16"/>
  <c r="I931" i="16"/>
  <c r="J931" i="16"/>
  <c r="K931" i="16"/>
  <c r="L931" i="16"/>
  <c r="M931" i="16"/>
  <c r="H932" i="16"/>
  <c r="I932" i="16"/>
  <c r="J932" i="16"/>
  <c r="K932" i="16"/>
  <c r="L932" i="16"/>
  <c r="M932" i="16"/>
  <c r="H933" i="16"/>
  <c r="I933" i="16"/>
  <c r="J933" i="16"/>
  <c r="K933" i="16"/>
  <c r="L933" i="16"/>
  <c r="M933" i="16"/>
  <c r="H934" i="16"/>
  <c r="I934" i="16"/>
  <c r="J934" i="16"/>
  <c r="K934" i="16"/>
  <c r="L934" i="16"/>
  <c r="M934" i="16"/>
  <c r="H935" i="16"/>
  <c r="I935" i="16"/>
  <c r="J935" i="16"/>
  <c r="K935" i="16"/>
  <c r="L935" i="16"/>
  <c r="M935" i="16"/>
  <c r="H936" i="16"/>
  <c r="I936" i="16"/>
  <c r="J936" i="16"/>
  <c r="K936" i="16"/>
  <c r="L936" i="16"/>
  <c r="M936" i="16"/>
  <c r="H937" i="16"/>
  <c r="I937" i="16"/>
  <c r="J937" i="16"/>
  <c r="K937" i="16"/>
  <c r="L937" i="16"/>
  <c r="M937" i="16"/>
  <c r="H938" i="16"/>
  <c r="I938" i="16"/>
  <c r="J938" i="16"/>
  <c r="K938" i="16"/>
  <c r="L938" i="16"/>
  <c r="M938" i="16"/>
  <c r="H939" i="16"/>
  <c r="I939" i="16"/>
  <c r="J939" i="16"/>
  <c r="K939" i="16"/>
  <c r="L939" i="16"/>
  <c r="M939" i="16"/>
  <c r="H940" i="16"/>
  <c r="I940" i="16"/>
  <c r="J940" i="16"/>
  <c r="K940" i="16"/>
  <c r="L940" i="16"/>
  <c r="M940" i="16"/>
  <c r="H941" i="16"/>
  <c r="I941" i="16"/>
  <c r="J941" i="16"/>
  <c r="K941" i="16"/>
  <c r="L941" i="16"/>
  <c r="M941" i="16"/>
  <c r="H942" i="16"/>
  <c r="I942" i="16"/>
  <c r="J942" i="16"/>
  <c r="K942" i="16"/>
  <c r="L942" i="16"/>
  <c r="M942" i="16"/>
  <c r="H943" i="16"/>
  <c r="I943" i="16"/>
  <c r="J943" i="16"/>
  <c r="K943" i="16"/>
  <c r="L943" i="16"/>
  <c r="M943" i="16"/>
  <c r="H944" i="16"/>
  <c r="I944" i="16"/>
  <c r="J944" i="16"/>
  <c r="K944" i="16"/>
  <c r="L944" i="16"/>
  <c r="M944" i="16"/>
  <c r="H945" i="16"/>
  <c r="I945" i="16"/>
  <c r="J945" i="16"/>
  <c r="K945" i="16"/>
  <c r="L945" i="16"/>
  <c r="M945" i="16"/>
  <c r="H946" i="16"/>
  <c r="I946" i="16"/>
  <c r="J946" i="16"/>
  <c r="K946" i="16"/>
  <c r="L946" i="16"/>
  <c r="M946" i="16"/>
  <c r="H947" i="16"/>
  <c r="I947" i="16"/>
  <c r="J947" i="16"/>
  <c r="K947" i="16"/>
  <c r="L947" i="16"/>
  <c r="M947" i="16"/>
  <c r="H948" i="16"/>
  <c r="I948" i="16"/>
  <c r="J948" i="16"/>
  <c r="K948" i="16"/>
  <c r="L948" i="16"/>
  <c r="M948" i="16"/>
  <c r="H949" i="16"/>
  <c r="I949" i="16"/>
  <c r="J949" i="16"/>
  <c r="K949" i="16"/>
  <c r="L949" i="16"/>
  <c r="M949" i="16"/>
  <c r="H950" i="16"/>
  <c r="I950" i="16"/>
  <c r="J950" i="16"/>
  <c r="K950" i="16"/>
  <c r="L950" i="16"/>
  <c r="M950" i="16"/>
  <c r="H951" i="16"/>
  <c r="I951" i="16"/>
  <c r="J951" i="16"/>
  <c r="K951" i="16"/>
  <c r="L951" i="16"/>
  <c r="M951" i="16"/>
  <c r="H952" i="16"/>
  <c r="I952" i="16"/>
  <c r="J952" i="16"/>
  <c r="K952" i="16"/>
  <c r="L952" i="16"/>
  <c r="M952" i="16"/>
  <c r="H953" i="16"/>
  <c r="I953" i="16"/>
  <c r="J953" i="16"/>
  <c r="K953" i="16"/>
  <c r="L953" i="16"/>
  <c r="M953" i="16"/>
  <c r="H954" i="16"/>
  <c r="I954" i="16"/>
  <c r="J954" i="16"/>
  <c r="K954" i="16"/>
  <c r="L954" i="16"/>
  <c r="M954" i="16"/>
  <c r="H955" i="16"/>
  <c r="I955" i="16"/>
  <c r="J955" i="16"/>
  <c r="K955" i="16"/>
  <c r="L955" i="16"/>
  <c r="M955" i="16"/>
  <c r="H956" i="16"/>
  <c r="I956" i="16"/>
  <c r="J956" i="16"/>
  <c r="K956" i="16"/>
  <c r="L956" i="16"/>
  <c r="M956" i="16"/>
  <c r="H957" i="16"/>
  <c r="I957" i="16"/>
  <c r="J957" i="16"/>
  <c r="K957" i="16"/>
  <c r="L957" i="16"/>
  <c r="M957" i="16"/>
  <c r="H958" i="16"/>
  <c r="I958" i="16"/>
  <c r="J958" i="16"/>
  <c r="K958" i="16"/>
  <c r="L958" i="16"/>
  <c r="M958" i="16"/>
  <c r="H959" i="16"/>
  <c r="I959" i="16"/>
  <c r="J959" i="16"/>
  <c r="K959" i="16"/>
  <c r="L959" i="16"/>
  <c r="M959" i="16"/>
  <c r="H960" i="16"/>
  <c r="I960" i="16"/>
  <c r="J960" i="16"/>
  <c r="K960" i="16"/>
  <c r="L960" i="16"/>
  <c r="M960" i="16"/>
  <c r="H961" i="16"/>
  <c r="I961" i="16"/>
  <c r="J961" i="16"/>
  <c r="K961" i="16"/>
  <c r="L961" i="16"/>
  <c r="M961" i="16"/>
  <c r="H962" i="16"/>
  <c r="I962" i="16"/>
  <c r="J962" i="16"/>
  <c r="K962" i="16"/>
  <c r="L962" i="16"/>
  <c r="M962" i="16"/>
  <c r="H963" i="16"/>
  <c r="I963" i="16"/>
  <c r="J963" i="16"/>
  <c r="K963" i="16"/>
  <c r="L963" i="16"/>
  <c r="M963" i="16"/>
  <c r="H964" i="16"/>
  <c r="I964" i="16"/>
  <c r="J964" i="16"/>
  <c r="K964" i="16"/>
  <c r="L964" i="16"/>
  <c r="M964" i="16"/>
  <c r="H965" i="16"/>
  <c r="I965" i="16"/>
  <c r="J965" i="16"/>
  <c r="K965" i="16"/>
  <c r="L965" i="16"/>
  <c r="M965" i="16"/>
  <c r="H966" i="16"/>
  <c r="I966" i="16"/>
  <c r="J966" i="16"/>
  <c r="K966" i="16"/>
  <c r="L966" i="16"/>
  <c r="M966" i="16"/>
  <c r="H967" i="16"/>
  <c r="I967" i="16"/>
  <c r="J967" i="16"/>
  <c r="K967" i="16"/>
  <c r="L967" i="16"/>
  <c r="M967" i="16"/>
  <c r="H968" i="16"/>
  <c r="I968" i="16"/>
  <c r="J968" i="16"/>
  <c r="K968" i="16"/>
  <c r="L968" i="16"/>
  <c r="M968" i="16"/>
  <c r="H969" i="16"/>
  <c r="I969" i="16"/>
  <c r="J969" i="16"/>
  <c r="K969" i="16"/>
  <c r="L969" i="16"/>
  <c r="M969" i="16"/>
  <c r="H970" i="16"/>
  <c r="I970" i="16"/>
  <c r="J970" i="16"/>
  <c r="K970" i="16"/>
  <c r="L970" i="16"/>
  <c r="M970" i="16"/>
  <c r="H971" i="16"/>
  <c r="I971" i="16"/>
  <c r="J971" i="16"/>
  <c r="K971" i="16"/>
  <c r="L971" i="16"/>
  <c r="M971" i="16"/>
  <c r="H972" i="16"/>
  <c r="I972" i="16"/>
  <c r="J972" i="16"/>
  <c r="K972" i="16"/>
  <c r="L972" i="16"/>
  <c r="M972" i="16"/>
  <c r="H973" i="16"/>
  <c r="I973" i="16"/>
  <c r="J973" i="16"/>
  <c r="K973" i="16"/>
  <c r="L973" i="16"/>
  <c r="M973" i="16"/>
  <c r="H974" i="16"/>
  <c r="I974" i="16"/>
  <c r="J974" i="16"/>
  <c r="K974" i="16"/>
  <c r="L974" i="16"/>
  <c r="M974" i="16"/>
  <c r="H975" i="16"/>
  <c r="I975" i="16"/>
  <c r="J975" i="16"/>
  <c r="K975" i="16"/>
  <c r="L975" i="16"/>
  <c r="M975" i="16"/>
  <c r="H976" i="16"/>
  <c r="I976" i="16"/>
  <c r="J976" i="16"/>
  <c r="K976" i="16"/>
  <c r="L976" i="16"/>
  <c r="M976" i="16"/>
  <c r="H977" i="16"/>
  <c r="I977" i="16"/>
  <c r="J977" i="16"/>
  <c r="K977" i="16"/>
  <c r="L977" i="16"/>
  <c r="M977" i="16"/>
  <c r="H978" i="16"/>
  <c r="I978" i="16"/>
  <c r="J978" i="16"/>
  <c r="K978" i="16"/>
  <c r="L978" i="16"/>
  <c r="M978" i="16"/>
  <c r="H979" i="16"/>
  <c r="I979" i="16"/>
  <c r="J979" i="16"/>
  <c r="K979" i="16"/>
  <c r="L979" i="16"/>
  <c r="M979" i="16"/>
  <c r="H980" i="16"/>
  <c r="I980" i="16"/>
  <c r="J980" i="16"/>
  <c r="K980" i="16"/>
  <c r="L980" i="16"/>
  <c r="M980" i="16"/>
  <c r="H981" i="16"/>
  <c r="I981" i="16"/>
  <c r="J981" i="16"/>
  <c r="K981" i="16"/>
  <c r="L981" i="16"/>
  <c r="M981" i="16"/>
  <c r="H982" i="16"/>
  <c r="I982" i="16"/>
  <c r="J982" i="16"/>
  <c r="K982" i="16"/>
  <c r="L982" i="16"/>
  <c r="M982" i="16"/>
  <c r="H983" i="16"/>
  <c r="I983" i="16"/>
  <c r="J983" i="16"/>
  <c r="K983" i="16"/>
  <c r="L983" i="16"/>
  <c r="M983" i="16"/>
  <c r="H984" i="16"/>
  <c r="I984" i="16"/>
  <c r="J984" i="16"/>
  <c r="K984" i="16"/>
  <c r="L984" i="16"/>
  <c r="M984" i="16"/>
  <c r="H985" i="16"/>
  <c r="I985" i="16"/>
  <c r="J985" i="16"/>
  <c r="K985" i="16"/>
  <c r="L985" i="16"/>
  <c r="M985" i="16"/>
  <c r="H986" i="16"/>
  <c r="I986" i="16"/>
  <c r="J986" i="16"/>
  <c r="K986" i="16"/>
  <c r="L986" i="16"/>
  <c r="M986" i="16"/>
  <c r="H987" i="16"/>
  <c r="I987" i="16"/>
  <c r="J987" i="16"/>
  <c r="K987" i="16"/>
  <c r="L987" i="16"/>
  <c r="M987" i="16"/>
  <c r="H988" i="16"/>
  <c r="I988" i="16"/>
  <c r="J988" i="16"/>
  <c r="K988" i="16"/>
  <c r="L988" i="16"/>
  <c r="M988" i="16"/>
  <c r="H989" i="16"/>
  <c r="I989" i="16"/>
  <c r="J989" i="16"/>
  <c r="K989" i="16"/>
  <c r="L989" i="16"/>
  <c r="M989" i="16"/>
  <c r="H990" i="16"/>
  <c r="I990" i="16"/>
  <c r="J990" i="16"/>
  <c r="K990" i="16"/>
  <c r="L990" i="16"/>
  <c r="M990" i="16"/>
  <c r="H991" i="16"/>
  <c r="I991" i="16"/>
  <c r="J991" i="16"/>
  <c r="K991" i="16"/>
  <c r="L991" i="16"/>
  <c r="M991" i="16"/>
  <c r="H992" i="16"/>
  <c r="I992" i="16"/>
  <c r="J992" i="16"/>
  <c r="K992" i="16"/>
  <c r="L992" i="16"/>
  <c r="M992" i="16"/>
  <c r="H993" i="16"/>
  <c r="I993" i="16"/>
  <c r="J993" i="16"/>
  <c r="K993" i="16"/>
  <c r="L993" i="16"/>
  <c r="M993" i="16"/>
  <c r="H994" i="16"/>
  <c r="I994" i="16"/>
  <c r="J994" i="16"/>
  <c r="K994" i="16"/>
  <c r="L994" i="16"/>
  <c r="M994" i="16"/>
  <c r="H995" i="16"/>
  <c r="I995" i="16"/>
  <c r="J995" i="16"/>
  <c r="K995" i="16"/>
  <c r="L995" i="16"/>
  <c r="M995" i="16"/>
  <c r="H996" i="16"/>
  <c r="I996" i="16"/>
  <c r="J996" i="16"/>
  <c r="K996" i="16"/>
  <c r="L996" i="16"/>
  <c r="M996" i="16"/>
  <c r="H997" i="16"/>
  <c r="I997" i="16"/>
  <c r="J997" i="16"/>
  <c r="K997" i="16"/>
  <c r="L997" i="16"/>
  <c r="M997" i="16"/>
  <c r="H998" i="16"/>
  <c r="I998" i="16"/>
  <c r="J998" i="16"/>
  <c r="K998" i="16"/>
  <c r="L998" i="16"/>
  <c r="M998" i="16"/>
  <c r="H999" i="16"/>
  <c r="I999" i="16"/>
  <c r="J999" i="16"/>
  <c r="K999" i="16"/>
  <c r="L999" i="16"/>
  <c r="M999" i="16"/>
  <c r="H1000" i="16"/>
  <c r="I1000" i="16"/>
  <c r="J1000" i="16"/>
  <c r="K1000" i="16"/>
  <c r="L1000" i="16"/>
  <c r="M1000" i="16"/>
  <c r="H1001" i="16"/>
  <c r="I1001" i="16"/>
  <c r="J1001" i="16"/>
  <c r="K1001" i="16"/>
  <c r="L1001" i="16"/>
  <c r="M1001" i="16"/>
  <c r="H1002" i="16"/>
  <c r="I1002" i="16"/>
  <c r="J1002" i="16"/>
  <c r="K1002" i="16"/>
  <c r="L1002" i="16"/>
  <c r="M1002" i="16"/>
  <c r="H1003" i="16"/>
  <c r="I1003" i="16"/>
  <c r="J1003" i="16"/>
  <c r="K1003" i="16"/>
  <c r="L1003" i="16"/>
  <c r="M1003" i="16"/>
  <c r="H1004" i="16"/>
  <c r="I1004" i="16"/>
  <c r="J1004" i="16"/>
  <c r="K1004" i="16"/>
  <c r="L1004" i="16"/>
  <c r="M1004" i="16"/>
  <c r="H1005" i="16"/>
  <c r="I1005" i="16"/>
  <c r="J1005" i="16"/>
  <c r="K1005" i="16"/>
  <c r="L1005" i="16"/>
  <c r="M1005" i="16"/>
  <c r="H1006" i="16"/>
  <c r="I1006" i="16"/>
  <c r="J1006" i="16"/>
  <c r="K1006" i="16"/>
  <c r="L1006" i="16"/>
  <c r="M1006" i="16"/>
  <c r="H1007" i="16"/>
  <c r="I1007" i="16"/>
  <c r="J1007" i="16"/>
  <c r="K1007" i="16"/>
  <c r="L1007" i="16"/>
  <c r="M1007" i="16"/>
  <c r="H1008" i="16"/>
  <c r="I1008" i="16"/>
  <c r="J1008" i="16"/>
  <c r="K1008" i="16"/>
  <c r="L1008" i="16"/>
  <c r="M1008" i="16"/>
  <c r="H1009" i="16"/>
  <c r="I1009" i="16"/>
  <c r="J1009" i="16"/>
  <c r="K1009" i="16"/>
  <c r="L1009" i="16"/>
  <c r="M1009" i="16"/>
  <c r="H1010" i="16"/>
  <c r="I1010" i="16"/>
  <c r="J1010" i="16"/>
  <c r="K1010" i="16"/>
  <c r="L1010" i="16"/>
  <c r="M1010" i="16"/>
  <c r="H1011" i="16"/>
  <c r="I1011" i="16"/>
  <c r="J1011" i="16"/>
  <c r="K1011" i="16"/>
  <c r="L1011" i="16"/>
  <c r="M1011" i="16"/>
  <c r="H1012" i="16"/>
  <c r="I1012" i="16"/>
  <c r="J1012" i="16"/>
  <c r="K1012" i="16"/>
  <c r="L1012" i="16"/>
  <c r="M1012" i="16"/>
  <c r="H1013" i="16"/>
  <c r="I1013" i="16"/>
  <c r="J1013" i="16"/>
  <c r="K1013" i="16"/>
  <c r="L1013" i="16"/>
  <c r="M1013" i="16"/>
  <c r="H1014" i="16"/>
  <c r="I1014" i="16"/>
  <c r="J1014" i="16"/>
  <c r="K1014" i="16"/>
  <c r="L1014" i="16"/>
  <c r="M1014" i="16"/>
  <c r="H1015" i="16"/>
  <c r="I1015" i="16"/>
  <c r="J1015" i="16"/>
  <c r="K1015" i="16"/>
  <c r="L1015" i="16"/>
  <c r="M1015" i="16"/>
  <c r="H1016" i="16"/>
  <c r="I1016" i="16"/>
  <c r="J1016" i="16"/>
  <c r="K1016" i="16"/>
  <c r="L1016" i="16"/>
  <c r="M1016" i="16"/>
  <c r="H1017" i="16"/>
  <c r="I1017" i="16"/>
  <c r="J1017" i="16"/>
  <c r="K1017" i="16"/>
  <c r="L1017" i="16"/>
  <c r="M1017" i="16"/>
  <c r="H1018" i="16"/>
  <c r="I1018" i="16"/>
  <c r="J1018" i="16"/>
  <c r="K1018" i="16"/>
  <c r="L1018" i="16"/>
  <c r="M1018" i="16"/>
  <c r="H1019" i="16"/>
  <c r="I1019" i="16"/>
  <c r="J1019" i="16"/>
  <c r="K1019" i="16"/>
  <c r="L1019" i="16"/>
  <c r="M1019" i="16"/>
  <c r="H1020" i="16"/>
  <c r="I1020" i="16"/>
  <c r="J1020" i="16"/>
  <c r="K1020" i="16"/>
  <c r="L1020" i="16"/>
  <c r="M1020" i="16"/>
  <c r="H1021" i="16"/>
  <c r="I1021" i="16"/>
  <c r="J1021" i="16"/>
  <c r="K1021" i="16"/>
  <c r="L1021" i="16"/>
  <c r="M1021" i="16"/>
  <c r="H1022" i="16"/>
  <c r="I1022" i="16"/>
  <c r="J1022" i="16"/>
  <c r="K1022" i="16"/>
  <c r="L1022" i="16"/>
  <c r="M1022" i="16"/>
  <c r="H1023" i="16"/>
  <c r="I1023" i="16"/>
  <c r="J1023" i="16"/>
  <c r="K1023" i="16"/>
  <c r="L1023" i="16"/>
  <c r="M1023" i="16"/>
  <c r="H1024" i="16"/>
  <c r="I1024" i="16"/>
  <c r="J1024" i="16"/>
  <c r="K1024" i="16"/>
  <c r="L1024" i="16"/>
  <c r="M1024" i="16"/>
  <c r="H1025" i="16"/>
  <c r="I1025" i="16"/>
  <c r="J1025" i="16"/>
  <c r="K1025" i="16"/>
  <c r="L1025" i="16"/>
  <c r="M1025" i="16"/>
  <c r="H1026" i="16"/>
  <c r="I1026" i="16"/>
  <c r="J1026" i="16"/>
  <c r="K1026" i="16"/>
  <c r="L1026" i="16"/>
  <c r="M1026" i="16"/>
  <c r="H1027" i="16"/>
  <c r="I1027" i="16"/>
  <c r="J1027" i="16"/>
  <c r="K1027" i="16"/>
  <c r="L1027" i="16"/>
  <c r="M1027" i="16"/>
  <c r="H1028" i="16"/>
  <c r="I1028" i="16"/>
  <c r="J1028" i="16"/>
  <c r="K1028" i="16"/>
  <c r="L1028" i="16"/>
  <c r="M1028" i="16"/>
  <c r="H1029" i="16"/>
  <c r="I1029" i="16"/>
  <c r="J1029" i="16"/>
  <c r="K1029" i="16"/>
  <c r="L1029" i="16"/>
  <c r="M1029" i="16"/>
  <c r="H1030" i="16"/>
  <c r="I1030" i="16"/>
  <c r="J1030" i="16"/>
  <c r="K1030" i="16"/>
  <c r="L1030" i="16"/>
  <c r="M1030" i="16"/>
  <c r="H1031" i="16"/>
  <c r="I1031" i="16"/>
  <c r="J1031" i="16"/>
  <c r="K1031" i="16"/>
  <c r="L1031" i="16"/>
  <c r="M1031" i="16"/>
  <c r="H1032" i="16"/>
  <c r="I1032" i="16"/>
  <c r="J1032" i="16"/>
  <c r="K1032" i="16"/>
  <c r="L1032" i="16"/>
  <c r="M1032" i="16"/>
  <c r="H1033" i="16"/>
  <c r="I1033" i="16"/>
  <c r="J1033" i="16"/>
  <c r="K1033" i="16"/>
  <c r="L1033" i="16"/>
  <c r="M1033" i="16"/>
  <c r="H1034" i="16"/>
  <c r="I1034" i="16"/>
  <c r="J1034" i="16"/>
  <c r="K1034" i="16"/>
  <c r="L1034" i="16"/>
  <c r="M1034" i="16"/>
  <c r="H1035" i="16"/>
  <c r="I1035" i="16"/>
  <c r="J1035" i="16"/>
  <c r="K1035" i="16"/>
  <c r="L1035" i="16"/>
  <c r="M1035" i="16"/>
  <c r="H1036" i="16"/>
  <c r="I1036" i="16"/>
  <c r="J1036" i="16"/>
  <c r="K1036" i="16"/>
  <c r="L1036" i="16"/>
  <c r="M1036" i="16"/>
  <c r="H1037" i="16"/>
  <c r="I1037" i="16"/>
  <c r="J1037" i="16"/>
  <c r="K1037" i="16"/>
  <c r="L1037" i="16"/>
  <c r="M1037" i="16"/>
  <c r="H1038" i="16"/>
  <c r="I1038" i="16"/>
  <c r="J1038" i="16"/>
  <c r="K1038" i="16"/>
  <c r="L1038" i="16"/>
  <c r="M1038" i="16"/>
  <c r="H1039" i="16"/>
  <c r="I1039" i="16"/>
  <c r="J1039" i="16"/>
  <c r="K1039" i="16"/>
  <c r="L1039" i="16"/>
  <c r="M1039" i="16"/>
  <c r="H1040" i="16"/>
  <c r="I1040" i="16"/>
  <c r="J1040" i="16"/>
  <c r="K1040" i="16"/>
  <c r="L1040" i="16"/>
  <c r="M1040" i="16"/>
  <c r="H1041" i="16"/>
  <c r="I1041" i="16"/>
  <c r="J1041" i="16"/>
  <c r="K1041" i="16"/>
  <c r="L1041" i="16"/>
  <c r="M1041" i="16"/>
  <c r="H1042" i="16"/>
  <c r="I1042" i="16"/>
  <c r="J1042" i="16"/>
  <c r="K1042" i="16"/>
  <c r="L1042" i="16"/>
  <c r="M1042" i="16"/>
  <c r="H1043" i="16"/>
  <c r="I1043" i="16"/>
  <c r="J1043" i="16"/>
  <c r="K1043" i="16"/>
  <c r="L1043" i="16"/>
  <c r="M1043" i="16"/>
  <c r="H1044" i="16"/>
  <c r="I1044" i="16"/>
  <c r="J1044" i="16"/>
  <c r="K1044" i="16"/>
  <c r="L1044" i="16"/>
  <c r="M1044" i="16"/>
  <c r="H1045" i="16"/>
  <c r="I1045" i="16"/>
  <c r="J1045" i="16"/>
  <c r="K1045" i="16"/>
  <c r="L1045" i="16"/>
  <c r="M1045" i="16"/>
  <c r="H1046" i="16"/>
  <c r="I1046" i="16"/>
  <c r="J1046" i="16"/>
  <c r="K1046" i="16"/>
  <c r="L1046" i="16"/>
  <c r="M1046" i="16"/>
  <c r="H1047" i="16"/>
  <c r="I1047" i="16"/>
  <c r="J1047" i="16"/>
  <c r="K1047" i="16"/>
  <c r="L1047" i="16"/>
  <c r="M1047" i="16"/>
  <c r="H1048" i="16"/>
  <c r="I1048" i="16"/>
  <c r="J1048" i="16"/>
  <c r="K1048" i="16"/>
  <c r="L1048" i="16"/>
  <c r="M1048" i="16"/>
  <c r="H1049" i="16"/>
  <c r="I1049" i="16"/>
  <c r="J1049" i="16"/>
  <c r="K1049" i="16"/>
  <c r="L1049" i="16"/>
  <c r="M1049" i="16"/>
  <c r="H1050" i="16"/>
  <c r="I1050" i="16"/>
  <c r="J1050" i="16"/>
  <c r="K1050" i="16"/>
  <c r="L1050" i="16"/>
  <c r="M1050" i="16"/>
  <c r="H1051" i="16"/>
  <c r="I1051" i="16"/>
  <c r="J1051" i="16"/>
  <c r="K1051" i="16"/>
  <c r="L1051" i="16"/>
  <c r="M1051" i="16"/>
  <c r="H1052" i="16"/>
  <c r="I1052" i="16"/>
  <c r="J1052" i="16"/>
  <c r="K1052" i="16"/>
  <c r="L1052" i="16"/>
  <c r="M1052" i="16"/>
  <c r="H1053" i="16"/>
  <c r="I1053" i="16"/>
  <c r="J1053" i="16"/>
  <c r="K1053" i="16"/>
  <c r="L1053" i="16"/>
  <c r="M1053" i="16"/>
  <c r="H1054" i="16"/>
  <c r="I1054" i="16"/>
  <c r="J1054" i="16"/>
  <c r="K1054" i="16"/>
  <c r="L1054" i="16"/>
  <c r="M1054" i="16"/>
  <c r="H1055" i="16"/>
  <c r="I1055" i="16"/>
  <c r="J1055" i="16"/>
  <c r="K1055" i="16"/>
  <c r="L1055" i="16"/>
  <c r="M1055" i="16"/>
  <c r="H1056" i="16"/>
  <c r="I1056" i="16"/>
  <c r="J1056" i="16"/>
  <c r="K1056" i="16"/>
  <c r="L1056" i="16"/>
  <c r="M1056" i="16"/>
  <c r="H1057" i="16"/>
  <c r="I1057" i="16"/>
  <c r="J1057" i="16"/>
  <c r="K1057" i="16"/>
  <c r="L1057" i="16"/>
  <c r="M1057" i="16"/>
  <c r="H1058" i="16"/>
  <c r="I1058" i="16"/>
  <c r="J1058" i="16"/>
  <c r="K1058" i="16"/>
  <c r="L1058" i="16"/>
  <c r="M1058" i="16"/>
  <c r="H1059" i="16"/>
  <c r="I1059" i="16"/>
  <c r="J1059" i="16"/>
  <c r="K1059" i="16"/>
  <c r="L1059" i="16"/>
  <c r="M1059" i="16"/>
  <c r="H1060" i="16"/>
  <c r="I1060" i="16"/>
  <c r="J1060" i="16"/>
  <c r="K1060" i="16"/>
  <c r="L1060" i="16"/>
  <c r="M1060" i="16"/>
  <c r="H1061" i="16"/>
  <c r="I1061" i="16"/>
  <c r="J1061" i="16"/>
  <c r="K1061" i="16"/>
  <c r="L1061" i="16"/>
  <c r="M1061" i="16"/>
  <c r="H1062" i="16"/>
  <c r="I1062" i="16"/>
  <c r="J1062" i="16"/>
  <c r="K1062" i="16"/>
  <c r="L1062" i="16"/>
  <c r="M1062" i="16"/>
  <c r="H1063" i="16"/>
  <c r="I1063" i="16"/>
  <c r="J1063" i="16"/>
  <c r="K1063" i="16"/>
  <c r="L1063" i="16"/>
  <c r="M1063" i="16"/>
  <c r="H1064" i="16"/>
  <c r="I1064" i="16"/>
  <c r="J1064" i="16"/>
  <c r="K1064" i="16"/>
  <c r="L1064" i="16"/>
  <c r="M1064" i="16"/>
  <c r="H1065" i="16"/>
  <c r="I1065" i="16"/>
  <c r="J1065" i="16"/>
  <c r="K1065" i="16"/>
  <c r="L1065" i="16"/>
  <c r="M1065" i="16"/>
  <c r="H1066" i="16"/>
  <c r="I1066" i="16"/>
  <c r="J1066" i="16"/>
  <c r="K1066" i="16"/>
  <c r="L1066" i="16"/>
  <c r="M1066" i="16"/>
  <c r="H1067" i="16"/>
  <c r="I1067" i="16"/>
  <c r="J1067" i="16"/>
  <c r="K1067" i="16"/>
  <c r="L1067" i="16"/>
  <c r="M1067" i="16"/>
  <c r="H1068" i="16"/>
  <c r="I1068" i="16"/>
  <c r="J1068" i="16"/>
  <c r="K1068" i="16"/>
  <c r="L1068" i="16"/>
  <c r="M1068" i="16"/>
  <c r="H1069" i="16"/>
  <c r="I1069" i="16"/>
  <c r="J1069" i="16"/>
  <c r="K1069" i="16"/>
  <c r="L1069" i="16"/>
  <c r="M1069" i="16"/>
  <c r="H1070" i="16"/>
  <c r="I1070" i="16"/>
  <c r="J1070" i="16"/>
  <c r="K1070" i="16"/>
  <c r="L1070" i="16"/>
  <c r="M1070" i="16"/>
  <c r="H1071" i="16"/>
  <c r="I1071" i="16"/>
  <c r="J1071" i="16"/>
  <c r="K1071" i="16"/>
  <c r="L1071" i="16"/>
  <c r="M1071" i="16"/>
  <c r="H1072" i="16"/>
  <c r="I1072" i="16"/>
  <c r="J1072" i="16"/>
  <c r="K1072" i="16"/>
  <c r="L1072" i="16"/>
  <c r="M1072" i="16"/>
  <c r="H1073" i="16"/>
  <c r="I1073" i="16"/>
  <c r="J1073" i="16"/>
  <c r="K1073" i="16"/>
  <c r="L1073" i="16"/>
  <c r="M1073" i="16"/>
  <c r="H1074" i="16"/>
  <c r="I1074" i="16"/>
  <c r="J1074" i="16"/>
  <c r="K1074" i="16"/>
  <c r="L1074" i="16"/>
  <c r="M1074" i="16"/>
  <c r="H1075" i="16"/>
  <c r="I1075" i="16"/>
  <c r="J1075" i="16"/>
  <c r="K1075" i="16"/>
  <c r="L1075" i="16"/>
  <c r="M1075" i="16"/>
  <c r="H1076" i="16"/>
  <c r="I1076" i="16"/>
  <c r="J1076" i="16"/>
  <c r="K1076" i="16"/>
  <c r="L1076" i="16"/>
  <c r="M1076" i="16"/>
  <c r="H1077" i="16"/>
  <c r="I1077" i="16"/>
  <c r="J1077" i="16"/>
  <c r="K1077" i="16"/>
  <c r="L1077" i="16"/>
  <c r="M1077" i="16"/>
  <c r="H1078" i="16"/>
  <c r="I1078" i="16"/>
  <c r="J1078" i="16"/>
  <c r="K1078" i="16"/>
  <c r="L1078" i="16"/>
  <c r="M1078" i="16"/>
  <c r="H1079" i="16"/>
  <c r="I1079" i="16"/>
  <c r="J1079" i="16"/>
  <c r="K1079" i="16"/>
  <c r="L1079" i="16"/>
  <c r="M1079" i="16"/>
  <c r="H1080" i="16"/>
  <c r="I1080" i="16"/>
  <c r="J1080" i="16"/>
  <c r="K1080" i="16"/>
  <c r="L1080" i="16"/>
  <c r="M1080" i="16"/>
  <c r="H1081" i="16"/>
  <c r="I1081" i="16"/>
  <c r="J1081" i="16"/>
  <c r="K1081" i="16"/>
  <c r="L1081" i="16"/>
  <c r="M1081" i="16"/>
  <c r="H1082" i="16"/>
  <c r="I1082" i="16"/>
  <c r="J1082" i="16"/>
  <c r="K1082" i="16"/>
  <c r="L1082" i="16"/>
  <c r="M1082" i="16"/>
  <c r="H1083" i="16"/>
  <c r="I1083" i="16"/>
  <c r="J1083" i="16"/>
  <c r="K1083" i="16"/>
  <c r="L1083" i="16"/>
  <c r="M1083" i="16"/>
  <c r="H1084" i="16"/>
  <c r="I1084" i="16"/>
  <c r="J1084" i="16"/>
  <c r="K1084" i="16"/>
  <c r="L1084" i="16"/>
  <c r="M1084" i="16"/>
  <c r="H1085" i="16"/>
  <c r="I1085" i="16"/>
  <c r="J1085" i="16"/>
  <c r="K1085" i="16"/>
  <c r="L1085" i="16"/>
  <c r="M1085" i="16"/>
  <c r="H1086" i="16"/>
  <c r="I1086" i="16"/>
  <c r="J1086" i="16"/>
  <c r="K1086" i="16"/>
  <c r="L1086" i="16"/>
  <c r="M1086" i="16"/>
  <c r="H1087" i="16"/>
  <c r="I1087" i="16"/>
  <c r="J1087" i="16"/>
  <c r="K1087" i="16"/>
  <c r="L1087" i="16"/>
  <c r="M1087" i="16"/>
  <c r="H1088" i="16"/>
  <c r="I1088" i="16"/>
  <c r="J1088" i="16"/>
  <c r="K1088" i="16"/>
  <c r="L1088" i="16"/>
  <c r="M1088" i="16"/>
  <c r="H1089" i="16"/>
  <c r="I1089" i="16"/>
  <c r="J1089" i="16"/>
  <c r="K1089" i="16"/>
  <c r="L1089" i="16"/>
  <c r="M1089" i="16"/>
  <c r="H1090" i="16"/>
  <c r="I1090" i="16"/>
  <c r="J1090" i="16"/>
  <c r="K1090" i="16"/>
  <c r="L1090" i="16"/>
  <c r="M1090" i="16"/>
  <c r="H1091" i="16"/>
  <c r="I1091" i="16"/>
  <c r="J1091" i="16"/>
  <c r="K1091" i="16"/>
  <c r="L1091" i="16"/>
  <c r="M1091" i="16"/>
  <c r="H1092" i="16"/>
  <c r="I1092" i="16"/>
  <c r="J1092" i="16"/>
  <c r="K1092" i="16"/>
  <c r="L1092" i="16"/>
  <c r="M1092" i="16"/>
  <c r="H1093" i="16"/>
  <c r="I1093" i="16"/>
  <c r="J1093" i="16"/>
  <c r="K1093" i="16"/>
  <c r="L1093" i="16"/>
  <c r="M1093" i="16"/>
  <c r="H1094" i="16"/>
  <c r="I1094" i="16"/>
  <c r="J1094" i="16"/>
  <c r="K1094" i="16"/>
  <c r="L1094" i="16"/>
  <c r="M1094" i="16"/>
  <c r="H1095" i="16"/>
  <c r="I1095" i="16"/>
  <c r="J1095" i="16"/>
  <c r="K1095" i="16"/>
  <c r="L1095" i="16"/>
  <c r="M1095" i="16"/>
  <c r="H1096" i="16"/>
  <c r="I1096" i="16"/>
  <c r="J1096" i="16"/>
  <c r="K1096" i="16"/>
  <c r="L1096" i="16"/>
  <c r="M1096" i="16"/>
  <c r="H1097" i="16"/>
  <c r="I1097" i="16"/>
  <c r="J1097" i="16"/>
  <c r="K1097" i="16"/>
  <c r="L1097" i="16"/>
  <c r="M1097" i="16"/>
  <c r="H1098" i="16"/>
  <c r="I1098" i="16"/>
  <c r="J1098" i="16"/>
  <c r="K1098" i="16"/>
  <c r="L1098" i="16"/>
  <c r="M1098" i="16"/>
  <c r="H1099" i="16"/>
  <c r="I1099" i="16"/>
  <c r="J1099" i="16"/>
  <c r="K1099" i="16"/>
  <c r="L1099" i="16"/>
  <c r="M1099" i="16"/>
  <c r="H1100" i="16"/>
  <c r="I1100" i="16"/>
  <c r="J1100" i="16"/>
  <c r="K1100" i="16"/>
  <c r="L1100" i="16"/>
  <c r="M1100" i="16"/>
  <c r="H1101" i="16"/>
  <c r="I1101" i="16"/>
  <c r="J1101" i="16"/>
  <c r="K1101" i="16"/>
  <c r="L1101" i="16"/>
  <c r="M1101" i="16"/>
  <c r="H1102" i="16"/>
  <c r="I1102" i="16"/>
  <c r="J1102" i="16"/>
  <c r="K1102" i="16"/>
  <c r="L1102" i="16"/>
  <c r="M1102" i="16"/>
  <c r="H1103" i="16"/>
  <c r="I1103" i="16"/>
  <c r="J1103" i="16"/>
  <c r="K1103" i="16"/>
  <c r="L1103" i="16"/>
  <c r="M1103" i="16"/>
  <c r="H1104" i="16"/>
  <c r="I1104" i="16"/>
  <c r="J1104" i="16"/>
  <c r="K1104" i="16"/>
  <c r="L1104" i="16"/>
  <c r="M1104" i="16"/>
  <c r="H1105" i="16"/>
  <c r="I1105" i="16"/>
  <c r="J1105" i="16"/>
  <c r="K1105" i="16"/>
  <c r="L1105" i="16"/>
  <c r="M1105" i="16"/>
  <c r="H1106" i="16"/>
  <c r="I1106" i="16"/>
  <c r="J1106" i="16"/>
  <c r="K1106" i="16"/>
  <c r="L1106" i="16"/>
  <c r="M1106" i="16"/>
  <c r="H1107" i="16"/>
  <c r="I1107" i="16"/>
  <c r="J1107" i="16"/>
  <c r="K1107" i="16"/>
  <c r="L1107" i="16"/>
  <c r="M1107" i="16"/>
  <c r="H1108" i="16"/>
  <c r="I1108" i="16"/>
  <c r="J1108" i="16"/>
  <c r="K1108" i="16"/>
  <c r="L1108" i="16"/>
  <c r="M1108" i="16"/>
  <c r="H1109" i="16"/>
  <c r="I1109" i="16"/>
  <c r="J1109" i="16"/>
  <c r="K1109" i="16"/>
  <c r="L1109" i="16"/>
  <c r="M1109" i="16"/>
  <c r="H1110" i="16"/>
  <c r="I1110" i="16"/>
  <c r="J1110" i="16"/>
  <c r="K1110" i="16"/>
  <c r="L1110" i="16"/>
  <c r="M1110" i="16"/>
  <c r="H1111" i="16"/>
  <c r="I1111" i="16"/>
  <c r="J1111" i="16"/>
  <c r="K1111" i="16"/>
  <c r="L1111" i="16"/>
  <c r="M1111" i="16"/>
  <c r="H1112" i="16"/>
  <c r="I1112" i="16"/>
  <c r="J1112" i="16"/>
  <c r="K1112" i="16"/>
  <c r="L1112" i="16"/>
  <c r="M1112" i="16"/>
  <c r="H1113" i="16"/>
  <c r="I1113" i="16"/>
  <c r="J1113" i="16"/>
  <c r="K1113" i="16"/>
  <c r="L1113" i="16"/>
  <c r="M1113" i="16"/>
  <c r="H1114" i="16"/>
  <c r="I1114" i="16"/>
  <c r="J1114" i="16"/>
  <c r="K1114" i="16"/>
  <c r="L1114" i="16"/>
  <c r="M1114" i="16"/>
  <c r="H1115" i="16"/>
  <c r="I1115" i="16"/>
  <c r="J1115" i="16"/>
  <c r="K1115" i="16"/>
  <c r="L1115" i="16"/>
  <c r="M1115" i="16"/>
  <c r="H1116" i="16"/>
  <c r="I1116" i="16"/>
  <c r="J1116" i="16"/>
  <c r="K1116" i="16"/>
  <c r="L1116" i="16"/>
  <c r="M1116" i="16"/>
  <c r="H1117" i="16"/>
  <c r="I1117" i="16"/>
  <c r="J1117" i="16"/>
  <c r="K1117" i="16"/>
  <c r="L1117" i="16"/>
  <c r="M1117" i="16"/>
  <c r="H1118" i="16"/>
  <c r="I1118" i="16"/>
  <c r="J1118" i="16"/>
  <c r="K1118" i="16"/>
  <c r="L1118" i="16"/>
  <c r="M1118" i="16"/>
  <c r="H1119" i="16"/>
  <c r="I1119" i="16"/>
  <c r="J1119" i="16"/>
  <c r="K1119" i="16"/>
  <c r="L1119" i="16"/>
  <c r="M1119" i="16"/>
  <c r="H1120" i="16"/>
  <c r="I1120" i="16"/>
  <c r="J1120" i="16"/>
  <c r="K1120" i="16"/>
  <c r="L1120" i="16"/>
  <c r="M1120" i="16"/>
  <c r="H1121" i="16"/>
  <c r="I1121" i="16"/>
  <c r="J1121" i="16"/>
  <c r="K1121" i="16"/>
  <c r="L1121" i="16"/>
  <c r="M1121" i="16"/>
  <c r="H1122" i="16"/>
  <c r="I1122" i="16"/>
  <c r="J1122" i="16"/>
  <c r="K1122" i="16"/>
  <c r="L1122" i="16"/>
  <c r="M1122" i="16"/>
  <c r="H1123" i="16"/>
  <c r="I1123" i="16"/>
  <c r="J1123" i="16"/>
  <c r="K1123" i="16"/>
  <c r="L1123" i="16"/>
  <c r="M1123" i="16"/>
  <c r="H1124" i="16"/>
  <c r="I1124" i="16"/>
  <c r="J1124" i="16"/>
  <c r="K1124" i="16"/>
  <c r="L1124" i="16"/>
  <c r="M1124" i="16"/>
  <c r="H1125" i="16"/>
  <c r="I1125" i="16"/>
  <c r="J1125" i="16"/>
  <c r="K1125" i="16"/>
  <c r="L1125" i="16"/>
  <c r="M1125" i="16"/>
  <c r="H1126" i="16"/>
  <c r="I1126" i="16"/>
  <c r="J1126" i="16"/>
  <c r="K1126" i="16"/>
  <c r="L1126" i="16"/>
  <c r="M1126" i="16"/>
  <c r="H1127" i="16"/>
  <c r="I1127" i="16"/>
  <c r="J1127" i="16"/>
  <c r="K1127" i="16"/>
  <c r="L1127" i="16"/>
  <c r="M1127" i="16"/>
  <c r="H1128" i="16"/>
  <c r="I1128" i="16"/>
  <c r="J1128" i="16"/>
  <c r="K1128" i="16"/>
  <c r="L1128" i="16"/>
  <c r="M1128" i="16"/>
  <c r="H1129" i="16"/>
  <c r="I1129" i="16"/>
  <c r="J1129" i="16"/>
  <c r="K1129" i="16"/>
  <c r="L1129" i="16"/>
  <c r="M1129" i="16"/>
  <c r="H1130" i="16"/>
  <c r="I1130" i="16"/>
  <c r="J1130" i="16"/>
  <c r="K1130" i="16"/>
  <c r="L1130" i="16"/>
  <c r="M1130" i="16"/>
  <c r="H1131" i="16"/>
  <c r="I1131" i="16"/>
  <c r="J1131" i="16"/>
  <c r="K1131" i="16"/>
  <c r="L1131" i="16"/>
  <c r="M1131" i="16"/>
  <c r="H1132" i="16"/>
  <c r="I1132" i="16"/>
  <c r="J1132" i="16"/>
  <c r="K1132" i="16"/>
  <c r="L1132" i="16"/>
  <c r="M1132" i="16"/>
  <c r="H1133" i="16"/>
  <c r="I1133" i="16"/>
  <c r="J1133" i="16"/>
  <c r="K1133" i="16"/>
  <c r="L1133" i="16"/>
  <c r="M1133" i="16"/>
  <c r="H1134" i="16"/>
  <c r="I1134" i="16"/>
  <c r="J1134" i="16"/>
  <c r="K1134" i="16"/>
  <c r="L1134" i="16"/>
  <c r="M1134" i="16"/>
  <c r="H1135" i="16"/>
  <c r="I1135" i="16"/>
  <c r="J1135" i="16"/>
  <c r="K1135" i="16"/>
  <c r="L1135" i="16"/>
  <c r="M1135" i="16"/>
  <c r="H1136" i="16"/>
  <c r="I1136" i="16"/>
  <c r="J1136" i="16"/>
  <c r="K1136" i="16"/>
  <c r="L1136" i="16"/>
  <c r="M1136" i="16"/>
  <c r="H1137" i="16"/>
  <c r="I1137" i="16"/>
  <c r="J1137" i="16"/>
  <c r="K1137" i="16"/>
  <c r="L1137" i="16"/>
  <c r="M1137" i="16"/>
  <c r="H1138" i="16"/>
  <c r="I1138" i="16"/>
  <c r="J1138" i="16"/>
  <c r="K1138" i="16"/>
  <c r="L1138" i="16"/>
  <c r="M1138" i="16"/>
  <c r="H1139" i="16"/>
  <c r="I1139" i="16"/>
  <c r="J1139" i="16"/>
  <c r="K1139" i="16"/>
  <c r="L1139" i="16"/>
  <c r="M1139" i="16"/>
  <c r="H1140" i="16"/>
  <c r="I1140" i="16"/>
  <c r="J1140" i="16"/>
  <c r="K1140" i="16"/>
  <c r="L1140" i="16"/>
  <c r="M1140" i="16"/>
  <c r="H1141" i="16"/>
  <c r="I1141" i="16"/>
  <c r="J1141" i="16"/>
  <c r="K1141" i="16"/>
  <c r="L1141" i="16"/>
  <c r="M1141" i="16"/>
  <c r="H1142" i="16"/>
  <c r="I1142" i="16"/>
  <c r="J1142" i="16"/>
  <c r="K1142" i="16"/>
  <c r="L1142" i="16"/>
  <c r="M1142" i="16"/>
  <c r="H1143" i="16"/>
  <c r="I1143" i="16"/>
  <c r="J1143" i="16"/>
  <c r="K1143" i="16"/>
  <c r="L1143" i="16"/>
  <c r="M1143" i="16"/>
  <c r="H1144" i="16"/>
  <c r="I1144" i="16"/>
  <c r="J1144" i="16"/>
  <c r="K1144" i="16"/>
  <c r="L1144" i="16"/>
  <c r="M1144" i="16"/>
  <c r="H1145" i="16"/>
  <c r="I1145" i="16"/>
  <c r="J1145" i="16"/>
  <c r="K1145" i="16"/>
  <c r="L1145" i="16"/>
  <c r="M1145" i="16"/>
  <c r="H1146" i="16"/>
  <c r="I1146" i="16"/>
  <c r="J1146" i="16"/>
  <c r="K1146" i="16"/>
  <c r="L1146" i="16"/>
  <c r="M1146" i="16"/>
  <c r="H1147" i="16"/>
  <c r="I1147" i="16"/>
  <c r="J1147" i="16"/>
  <c r="K1147" i="16"/>
  <c r="L1147" i="16"/>
  <c r="M1147" i="16"/>
  <c r="H1148" i="16"/>
  <c r="I1148" i="16"/>
  <c r="J1148" i="16"/>
  <c r="K1148" i="16"/>
  <c r="L1148" i="16"/>
  <c r="M1148" i="16"/>
  <c r="H1149" i="16"/>
  <c r="I1149" i="16"/>
  <c r="J1149" i="16"/>
  <c r="K1149" i="16"/>
  <c r="L1149" i="16"/>
  <c r="M1149" i="16"/>
  <c r="H1150" i="16"/>
  <c r="I1150" i="16"/>
  <c r="J1150" i="16"/>
  <c r="K1150" i="16"/>
  <c r="L1150" i="16"/>
  <c r="M1150" i="16"/>
  <c r="H1151" i="16"/>
  <c r="I1151" i="16"/>
  <c r="J1151" i="16"/>
  <c r="K1151" i="16"/>
  <c r="L1151" i="16"/>
  <c r="M1151" i="16"/>
  <c r="H1152" i="16"/>
  <c r="I1152" i="16"/>
  <c r="J1152" i="16"/>
  <c r="K1152" i="16"/>
  <c r="L1152" i="16"/>
  <c r="M1152" i="16"/>
  <c r="H1153" i="16"/>
  <c r="I1153" i="16"/>
  <c r="J1153" i="16"/>
  <c r="K1153" i="16"/>
  <c r="L1153" i="16"/>
  <c r="M1153" i="16"/>
  <c r="H1154" i="16"/>
  <c r="I1154" i="16"/>
  <c r="J1154" i="16"/>
  <c r="K1154" i="16"/>
  <c r="L1154" i="16"/>
  <c r="M1154" i="16"/>
  <c r="H1155" i="16"/>
  <c r="I1155" i="16"/>
  <c r="J1155" i="16"/>
  <c r="K1155" i="16"/>
  <c r="L1155" i="16"/>
  <c r="M1155" i="16"/>
  <c r="H1156" i="16"/>
  <c r="I1156" i="16"/>
  <c r="J1156" i="16"/>
  <c r="K1156" i="16"/>
  <c r="L1156" i="16"/>
  <c r="M1156" i="16"/>
  <c r="H1157" i="16"/>
  <c r="I1157" i="16"/>
  <c r="J1157" i="16"/>
  <c r="K1157" i="16"/>
  <c r="L1157" i="16"/>
  <c r="M1157" i="16"/>
  <c r="H1158" i="16"/>
  <c r="I1158" i="16"/>
  <c r="J1158" i="16"/>
  <c r="K1158" i="16"/>
  <c r="L1158" i="16"/>
  <c r="M1158" i="16"/>
  <c r="H1159" i="16"/>
  <c r="I1159" i="16"/>
  <c r="J1159" i="16"/>
  <c r="K1159" i="16"/>
  <c r="L1159" i="16"/>
  <c r="M1159" i="16"/>
  <c r="H1160" i="16"/>
  <c r="I1160" i="16"/>
  <c r="J1160" i="16"/>
  <c r="K1160" i="16"/>
  <c r="L1160" i="16"/>
  <c r="M1160" i="16"/>
  <c r="H1161" i="16"/>
  <c r="I1161" i="16"/>
  <c r="J1161" i="16"/>
  <c r="K1161" i="16"/>
  <c r="L1161" i="16"/>
  <c r="M1161" i="16"/>
  <c r="H1162" i="16"/>
  <c r="I1162" i="16"/>
  <c r="J1162" i="16"/>
  <c r="K1162" i="16"/>
  <c r="L1162" i="16"/>
  <c r="M1162" i="16"/>
  <c r="H1163" i="16"/>
  <c r="I1163" i="16"/>
  <c r="J1163" i="16"/>
  <c r="K1163" i="16"/>
  <c r="L1163" i="16"/>
  <c r="M1163" i="16"/>
  <c r="H1164" i="16"/>
  <c r="I1164" i="16"/>
  <c r="J1164" i="16"/>
  <c r="K1164" i="16"/>
  <c r="L1164" i="16"/>
  <c r="M1164" i="16"/>
  <c r="H1165" i="16"/>
  <c r="I1165" i="16"/>
  <c r="J1165" i="16"/>
  <c r="K1165" i="16"/>
  <c r="L1165" i="16"/>
  <c r="M1165" i="16"/>
  <c r="H1166" i="16"/>
  <c r="I1166" i="16"/>
  <c r="J1166" i="16"/>
  <c r="K1166" i="16"/>
  <c r="L1166" i="16"/>
  <c r="M1166" i="16"/>
  <c r="H1167" i="16"/>
  <c r="I1167" i="16"/>
  <c r="J1167" i="16"/>
  <c r="K1167" i="16"/>
  <c r="L1167" i="16"/>
  <c r="M1167" i="16"/>
  <c r="H1168" i="16"/>
  <c r="I1168" i="16"/>
  <c r="J1168" i="16"/>
  <c r="K1168" i="16"/>
  <c r="L1168" i="16"/>
  <c r="M1168" i="16"/>
  <c r="H1169" i="16"/>
  <c r="I1169" i="16"/>
  <c r="J1169" i="16"/>
  <c r="K1169" i="16"/>
  <c r="L1169" i="16"/>
  <c r="M1169" i="16"/>
  <c r="H1170" i="16"/>
  <c r="I1170" i="16"/>
  <c r="J1170" i="16"/>
  <c r="K1170" i="16"/>
  <c r="L1170" i="16"/>
  <c r="M1170" i="16"/>
  <c r="H1171" i="16"/>
  <c r="I1171" i="16"/>
  <c r="J1171" i="16"/>
  <c r="K1171" i="16"/>
  <c r="L1171" i="16"/>
  <c r="M1171" i="16"/>
  <c r="H1172" i="16"/>
  <c r="I1172" i="16"/>
  <c r="J1172" i="16"/>
  <c r="K1172" i="16"/>
  <c r="L1172" i="16"/>
  <c r="M1172" i="16"/>
  <c r="H1173" i="16"/>
  <c r="I1173" i="16"/>
  <c r="J1173" i="16"/>
  <c r="K1173" i="16"/>
  <c r="L1173" i="16"/>
  <c r="M1173" i="16"/>
  <c r="H1174" i="16"/>
  <c r="I1174" i="16"/>
  <c r="J1174" i="16"/>
  <c r="K1174" i="16"/>
  <c r="L1174" i="16"/>
  <c r="M1174" i="16"/>
  <c r="H1175" i="16"/>
  <c r="I1175" i="16"/>
  <c r="J1175" i="16"/>
  <c r="K1175" i="16"/>
  <c r="L1175" i="16"/>
  <c r="M1175" i="16"/>
  <c r="H1176" i="16"/>
  <c r="I1176" i="16"/>
  <c r="J1176" i="16"/>
  <c r="K1176" i="16"/>
  <c r="L1176" i="16"/>
  <c r="M1176" i="16"/>
  <c r="H1177" i="16"/>
  <c r="I1177" i="16"/>
  <c r="J1177" i="16"/>
  <c r="K1177" i="16"/>
  <c r="L1177" i="16"/>
  <c r="M1177" i="16"/>
  <c r="H1178" i="16"/>
  <c r="I1178" i="16"/>
  <c r="J1178" i="16"/>
  <c r="K1178" i="16"/>
  <c r="L1178" i="16"/>
  <c r="M1178" i="16"/>
  <c r="H1179" i="16"/>
  <c r="I1179" i="16"/>
  <c r="J1179" i="16"/>
  <c r="K1179" i="16"/>
  <c r="L1179" i="16"/>
  <c r="M1179" i="16"/>
  <c r="H1180" i="16"/>
  <c r="I1180" i="16"/>
  <c r="J1180" i="16"/>
  <c r="K1180" i="16"/>
  <c r="L1180" i="16"/>
  <c r="M1180" i="16"/>
  <c r="H1181" i="16"/>
  <c r="I1181" i="16"/>
  <c r="J1181" i="16"/>
  <c r="K1181" i="16"/>
  <c r="L1181" i="16"/>
  <c r="M1181" i="16"/>
  <c r="H1182" i="16"/>
  <c r="I1182" i="16"/>
  <c r="J1182" i="16"/>
  <c r="K1182" i="16"/>
  <c r="L1182" i="16"/>
  <c r="M1182" i="16"/>
  <c r="H1183" i="16"/>
  <c r="I1183" i="16"/>
  <c r="J1183" i="16"/>
  <c r="K1183" i="16"/>
  <c r="L1183" i="16"/>
  <c r="M1183" i="16"/>
  <c r="H1184" i="16"/>
  <c r="I1184" i="16"/>
  <c r="J1184" i="16"/>
  <c r="K1184" i="16"/>
  <c r="L1184" i="16"/>
  <c r="M1184" i="16"/>
  <c r="H1185" i="16"/>
  <c r="I1185" i="16"/>
  <c r="J1185" i="16"/>
  <c r="K1185" i="16"/>
  <c r="L1185" i="16"/>
  <c r="M1185" i="16"/>
  <c r="H1186" i="16"/>
  <c r="I1186" i="16"/>
  <c r="J1186" i="16"/>
  <c r="K1186" i="16"/>
  <c r="L1186" i="16"/>
  <c r="M1186" i="16"/>
  <c r="H1187" i="16"/>
  <c r="I1187" i="16"/>
  <c r="J1187" i="16"/>
  <c r="K1187" i="16"/>
  <c r="L1187" i="16"/>
  <c r="M1187" i="16"/>
  <c r="H1188" i="16"/>
  <c r="I1188" i="16"/>
  <c r="J1188" i="16"/>
  <c r="K1188" i="16"/>
  <c r="L1188" i="16"/>
  <c r="M1188" i="16"/>
  <c r="H1189" i="16"/>
  <c r="I1189" i="16"/>
  <c r="J1189" i="16"/>
  <c r="K1189" i="16"/>
  <c r="L1189" i="16"/>
  <c r="M1189" i="16"/>
  <c r="H1190" i="16"/>
  <c r="I1190" i="16"/>
  <c r="J1190" i="16"/>
  <c r="K1190" i="16"/>
  <c r="L1190" i="16"/>
  <c r="M1190" i="16"/>
  <c r="H1191" i="16"/>
  <c r="I1191" i="16"/>
  <c r="J1191" i="16"/>
  <c r="K1191" i="16"/>
  <c r="L1191" i="16"/>
  <c r="M1191" i="16"/>
  <c r="H1192" i="16"/>
  <c r="I1192" i="16"/>
  <c r="J1192" i="16"/>
  <c r="K1192" i="16"/>
  <c r="L1192" i="16"/>
  <c r="M1192" i="16"/>
  <c r="H1193" i="16"/>
  <c r="I1193" i="16"/>
  <c r="J1193" i="16"/>
  <c r="K1193" i="16"/>
  <c r="L1193" i="16"/>
  <c r="M1193" i="16"/>
  <c r="H1194" i="16"/>
  <c r="I1194" i="16"/>
  <c r="J1194" i="16"/>
  <c r="K1194" i="16"/>
  <c r="L1194" i="16"/>
  <c r="M1194" i="16"/>
  <c r="H1195" i="16"/>
  <c r="I1195" i="16"/>
  <c r="J1195" i="16"/>
  <c r="K1195" i="16"/>
  <c r="L1195" i="16"/>
  <c r="M1195" i="16"/>
  <c r="H1196" i="16"/>
  <c r="I1196" i="16"/>
  <c r="J1196" i="16"/>
  <c r="K1196" i="16"/>
  <c r="L1196" i="16"/>
  <c r="M1196" i="16"/>
  <c r="H1197" i="16"/>
  <c r="I1197" i="16"/>
  <c r="J1197" i="16"/>
  <c r="K1197" i="16"/>
  <c r="L1197" i="16"/>
  <c r="M1197" i="16"/>
  <c r="H1198" i="16"/>
  <c r="I1198" i="16"/>
  <c r="J1198" i="16"/>
  <c r="K1198" i="16"/>
  <c r="L1198" i="16"/>
  <c r="M1198" i="16"/>
  <c r="H1199" i="16"/>
  <c r="I1199" i="16"/>
  <c r="J1199" i="16"/>
  <c r="K1199" i="16"/>
  <c r="L1199" i="16"/>
  <c r="M1199" i="16"/>
  <c r="H1200" i="16"/>
  <c r="I1200" i="16"/>
  <c r="J1200" i="16"/>
  <c r="K1200" i="16"/>
  <c r="L1200" i="16"/>
  <c r="M1200" i="16"/>
  <c r="H1201" i="16"/>
  <c r="I1201" i="16"/>
  <c r="J1201" i="16"/>
  <c r="K1201" i="16"/>
  <c r="L1201" i="16"/>
  <c r="M1201" i="16"/>
  <c r="H1202" i="16"/>
  <c r="I1202" i="16"/>
  <c r="J1202" i="16"/>
  <c r="K1202" i="16"/>
  <c r="L1202" i="16"/>
  <c r="M1202" i="16"/>
  <c r="H1203" i="16"/>
  <c r="I1203" i="16"/>
  <c r="J1203" i="16"/>
  <c r="K1203" i="16"/>
  <c r="L1203" i="16"/>
  <c r="M1203" i="16"/>
  <c r="H1204" i="16"/>
  <c r="I1204" i="16"/>
  <c r="J1204" i="16"/>
  <c r="K1204" i="16"/>
  <c r="L1204" i="16"/>
  <c r="M1204" i="16"/>
  <c r="H1205" i="16"/>
  <c r="I1205" i="16"/>
  <c r="J1205" i="16"/>
  <c r="K1205" i="16"/>
  <c r="L1205" i="16"/>
  <c r="M1205" i="16"/>
  <c r="H1206" i="16"/>
  <c r="I1206" i="16"/>
  <c r="J1206" i="16"/>
  <c r="K1206" i="16"/>
  <c r="L1206" i="16"/>
  <c r="M1206" i="16"/>
  <c r="H1207" i="16"/>
  <c r="I1207" i="16"/>
  <c r="J1207" i="16"/>
  <c r="K1207" i="16"/>
  <c r="L1207" i="16"/>
  <c r="M1207" i="16"/>
  <c r="H1208" i="16"/>
  <c r="I1208" i="16"/>
  <c r="J1208" i="16"/>
  <c r="K1208" i="16"/>
  <c r="L1208" i="16"/>
  <c r="M1208" i="16"/>
  <c r="H1209" i="16"/>
  <c r="I1209" i="16"/>
  <c r="J1209" i="16"/>
  <c r="K1209" i="16"/>
  <c r="L1209" i="16"/>
  <c r="M1209" i="16"/>
  <c r="H1210" i="16"/>
  <c r="I1210" i="16"/>
  <c r="J1210" i="16"/>
  <c r="K1210" i="16"/>
  <c r="L1210" i="16"/>
  <c r="M1210" i="16"/>
  <c r="H1211" i="16"/>
  <c r="I1211" i="16"/>
  <c r="J1211" i="16"/>
  <c r="K1211" i="16"/>
  <c r="L1211" i="16"/>
  <c r="M1211" i="16"/>
  <c r="H1212" i="16"/>
  <c r="I1212" i="16"/>
  <c r="J1212" i="16"/>
  <c r="K1212" i="16"/>
  <c r="L1212" i="16"/>
  <c r="M1212" i="16"/>
  <c r="H1213" i="16"/>
  <c r="I1213" i="16"/>
  <c r="J1213" i="16"/>
  <c r="K1213" i="16"/>
  <c r="L1213" i="16"/>
  <c r="M1213" i="16"/>
  <c r="H1214" i="16"/>
  <c r="I1214" i="16"/>
  <c r="J1214" i="16"/>
  <c r="K1214" i="16"/>
  <c r="L1214" i="16"/>
  <c r="M1214" i="16"/>
  <c r="H1215" i="16"/>
  <c r="I1215" i="16"/>
  <c r="J1215" i="16"/>
  <c r="K1215" i="16"/>
  <c r="L1215" i="16"/>
  <c r="M1215" i="16"/>
  <c r="H1216" i="16"/>
  <c r="I1216" i="16"/>
  <c r="J1216" i="16"/>
  <c r="K1216" i="16"/>
  <c r="L1216" i="16"/>
  <c r="M1216" i="16"/>
  <c r="H1217" i="16"/>
  <c r="I1217" i="16"/>
  <c r="J1217" i="16"/>
  <c r="K1217" i="16"/>
  <c r="L1217" i="16"/>
  <c r="M1217" i="16"/>
  <c r="H1218" i="16"/>
  <c r="I1218" i="16"/>
  <c r="J1218" i="16"/>
  <c r="K1218" i="16"/>
  <c r="L1218" i="16"/>
  <c r="M1218" i="16"/>
  <c r="H1219" i="16"/>
  <c r="I1219" i="16"/>
  <c r="J1219" i="16"/>
  <c r="K1219" i="16"/>
  <c r="L1219" i="16"/>
  <c r="M1219" i="16"/>
  <c r="H1220" i="16"/>
  <c r="I1220" i="16"/>
  <c r="J1220" i="16"/>
  <c r="K1220" i="16"/>
  <c r="L1220" i="16"/>
  <c r="M1220" i="16"/>
  <c r="H1221" i="16"/>
  <c r="I1221" i="16"/>
  <c r="J1221" i="16"/>
  <c r="K1221" i="16"/>
  <c r="L1221" i="16"/>
  <c r="M1221" i="16"/>
  <c r="H1222" i="16"/>
  <c r="I1222" i="16"/>
  <c r="J1222" i="16"/>
  <c r="K1222" i="16"/>
  <c r="L1222" i="16"/>
  <c r="M1222" i="16"/>
  <c r="H1223" i="16"/>
  <c r="I1223" i="16"/>
  <c r="J1223" i="16"/>
  <c r="K1223" i="16"/>
  <c r="L1223" i="16"/>
  <c r="M1223" i="16"/>
  <c r="H1224" i="16"/>
  <c r="I1224" i="16"/>
  <c r="J1224" i="16"/>
  <c r="K1224" i="16"/>
  <c r="L1224" i="16"/>
  <c r="M1224" i="16"/>
  <c r="H1225" i="16"/>
  <c r="I1225" i="16"/>
  <c r="J1225" i="16"/>
  <c r="K1225" i="16"/>
  <c r="L1225" i="16"/>
  <c r="M1225" i="16"/>
  <c r="H1226" i="16"/>
  <c r="I1226" i="16"/>
  <c r="J1226" i="16"/>
  <c r="K1226" i="16"/>
  <c r="L1226" i="16"/>
  <c r="M1226" i="16"/>
  <c r="H1227" i="16"/>
  <c r="I1227" i="16"/>
  <c r="J1227" i="16"/>
  <c r="K1227" i="16"/>
  <c r="L1227" i="16"/>
  <c r="M1227" i="16"/>
  <c r="H1228" i="16"/>
  <c r="I1228" i="16"/>
  <c r="J1228" i="16"/>
  <c r="K1228" i="16"/>
  <c r="L1228" i="16"/>
  <c r="M1228" i="16"/>
  <c r="H1229" i="16"/>
  <c r="I1229" i="16"/>
  <c r="J1229" i="16"/>
  <c r="K1229" i="16"/>
  <c r="L1229" i="16"/>
  <c r="M1229" i="16"/>
  <c r="H1230" i="16"/>
  <c r="I1230" i="16"/>
  <c r="J1230" i="16"/>
  <c r="K1230" i="16"/>
  <c r="L1230" i="16"/>
  <c r="M1230" i="16"/>
  <c r="H1231" i="16"/>
  <c r="I1231" i="16"/>
  <c r="J1231" i="16"/>
  <c r="K1231" i="16"/>
  <c r="L1231" i="16"/>
  <c r="M1231" i="16"/>
  <c r="H1232" i="16"/>
  <c r="I1232" i="16"/>
  <c r="J1232" i="16"/>
  <c r="K1232" i="16"/>
  <c r="L1232" i="16"/>
  <c r="M1232" i="16"/>
  <c r="H1233" i="16"/>
  <c r="I1233" i="16"/>
  <c r="J1233" i="16"/>
  <c r="K1233" i="16"/>
  <c r="L1233" i="16"/>
  <c r="M1233" i="16"/>
  <c r="H1234" i="16"/>
  <c r="I1234" i="16"/>
  <c r="J1234" i="16"/>
  <c r="K1234" i="16"/>
  <c r="L1234" i="16"/>
  <c r="M1234" i="16"/>
  <c r="H1235" i="16"/>
  <c r="I1235" i="16"/>
  <c r="J1235" i="16"/>
  <c r="K1235" i="16"/>
  <c r="L1235" i="16"/>
  <c r="M1235" i="16"/>
  <c r="H1236" i="16"/>
  <c r="I1236" i="16"/>
  <c r="J1236" i="16"/>
  <c r="K1236" i="16"/>
  <c r="L1236" i="16"/>
  <c r="M1236" i="16"/>
  <c r="H1237" i="16"/>
  <c r="I1237" i="16"/>
  <c r="J1237" i="16"/>
  <c r="K1237" i="16"/>
  <c r="L1237" i="16"/>
  <c r="M1237" i="16"/>
  <c r="H1238" i="16"/>
  <c r="I1238" i="16"/>
  <c r="J1238" i="16"/>
  <c r="K1238" i="16"/>
  <c r="L1238" i="16"/>
  <c r="M1238" i="16"/>
  <c r="H1239" i="16"/>
  <c r="I1239" i="16"/>
  <c r="J1239" i="16"/>
  <c r="K1239" i="16"/>
  <c r="L1239" i="16"/>
  <c r="M1239" i="16"/>
  <c r="H1240" i="16"/>
  <c r="I1240" i="16"/>
  <c r="J1240" i="16"/>
  <c r="K1240" i="16"/>
  <c r="L1240" i="16"/>
  <c r="M1240" i="16"/>
  <c r="H1241" i="16"/>
  <c r="I1241" i="16"/>
  <c r="J1241" i="16"/>
  <c r="K1241" i="16"/>
  <c r="L1241" i="16"/>
  <c r="M1241" i="16"/>
  <c r="H1242" i="16"/>
  <c r="I1242" i="16"/>
  <c r="J1242" i="16"/>
  <c r="K1242" i="16"/>
  <c r="L1242" i="16"/>
  <c r="M1242" i="16"/>
  <c r="H1243" i="16"/>
  <c r="I1243" i="16"/>
  <c r="J1243" i="16"/>
  <c r="K1243" i="16"/>
  <c r="L1243" i="16"/>
  <c r="M1243" i="16"/>
  <c r="H1244" i="16"/>
  <c r="I1244" i="16"/>
  <c r="J1244" i="16"/>
  <c r="K1244" i="16"/>
  <c r="L1244" i="16"/>
  <c r="M1244" i="16"/>
  <c r="H1245" i="16"/>
  <c r="I1245" i="16"/>
  <c r="J1245" i="16"/>
  <c r="K1245" i="16"/>
  <c r="L1245" i="16"/>
  <c r="M1245" i="16"/>
  <c r="H1246" i="16"/>
  <c r="I1246" i="16"/>
  <c r="J1246" i="16"/>
  <c r="K1246" i="16"/>
  <c r="L1246" i="16"/>
  <c r="M1246" i="16"/>
  <c r="H1247" i="16"/>
  <c r="I1247" i="16"/>
  <c r="J1247" i="16"/>
  <c r="K1247" i="16"/>
  <c r="L1247" i="16"/>
  <c r="M1247" i="16"/>
  <c r="H1248" i="16"/>
  <c r="I1248" i="16"/>
  <c r="J1248" i="16"/>
  <c r="K1248" i="16"/>
  <c r="L1248" i="16"/>
  <c r="M1248" i="16"/>
  <c r="H1249" i="16"/>
  <c r="I1249" i="16"/>
  <c r="J1249" i="16"/>
  <c r="K1249" i="16"/>
  <c r="L1249" i="16"/>
  <c r="M1249" i="16"/>
  <c r="H1250" i="16"/>
  <c r="I1250" i="16"/>
  <c r="J1250" i="16"/>
  <c r="K1250" i="16"/>
  <c r="L1250" i="16"/>
  <c r="M1250" i="16"/>
  <c r="H1251" i="16"/>
  <c r="I1251" i="16"/>
  <c r="J1251" i="16"/>
  <c r="K1251" i="16"/>
  <c r="L1251" i="16"/>
  <c r="M1251" i="16"/>
  <c r="H1252" i="16"/>
  <c r="I1252" i="16"/>
  <c r="J1252" i="16"/>
  <c r="K1252" i="16"/>
  <c r="L1252" i="16"/>
  <c r="M1252" i="16"/>
  <c r="H1253" i="16"/>
  <c r="I1253" i="16"/>
  <c r="J1253" i="16"/>
  <c r="K1253" i="16"/>
  <c r="L1253" i="16"/>
  <c r="M1253" i="16"/>
  <c r="H1254" i="16"/>
  <c r="I1254" i="16"/>
  <c r="J1254" i="16"/>
  <c r="K1254" i="16"/>
  <c r="L1254" i="16"/>
  <c r="M1254" i="16"/>
  <c r="H1255" i="16"/>
  <c r="I1255" i="16"/>
  <c r="J1255" i="16"/>
  <c r="K1255" i="16"/>
  <c r="L1255" i="16"/>
  <c r="M1255" i="16"/>
  <c r="H1256" i="16"/>
  <c r="I1256" i="16"/>
  <c r="J1256" i="16"/>
  <c r="K1256" i="16"/>
  <c r="L1256" i="16"/>
  <c r="M1256" i="16"/>
  <c r="H1257" i="16"/>
  <c r="I1257" i="16"/>
  <c r="J1257" i="16"/>
  <c r="K1257" i="16"/>
  <c r="L1257" i="16"/>
  <c r="M1257" i="16"/>
  <c r="H1258" i="16"/>
  <c r="I1258" i="16"/>
  <c r="J1258" i="16"/>
  <c r="K1258" i="16"/>
  <c r="L1258" i="16"/>
  <c r="M1258" i="16"/>
  <c r="H1259" i="16"/>
  <c r="I1259" i="16"/>
  <c r="J1259" i="16"/>
  <c r="K1259" i="16"/>
  <c r="L1259" i="16"/>
  <c r="M1259" i="16"/>
  <c r="H1260" i="16"/>
  <c r="I1260" i="16"/>
  <c r="J1260" i="16"/>
  <c r="K1260" i="16"/>
  <c r="L1260" i="16"/>
  <c r="M1260" i="16"/>
  <c r="H1261" i="16"/>
  <c r="I1261" i="16"/>
  <c r="J1261" i="16"/>
  <c r="K1261" i="16"/>
  <c r="L1261" i="16"/>
  <c r="M1261" i="16"/>
  <c r="H1262" i="16"/>
  <c r="I1262" i="16"/>
  <c r="J1262" i="16"/>
  <c r="K1262" i="16"/>
  <c r="L1262" i="16"/>
  <c r="M1262" i="16"/>
  <c r="H1263" i="16"/>
  <c r="I1263" i="16"/>
  <c r="J1263" i="16"/>
  <c r="K1263" i="16"/>
  <c r="L1263" i="16"/>
  <c r="M1263" i="16"/>
  <c r="H1264" i="16"/>
  <c r="I1264" i="16"/>
  <c r="J1264" i="16"/>
  <c r="K1264" i="16"/>
  <c r="L1264" i="16"/>
  <c r="M1264" i="16"/>
  <c r="H1265" i="16"/>
  <c r="I1265" i="16"/>
  <c r="J1265" i="16"/>
  <c r="K1265" i="16"/>
  <c r="L1265" i="16"/>
  <c r="M1265" i="16"/>
  <c r="H1266" i="16"/>
  <c r="I1266" i="16"/>
  <c r="J1266" i="16"/>
  <c r="K1266" i="16"/>
  <c r="L1266" i="16"/>
  <c r="M1266" i="16"/>
  <c r="H1267" i="16"/>
  <c r="I1267" i="16"/>
  <c r="J1267" i="16"/>
  <c r="K1267" i="16"/>
  <c r="L1267" i="16"/>
  <c r="M1267" i="16"/>
  <c r="H1268" i="16"/>
  <c r="I1268" i="16"/>
  <c r="J1268" i="16"/>
  <c r="K1268" i="16"/>
  <c r="L1268" i="16"/>
  <c r="M1268" i="16"/>
  <c r="H1269" i="16"/>
  <c r="I1269" i="16"/>
  <c r="J1269" i="16"/>
  <c r="K1269" i="16"/>
  <c r="L1269" i="16"/>
  <c r="M1269" i="16"/>
  <c r="H1270" i="16"/>
  <c r="I1270" i="16"/>
  <c r="J1270" i="16"/>
  <c r="K1270" i="16"/>
  <c r="L1270" i="16"/>
  <c r="M1270" i="16"/>
  <c r="H1271" i="16"/>
  <c r="I1271" i="16"/>
  <c r="J1271" i="16"/>
  <c r="K1271" i="16"/>
  <c r="L1271" i="16"/>
  <c r="M1271" i="16"/>
  <c r="H1272" i="16"/>
  <c r="I1272" i="16"/>
  <c r="J1272" i="16"/>
  <c r="K1272" i="16"/>
  <c r="L1272" i="16"/>
  <c r="M1272" i="16"/>
  <c r="H1273" i="16"/>
  <c r="I1273" i="16"/>
  <c r="J1273" i="16"/>
  <c r="K1273" i="16"/>
  <c r="L1273" i="16"/>
  <c r="M1273" i="16"/>
  <c r="H1274" i="16"/>
  <c r="I1274" i="16"/>
  <c r="J1274" i="16"/>
  <c r="K1274" i="16"/>
  <c r="L1274" i="16"/>
  <c r="M1274" i="16"/>
  <c r="H1275" i="16"/>
  <c r="I1275" i="16"/>
  <c r="J1275" i="16"/>
  <c r="K1275" i="16"/>
  <c r="L1275" i="16"/>
  <c r="M1275" i="16"/>
  <c r="H1276" i="16"/>
  <c r="I1276" i="16"/>
  <c r="J1276" i="16"/>
  <c r="K1276" i="16"/>
  <c r="L1276" i="16"/>
  <c r="M1276" i="16"/>
  <c r="H1277" i="16"/>
  <c r="I1277" i="16"/>
  <c r="J1277" i="16"/>
  <c r="K1277" i="16"/>
  <c r="L1277" i="16"/>
  <c r="M1277" i="16"/>
  <c r="H1278" i="16"/>
  <c r="I1278" i="16"/>
  <c r="J1278" i="16"/>
  <c r="K1278" i="16"/>
  <c r="L1278" i="16"/>
  <c r="M1278" i="16"/>
  <c r="H1279" i="16"/>
  <c r="I1279" i="16"/>
  <c r="J1279" i="16"/>
  <c r="K1279" i="16"/>
  <c r="L1279" i="16"/>
  <c r="M1279" i="16"/>
  <c r="H1280" i="16"/>
  <c r="I1280" i="16"/>
  <c r="J1280" i="16"/>
  <c r="K1280" i="16"/>
  <c r="L1280" i="16"/>
  <c r="M1280" i="16"/>
  <c r="H1281" i="16"/>
  <c r="I1281" i="16"/>
  <c r="J1281" i="16"/>
  <c r="K1281" i="16"/>
  <c r="L1281" i="16"/>
  <c r="M1281" i="16"/>
  <c r="H1282" i="16"/>
  <c r="I1282" i="16"/>
  <c r="J1282" i="16"/>
  <c r="K1282" i="16"/>
  <c r="L1282" i="16"/>
  <c r="M1282" i="16"/>
  <c r="H1283" i="16"/>
  <c r="I1283" i="16"/>
  <c r="J1283" i="16"/>
  <c r="K1283" i="16"/>
  <c r="L1283" i="16"/>
  <c r="M1283" i="16"/>
  <c r="H1284" i="16"/>
  <c r="I1284" i="16"/>
  <c r="J1284" i="16"/>
  <c r="K1284" i="16"/>
  <c r="L1284" i="16"/>
  <c r="M1284" i="16"/>
  <c r="H1285" i="16"/>
  <c r="I1285" i="16"/>
  <c r="J1285" i="16"/>
  <c r="K1285" i="16"/>
  <c r="L1285" i="16"/>
  <c r="M1285" i="16"/>
  <c r="H1286" i="16"/>
  <c r="I1286" i="16"/>
  <c r="J1286" i="16"/>
  <c r="K1286" i="16"/>
  <c r="L1286" i="16"/>
  <c r="M1286" i="16"/>
  <c r="H1287" i="16"/>
  <c r="I1287" i="16"/>
  <c r="J1287" i="16"/>
  <c r="K1287" i="16"/>
  <c r="L1287" i="16"/>
  <c r="M1287" i="16"/>
  <c r="H1288" i="16"/>
  <c r="I1288" i="16"/>
  <c r="J1288" i="16"/>
  <c r="K1288" i="16"/>
  <c r="L1288" i="16"/>
  <c r="M1288" i="16"/>
  <c r="H1289" i="16"/>
  <c r="I1289" i="16"/>
  <c r="J1289" i="16"/>
  <c r="K1289" i="16"/>
  <c r="L1289" i="16"/>
  <c r="M1289" i="16"/>
  <c r="H1290" i="16"/>
  <c r="I1290" i="16"/>
  <c r="J1290" i="16"/>
  <c r="K1290" i="16"/>
  <c r="L1290" i="16"/>
  <c r="M1290" i="16"/>
  <c r="H1291" i="16"/>
  <c r="I1291" i="16"/>
  <c r="J1291" i="16"/>
  <c r="K1291" i="16"/>
  <c r="L1291" i="16"/>
  <c r="M1291" i="16"/>
  <c r="H1292" i="16"/>
  <c r="I1292" i="16"/>
  <c r="J1292" i="16"/>
  <c r="K1292" i="16"/>
  <c r="L1292" i="16"/>
  <c r="M1292" i="16"/>
  <c r="H1293" i="16"/>
  <c r="I1293" i="16"/>
  <c r="J1293" i="16"/>
  <c r="K1293" i="16"/>
  <c r="L1293" i="16"/>
  <c r="M1293" i="16"/>
  <c r="H1294" i="16"/>
  <c r="I1294" i="16"/>
  <c r="J1294" i="16"/>
  <c r="K1294" i="16"/>
  <c r="L1294" i="16"/>
  <c r="M1294" i="16"/>
  <c r="H1295" i="16"/>
  <c r="I1295" i="16"/>
  <c r="J1295" i="16"/>
  <c r="K1295" i="16"/>
  <c r="L1295" i="16"/>
  <c r="M1295" i="16"/>
  <c r="H1296" i="16"/>
  <c r="I1296" i="16"/>
  <c r="J1296" i="16"/>
  <c r="K1296" i="16"/>
  <c r="L1296" i="16"/>
  <c r="M1296" i="16"/>
  <c r="H1297" i="16"/>
  <c r="I1297" i="16"/>
  <c r="J1297" i="16"/>
  <c r="K1297" i="16"/>
  <c r="L1297" i="16"/>
  <c r="M1297" i="16"/>
  <c r="H1298" i="16"/>
  <c r="I1298" i="16"/>
  <c r="J1298" i="16"/>
  <c r="K1298" i="16"/>
  <c r="L1298" i="16"/>
  <c r="M1298" i="16"/>
  <c r="H1299" i="16"/>
  <c r="I1299" i="16"/>
  <c r="J1299" i="16"/>
  <c r="K1299" i="16"/>
  <c r="L1299" i="16"/>
  <c r="M1299" i="16"/>
  <c r="H1300" i="16"/>
  <c r="I1300" i="16"/>
  <c r="J1300" i="16"/>
  <c r="K1300" i="16"/>
  <c r="L1300" i="16"/>
  <c r="M1300" i="16"/>
  <c r="H1301" i="16"/>
  <c r="I1301" i="16"/>
  <c r="J1301" i="16"/>
  <c r="K1301" i="16"/>
  <c r="L1301" i="16"/>
  <c r="M1301" i="16"/>
  <c r="H1302" i="16"/>
  <c r="I1302" i="16"/>
  <c r="J1302" i="16"/>
  <c r="K1302" i="16"/>
  <c r="L1302" i="16"/>
  <c r="M1302" i="16"/>
  <c r="H1303" i="16"/>
  <c r="I1303" i="16"/>
  <c r="J1303" i="16"/>
  <c r="K1303" i="16"/>
  <c r="L1303" i="16"/>
  <c r="M1303" i="16"/>
  <c r="H1304" i="16"/>
  <c r="I1304" i="16"/>
  <c r="J1304" i="16"/>
  <c r="K1304" i="16"/>
  <c r="L1304" i="16"/>
  <c r="M1304" i="16"/>
  <c r="H1305" i="16"/>
  <c r="I1305" i="16"/>
  <c r="J1305" i="16"/>
  <c r="K1305" i="16"/>
  <c r="L1305" i="16"/>
  <c r="M1305" i="16"/>
  <c r="H1306" i="16"/>
  <c r="I1306" i="16"/>
  <c r="J1306" i="16"/>
  <c r="K1306" i="16"/>
  <c r="L1306" i="16"/>
  <c r="M1306" i="16"/>
  <c r="H1307" i="16"/>
  <c r="I1307" i="16"/>
  <c r="J1307" i="16"/>
  <c r="K1307" i="16"/>
  <c r="L1307" i="16"/>
  <c r="M1307" i="16"/>
  <c r="H1308" i="16"/>
  <c r="I1308" i="16"/>
  <c r="J1308" i="16"/>
  <c r="K1308" i="16"/>
  <c r="L1308" i="16"/>
  <c r="M1308" i="16"/>
  <c r="H1309" i="16"/>
  <c r="I1309" i="16"/>
  <c r="J1309" i="16"/>
  <c r="K1309" i="16"/>
  <c r="L1309" i="16"/>
  <c r="M1309" i="16"/>
  <c r="H1310" i="16"/>
  <c r="I1310" i="16"/>
  <c r="J1310" i="16"/>
  <c r="K1310" i="16"/>
  <c r="L1310" i="16"/>
  <c r="M1310" i="16"/>
  <c r="H1311" i="16"/>
  <c r="I1311" i="16"/>
  <c r="J1311" i="16"/>
  <c r="K1311" i="16"/>
  <c r="L1311" i="16"/>
  <c r="M1311" i="16"/>
  <c r="H1312" i="16"/>
  <c r="I1312" i="16"/>
  <c r="J1312" i="16"/>
  <c r="K1312" i="16"/>
  <c r="L1312" i="16"/>
  <c r="M1312" i="16"/>
  <c r="H1313" i="16"/>
  <c r="I1313" i="16"/>
  <c r="J1313" i="16"/>
  <c r="K1313" i="16"/>
  <c r="L1313" i="16"/>
  <c r="M1313" i="16"/>
  <c r="H1314" i="16"/>
  <c r="I1314" i="16"/>
  <c r="J1314" i="16"/>
  <c r="K1314" i="16"/>
  <c r="L1314" i="16"/>
  <c r="M1314" i="16"/>
  <c r="H1315" i="16"/>
  <c r="I1315" i="16"/>
  <c r="J1315" i="16"/>
  <c r="K1315" i="16"/>
  <c r="L1315" i="16"/>
  <c r="M1315" i="16"/>
  <c r="H1316" i="16"/>
  <c r="I1316" i="16"/>
  <c r="J1316" i="16"/>
  <c r="K1316" i="16"/>
  <c r="L1316" i="16"/>
  <c r="M1316" i="16"/>
  <c r="H1317" i="16"/>
  <c r="I1317" i="16"/>
  <c r="J1317" i="16"/>
  <c r="K1317" i="16"/>
  <c r="L1317" i="16"/>
  <c r="M1317" i="16"/>
  <c r="H1318" i="16"/>
  <c r="I1318" i="16"/>
  <c r="J1318" i="16"/>
  <c r="K1318" i="16"/>
  <c r="L1318" i="16"/>
  <c r="M1318" i="16"/>
  <c r="H1319" i="16"/>
  <c r="I1319" i="16"/>
  <c r="J1319" i="16"/>
  <c r="K1319" i="16"/>
  <c r="L1319" i="16"/>
  <c r="M1319" i="16"/>
  <c r="H1320" i="16"/>
  <c r="I1320" i="16"/>
  <c r="J1320" i="16"/>
  <c r="K1320" i="16"/>
  <c r="L1320" i="16"/>
  <c r="M1320" i="16"/>
  <c r="H1321" i="16"/>
  <c r="I1321" i="16"/>
  <c r="J1321" i="16"/>
  <c r="K1321" i="16"/>
  <c r="L1321" i="16"/>
  <c r="M1321" i="16"/>
  <c r="H1322" i="16"/>
  <c r="I1322" i="16"/>
  <c r="J1322" i="16"/>
  <c r="K1322" i="16"/>
  <c r="L1322" i="16"/>
  <c r="M1322" i="16"/>
  <c r="H1323" i="16"/>
  <c r="I1323" i="16"/>
  <c r="J1323" i="16"/>
  <c r="K1323" i="16"/>
  <c r="L1323" i="16"/>
  <c r="M1323" i="16"/>
  <c r="H1324" i="16"/>
  <c r="I1324" i="16"/>
  <c r="J1324" i="16"/>
  <c r="K1324" i="16"/>
  <c r="L1324" i="16"/>
  <c r="M1324" i="16"/>
  <c r="H1325" i="16"/>
  <c r="I1325" i="16"/>
  <c r="J1325" i="16"/>
  <c r="K1325" i="16"/>
  <c r="L1325" i="16"/>
  <c r="M1325" i="16"/>
  <c r="H1326" i="16"/>
  <c r="I1326" i="16"/>
  <c r="J1326" i="16"/>
  <c r="K1326" i="16"/>
  <c r="L1326" i="16"/>
  <c r="M1326" i="16"/>
  <c r="H1327" i="16"/>
  <c r="I1327" i="16"/>
  <c r="J1327" i="16"/>
  <c r="K1327" i="16"/>
  <c r="L1327" i="16"/>
  <c r="M1327" i="16"/>
  <c r="H1328" i="16"/>
  <c r="I1328" i="16"/>
  <c r="J1328" i="16"/>
  <c r="K1328" i="16"/>
  <c r="L1328" i="16"/>
  <c r="M1328" i="16"/>
  <c r="H1329" i="16"/>
  <c r="I1329" i="16"/>
  <c r="J1329" i="16"/>
  <c r="K1329" i="16"/>
  <c r="L1329" i="16"/>
  <c r="M1329" i="16"/>
  <c r="H1330" i="16"/>
  <c r="I1330" i="16"/>
  <c r="J1330" i="16"/>
  <c r="K1330" i="16"/>
  <c r="L1330" i="16"/>
  <c r="M1330" i="16"/>
  <c r="H1331" i="16"/>
  <c r="I1331" i="16"/>
  <c r="J1331" i="16"/>
  <c r="K1331" i="16"/>
  <c r="L1331" i="16"/>
  <c r="M1331" i="16"/>
  <c r="H1332" i="16"/>
  <c r="I1332" i="16"/>
  <c r="J1332" i="16"/>
  <c r="K1332" i="16"/>
  <c r="L1332" i="16"/>
  <c r="M1332" i="16"/>
  <c r="H1333" i="16"/>
  <c r="I1333" i="16"/>
  <c r="J1333" i="16"/>
  <c r="K1333" i="16"/>
  <c r="L1333" i="16"/>
  <c r="M1333" i="16"/>
  <c r="H1334" i="16"/>
  <c r="I1334" i="16"/>
  <c r="J1334" i="16"/>
  <c r="K1334" i="16"/>
  <c r="L1334" i="16"/>
  <c r="M1334" i="16"/>
  <c r="H1335" i="16"/>
  <c r="I1335" i="16"/>
  <c r="J1335" i="16"/>
  <c r="K1335" i="16"/>
  <c r="L1335" i="16"/>
  <c r="M1335" i="16"/>
  <c r="H1336" i="16"/>
  <c r="I1336" i="16"/>
  <c r="J1336" i="16"/>
  <c r="K1336" i="16"/>
  <c r="L1336" i="16"/>
  <c r="M1336" i="16"/>
  <c r="H1337" i="16"/>
  <c r="I1337" i="16"/>
  <c r="J1337" i="16"/>
  <c r="K1337" i="16"/>
  <c r="L1337" i="16"/>
  <c r="M1337" i="16"/>
  <c r="H1338" i="16"/>
  <c r="I1338" i="16"/>
  <c r="J1338" i="16"/>
  <c r="K1338" i="16"/>
  <c r="L1338" i="16"/>
  <c r="M1338" i="16"/>
  <c r="H1339" i="16"/>
  <c r="I1339" i="16"/>
  <c r="J1339" i="16"/>
  <c r="K1339" i="16"/>
  <c r="L1339" i="16"/>
  <c r="M1339" i="16"/>
  <c r="H1340" i="16"/>
  <c r="I1340" i="16"/>
  <c r="J1340" i="16"/>
  <c r="K1340" i="16"/>
  <c r="L1340" i="16"/>
  <c r="M1340" i="16"/>
  <c r="H1341" i="16"/>
  <c r="I1341" i="16"/>
  <c r="J1341" i="16"/>
  <c r="K1341" i="16"/>
  <c r="L1341" i="16"/>
  <c r="M1341" i="16"/>
  <c r="H1342" i="16"/>
  <c r="I1342" i="16"/>
  <c r="J1342" i="16"/>
  <c r="K1342" i="16"/>
  <c r="L1342" i="16"/>
  <c r="M1342" i="16"/>
  <c r="H1343" i="16"/>
  <c r="I1343" i="16"/>
  <c r="J1343" i="16"/>
  <c r="K1343" i="16"/>
  <c r="L1343" i="16"/>
  <c r="M1343" i="16"/>
  <c r="H1344" i="16"/>
  <c r="I1344" i="16"/>
  <c r="J1344" i="16"/>
  <c r="K1344" i="16"/>
  <c r="L1344" i="16"/>
  <c r="M1344" i="16"/>
  <c r="H1345" i="16"/>
  <c r="I1345" i="16"/>
  <c r="J1345" i="16"/>
  <c r="K1345" i="16"/>
  <c r="L1345" i="16"/>
  <c r="M1345" i="16"/>
  <c r="H1346" i="16"/>
  <c r="I1346" i="16"/>
  <c r="J1346" i="16"/>
  <c r="K1346" i="16"/>
  <c r="L1346" i="16"/>
  <c r="M1346" i="16"/>
  <c r="H1347" i="16"/>
  <c r="I1347" i="16"/>
  <c r="J1347" i="16"/>
  <c r="K1347" i="16"/>
  <c r="L1347" i="16"/>
  <c r="M1347" i="16"/>
  <c r="H1348" i="16"/>
  <c r="I1348" i="16"/>
  <c r="J1348" i="16"/>
  <c r="K1348" i="16"/>
  <c r="L1348" i="16"/>
  <c r="M1348" i="16"/>
  <c r="H1349" i="16"/>
  <c r="I1349" i="16"/>
  <c r="J1349" i="16"/>
  <c r="K1349" i="16"/>
  <c r="L1349" i="16"/>
  <c r="M1349" i="16"/>
  <c r="H1350" i="16"/>
  <c r="I1350" i="16"/>
  <c r="J1350" i="16"/>
  <c r="K1350" i="16"/>
  <c r="L1350" i="16"/>
  <c r="M1350" i="16"/>
  <c r="H1351" i="16"/>
  <c r="I1351" i="16"/>
  <c r="J1351" i="16"/>
  <c r="K1351" i="16"/>
  <c r="L1351" i="16"/>
  <c r="M1351" i="16"/>
  <c r="H1352" i="16"/>
  <c r="I1352" i="16"/>
  <c r="J1352" i="16"/>
  <c r="K1352" i="16"/>
  <c r="L1352" i="16"/>
  <c r="M1352" i="16"/>
  <c r="H1353" i="16"/>
  <c r="I1353" i="16"/>
  <c r="J1353" i="16"/>
  <c r="K1353" i="16"/>
  <c r="L1353" i="16"/>
  <c r="M1353" i="16"/>
  <c r="H1354" i="16"/>
  <c r="I1354" i="16"/>
  <c r="J1354" i="16"/>
  <c r="K1354" i="16"/>
  <c r="L1354" i="16"/>
  <c r="M1354" i="16"/>
  <c r="H1355" i="16"/>
  <c r="I1355" i="16"/>
  <c r="J1355" i="16"/>
  <c r="K1355" i="16"/>
  <c r="L1355" i="16"/>
  <c r="M1355" i="16"/>
  <c r="H1356" i="16"/>
  <c r="I1356" i="16"/>
  <c r="J1356" i="16"/>
  <c r="K1356" i="16"/>
  <c r="L1356" i="16"/>
  <c r="M1356" i="16"/>
  <c r="H1357" i="16"/>
  <c r="I1357" i="16"/>
  <c r="J1357" i="16"/>
  <c r="K1357" i="16"/>
  <c r="L1357" i="16"/>
  <c r="M1357" i="16"/>
  <c r="H1358" i="16"/>
  <c r="I1358" i="16"/>
  <c r="J1358" i="16"/>
  <c r="K1358" i="16"/>
  <c r="L1358" i="16"/>
  <c r="M1358" i="16"/>
  <c r="H1359" i="16"/>
  <c r="I1359" i="16"/>
  <c r="J1359" i="16"/>
  <c r="K1359" i="16"/>
  <c r="L1359" i="16"/>
  <c r="M1359" i="16"/>
  <c r="H1360" i="16"/>
  <c r="I1360" i="16"/>
  <c r="J1360" i="16"/>
  <c r="K1360" i="16"/>
  <c r="L1360" i="16"/>
  <c r="M1360" i="16"/>
  <c r="H1361" i="16"/>
  <c r="I1361" i="16"/>
  <c r="J1361" i="16"/>
  <c r="K1361" i="16"/>
  <c r="L1361" i="16"/>
  <c r="M1361" i="16"/>
  <c r="H1362" i="16"/>
  <c r="I1362" i="16"/>
  <c r="J1362" i="16"/>
  <c r="K1362" i="16"/>
  <c r="L1362" i="16"/>
  <c r="M1362" i="16"/>
  <c r="H1363" i="16"/>
  <c r="I1363" i="16"/>
  <c r="J1363" i="16"/>
  <c r="K1363" i="16"/>
  <c r="L1363" i="16"/>
  <c r="M1363" i="16"/>
  <c r="H1364" i="16"/>
  <c r="I1364" i="16"/>
  <c r="J1364" i="16"/>
  <c r="K1364" i="16"/>
  <c r="L1364" i="16"/>
  <c r="M1364" i="16"/>
  <c r="H1365" i="16"/>
  <c r="I1365" i="16"/>
  <c r="J1365" i="16"/>
  <c r="K1365" i="16"/>
  <c r="L1365" i="16"/>
  <c r="M1365" i="16"/>
  <c r="H1366" i="16"/>
  <c r="I1366" i="16"/>
  <c r="J1366" i="16"/>
  <c r="K1366" i="16"/>
  <c r="L1366" i="16"/>
  <c r="M1366" i="16"/>
  <c r="H1367" i="16"/>
  <c r="I1367" i="16"/>
  <c r="J1367" i="16"/>
  <c r="K1367" i="16"/>
  <c r="L1367" i="16"/>
  <c r="M1367" i="16"/>
  <c r="H1368" i="16"/>
  <c r="I1368" i="16"/>
  <c r="J1368" i="16"/>
  <c r="K1368" i="16"/>
  <c r="L1368" i="16"/>
  <c r="M1368" i="16"/>
  <c r="H1369" i="16"/>
  <c r="I1369" i="16"/>
  <c r="J1369" i="16"/>
  <c r="K1369" i="16"/>
  <c r="L1369" i="16"/>
  <c r="M1369" i="16"/>
  <c r="H1370" i="16"/>
  <c r="I1370" i="16"/>
  <c r="J1370" i="16"/>
  <c r="K1370" i="16"/>
  <c r="L1370" i="16"/>
  <c r="M1370" i="16"/>
  <c r="H1371" i="16"/>
  <c r="I1371" i="16"/>
  <c r="J1371" i="16"/>
  <c r="K1371" i="16"/>
  <c r="L1371" i="16"/>
  <c r="M1371" i="16"/>
  <c r="H1372" i="16"/>
  <c r="I1372" i="16"/>
  <c r="J1372" i="16"/>
  <c r="K1372" i="16"/>
  <c r="L1372" i="16"/>
  <c r="M1372" i="16"/>
  <c r="H1373" i="16"/>
  <c r="I1373" i="16"/>
  <c r="J1373" i="16"/>
  <c r="K1373" i="16"/>
  <c r="L1373" i="16"/>
  <c r="M1373" i="16"/>
  <c r="H1374" i="16"/>
  <c r="I1374" i="16"/>
  <c r="J1374" i="16"/>
  <c r="K1374" i="16"/>
  <c r="L1374" i="16"/>
  <c r="M1374" i="16"/>
  <c r="H1375" i="16"/>
  <c r="I1375" i="16"/>
  <c r="J1375" i="16"/>
  <c r="K1375" i="16"/>
  <c r="L1375" i="16"/>
  <c r="M1375" i="16"/>
  <c r="H1376" i="16"/>
  <c r="I1376" i="16"/>
  <c r="J1376" i="16"/>
  <c r="K1376" i="16"/>
  <c r="L1376" i="16"/>
  <c r="M1376" i="16"/>
  <c r="H1377" i="16"/>
  <c r="I1377" i="16"/>
  <c r="J1377" i="16"/>
  <c r="K1377" i="16"/>
  <c r="L1377" i="16"/>
  <c r="M1377" i="16"/>
  <c r="H1378" i="16"/>
  <c r="I1378" i="16"/>
  <c r="J1378" i="16"/>
  <c r="K1378" i="16"/>
  <c r="L1378" i="16"/>
  <c r="M1378" i="16"/>
  <c r="H1379" i="16"/>
  <c r="I1379" i="16"/>
  <c r="J1379" i="16"/>
  <c r="K1379" i="16"/>
  <c r="L1379" i="16"/>
  <c r="M1379" i="16"/>
  <c r="H1380" i="16"/>
  <c r="I1380" i="16"/>
  <c r="J1380" i="16"/>
  <c r="K1380" i="16"/>
  <c r="L1380" i="16"/>
  <c r="M1380" i="16"/>
  <c r="H1381" i="16"/>
  <c r="I1381" i="16"/>
  <c r="J1381" i="16"/>
  <c r="K1381" i="16"/>
  <c r="L1381" i="16"/>
  <c r="M1381" i="16"/>
  <c r="H1382" i="16"/>
  <c r="I1382" i="16"/>
  <c r="J1382" i="16"/>
  <c r="K1382" i="16"/>
  <c r="L1382" i="16"/>
  <c r="M1382" i="16"/>
  <c r="H1383" i="16"/>
  <c r="I1383" i="16"/>
  <c r="J1383" i="16"/>
  <c r="K1383" i="16"/>
  <c r="L1383" i="16"/>
  <c r="M1383" i="16"/>
  <c r="H1384" i="16"/>
  <c r="I1384" i="16"/>
  <c r="J1384" i="16"/>
  <c r="K1384" i="16"/>
  <c r="L1384" i="16"/>
  <c r="M1384" i="16"/>
  <c r="H1385" i="16"/>
  <c r="I1385" i="16"/>
  <c r="J1385" i="16"/>
  <c r="K1385" i="16"/>
  <c r="L1385" i="16"/>
  <c r="M1385" i="16"/>
  <c r="H1386" i="16"/>
  <c r="I1386" i="16"/>
  <c r="J1386" i="16"/>
  <c r="K1386" i="16"/>
  <c r="L1386" i="16"/>
  <c r="M1386" i="16"/>
  <c r="H1387" i="16"/>
  <c r="I1387" i="16"/>
  <c r="J1387" i="16"/>
  <c r="K1387" i="16"/>
  <c r="L1387" i="16"/>
  <c r="M1387" i="16"/>
  <c r="H1388" i="16"/>
  <c r="I1388" i="16"/>
  <c r="J1388" i="16"/>
  <c r="K1388" i="16"/>
  <c r="L1388" i="16"/>
  <c r="M1388" i="16"/>
  <c r="H1389" i="16"/>
  <c r="I1389" i="16"/>
  <c r="J1389" i="16"/>
  <c r="K1389" i="16"/>
  <c r="L1389" i="16"/>
  <c r="M1389" i="16"/>
  <c r="H1390" i="16"/>
  <c r="I1390" i="16"/>
  <c r="J1390" i="16"/>
  <c r="K1390" i="16"/>
  <c r="L1390" i="16"/>
  <c r="M1390" i="16"/>
  <c r="H1391" i="16"/>
  <c r="I1391" i="16"/>
  <c r="J1391" i="16"/>
  <c r="K1391" i="16"/>
  <c r="L1391" i="16"/>
  <c r="M1391" i="16"/>
  <c r="H1392" i="16"/>
  <c r="I1392" i="16"/>
  <c r="J1392" i="16"/>
  <c r="K1392" i="16"/>
  <c r="L1392" i="16"/>
  <c r="M1392" i="16"/>
  <c r="H1393" i="16"/>
  <c r="I1393" i="16"/>
  <c r="J1393" i="16"/>
  <c r="K1393" i="16"/>
  <c r="L1393" i="16"/>
  <c r="M1393" i="16"/>
  <c r="H1394" i="16"/>
  <c r="I1394" i="16"/>
  <c r="J1394" i="16"/>
  <c r="K1394" i="16"/>
  <c r="L1394" i="16"/>
  <c r="M1394" i="16"/>
  <c r="H1395" i="16"/>
  <c r="I1395" i="16"/>
  <c r="J1395" i="16"/>
  <c r="K1395" i="16"/>
  <c r="L1395" i="16"/>
  <c r="M1395" i="16"/>
  <c r="H1396" i="16"/>
  <c r="I1396" i="16"/>
  <c r="J1396" i="16"/>
  <c r="K1396" i="16"/>
  <c r="L1396" i="16"/>
  <c r="M1396" i="16"/>
  <c r="H1397" i="16"/>
  <c r="I1397" i="16"/>
  <c r="J1397" i="16"/>
  <c r="K1397" i="16"/>
  <c r="L1397" i="16"/>
  <c r="M1397" i="16"/>
  <c r="H1398" i="16"/>
  <c r="I1398" i="16"/>
  <c r="J1398" i="16"/>
  <c r="K1398" i="16"/>
  <c r="L1398" i="16"/>
  <c r="M1398" i="16"/>
  <c r="H1399" i="16"/>
  <c r="I1399" i="16"/>
  <c r="J1399" i="16"/>
  <c r="K1399" i="16"/>
  <c r="L1399" i="16"/>
  <c r="M1399" i="16"/>
  <c r="H1400" i="16"/>
  <c r="I1400" i="16"/>
  <c r="J1400" i="16"/>
  <c r="K1400" i="16"/>
  <c r="L1400" i="16"/>
  <c r="M1400" i="16"/>
  <c r="H1401" i="16"/>
  <c r="I1401" i="16"/>
  <c r="J1401" i="16"/>
  <c r="K1401" i="16"/>
  <c r="L1401" i="16"/>
  <c r="M1401" i="16"/>
  <c r="H1402" i="16"/>
  <c r="I1402" i="16"/>
  <c r="J1402" i="16"/>
  <c r="K1402" i="16"/>
  <c r="L1402" i="16"/>
  <c r="M1402" i="16"/>
  <c r="H1403" i="16"/>
  <c r="I1403" i="16"/>
  <c r="J1403" i="16"/>
  <c r="K1403" i="16"/>
  <c r="L1403" i="16"/>
  <c r="M1403" i="16"/>
  <c r="H1404" i="16"/>
  <c r="I1404" i="16"/>
  <c r="J1404" i="16"/>
  <c r="K1404" i="16"/>
  <c r="L1404" i="16"/>
  <c r="M1404" i="16"/>
  <c r="H1405" i="16"/>
  <c r="I1405" i="16"/>
  <c r="J1405" i="16"/>
  <c r="K1405" i="16"/>
  <c r="L1405" i="16"/>
  <c r="M1405" i="16"/>
  <c r="H1406" i="16"/>
  <c r="I1406" i="16"/>
  <c r="J1406" i="16"/>
  <c r="K1406" i="16"/>
  <c r="L1406" i="16"/>
  <c r="M1406" i="16"/>
  <c r="H1407" i="16"/>
  <c r="I1407" i="16"/>
  <c r="J1407" i="16"/>
  <c r="K1407" i="16"/>
  <c r="L1407" i="16"/>
  <c r="M1407" i="16"/>
  <c r="H1408" i="16"/>
  <c r="I1408" i="16"/>
  <c r="J1408" i="16"/>
  <c r="K1408" i="16"/>
  <c r="L1408" i="16"/>
  <c r="M1408" i="16"/>
  <c r="H1409" i="16"/>
  <c r="I1409" i="16"/>
  <c r="J1409" i="16"/>
  <c r="K1409" i="16"/>
  <c r="L1409" i="16"/>
  <c r="M1409" i="16"/>
  <c r="H1410" i="16"/>
  <c r="I1410" i="16"/>
  <c r="J1410" i="16"/>
  <c r="K1410" i="16"/>
  <c r="L1410" i="16"/>
  <c r="M1410" i="16"/>
  <c r="H1411" i="16"/>
  <c r="I1411" i="16"/>
  <c r="J1411" i="16"/>
  <c r="K1411" i="16"/>
  <c r="L1411" i="16"/>
  <c r="M1411" i="16"/>
  <c r="H1412" i="16"/>
  <c r="I1412" i="16"/>
  <c r="J1412" i="16"/>
  <c r="K1412" i="16"/>
  <c r="L1412" i="16"/>
  <c r="M1412" i="16"/>
  <c r="H1413" i="16"/>
  <c r="I1413" i="16"/>
  <c r="J1413" i="16"/>
  <c r="K1413" i="16"/>
  <c r="L1413" i="16"/>
  <c r="M1413" i="16"/>
  <c r="H1414" i="16"/>
  <c r="I1414" i="16"/>
  <c r="J1414" i="16"/>
  <c r="K1414" i="16"/>
  <c r="L1414" i="16"/>
  <c r="M1414" i="16"/>
  <c r="H1415" i="16"/>
  <c r="I1415" i="16"/>
  <c r="J1415" i="16"/>
  <c r="K1415" i="16"/>
  <c r="L1415" i="16"/>
  <c r="M1415" i="16"/>
  <c r="H1416" i="16"/>
  <c r="I1416" i="16"/>
  <c r="J1416" i="16"/>
  <c r="K1416" i="16"/>
  <c r="L1416" i="16"/>
  <c r="M1416" i="16"/>
  <c r="H1417" i="16"/>
  <c r="I1417" i="16"/>
  <c r="J1417" i="16"/>
  <c r="K1417" i="16"/>
  <c r="L1417" i="16"/>
  <c r="M1417" i="16"/>
  <c r="H1418" i="16"/>
  <c r="I1418" i="16"/>
  <c r="J1418" i="16"/>
  <c r="K1418" i="16"/>
  <c r="L1418" i="16"/>
  <c r="M1418" i="16"/>
  <c r="H1419" i="16"/>
  <c r="I1419" i="16"/>
  <c r="J1419" i="16"/>
  <c r="K1419" i="16"/>
  <c r="L1419" i="16"/>
  <c r="M1419" i="16"/>
  <c r="H1420" i="16"/>
  <c r="I1420" i="16"/>
  <c r="J1420" i="16"/>
  <c r="K1420" i="16"/>
  <c r="L1420" i="16"/>
  <c r="M1420" i="16"/>
  <c r="H1421" i="16"/>
  <c r="I1421" i="16"/>
  <c r="J1421" i="16"/>
  <c r="K1421" i="16"/>
  <c r="L1421" i="16"/>
  <c r="M1421" i="16"/>
  <c r="H1422" i="16"/>
  <c r="I1422" i="16"/>
  <c r="J1422" i="16"/>
  <c r="K1422" i="16"/>
  <c r="L1422" i="16"/>
  <c r="M1422" i="16"/>
  <c r="H1423" i="16"/>
  <c r="I1423" i="16"/>
  <c r="J1423" i="16"/>
  <c r="K1423" i="16"/>
  <c r="L1423" i="16"/>
  <c r="M1423" i="16"/>
  <c r="H1424" i="16"/>
  <c r="I1424" i="16"/>
  <c r="J1424" i="16"/>
  <c r="K1424" i="16"/>
  <c r="L1424" i="16"/>
  <c r="M1424" i="16"/>
  <c r="H1425" i="16"/>
  <c r="I1425" i="16"/>
  <c r="J1425" i="16"/>
  <c r="K1425" i="16"/>
  <c r="L1425" i="16"/>
  <c r="M1425" i="16"/>
  <c r="H1426" i="16"/>
  <c r="I1426" i="16"/>
  <c r="J1426" i="16"/>
  <c r="K1426" i="16"/>
  <c r="L1426" i="16"/>
  <c r="M1426" i="16"/>
  <c r="H1427" i="16"/>
  <c r="I1427" i="16"/>
  <c r="J1427" i="16"/>
  <c r="K1427" i="16"/>
  <c r="L1427" i="16"/>
  <c r="M1427" i="16"/>
  <c r="H1428" i="16"/>
  <c r="I1428" i="16"/>
  <c r="J1428" i="16"/>
  <c r="K1428" i="16"/>
  <c r="L1428" i="16"/>
  <c r="M1428" i="16"/>
  <c r="H1429" i="16"/>
  <c r="I1429" i="16"/>
  <c r="J1429" i="16"/>
  <c r="K1429" i="16"/>
  <c r="L1429" i="16"/>
  <c r="M1429" i="16"/>
  <c r="H1430" i="16"/>
  <c r="I1430" i="16"/>
  <c r="J1430" i="16"/>
  <c r="K1430" i="16"/>
  <c r="L1430" i="16"/>
  <c r="M1430" i="16"/>
  <c r="H1431" i="16"/>
  <c r="I1431" i="16"/>
  <c r="J1431" i="16"/>
  <c r="K1431" i="16"/>
  <c r="L1431" i="16"/>
  <c r="M1431" i="16"/>
  <c r="H1432" i="16"/>
  <c r="I1432" i="16"/>
  <c r="J1432" i="16"/>
  <c r="K1432" i="16"/>
  <c r="L1432" i="16"/>
  <c r="M1432" i="16"/>
  <c r="H1433" i="16"/>
  <c r="I1433" i="16"/>
  <c r="J1433" i="16"/>
  <c r="K1433" i="16"/>
  <c r="L1433" i="16"/>
  <c r="M1433" i="16"/>
  <c r="H1434" i="16"/>
  <c r="I1434" i="16"/>
  <c r="J1434" i="16"/>
  <c r="K1434" i="16"/>
  <c r="L1434" i="16"/>
  <c r="M1434" i="16"/>
  <c r="H1435" i="16"/>
  <c r="I1435" i="16"/>
  <c r="J1435" i="16"/>
  <c r="K1435" i="16"/>
  <c r="L1435" i="16"/>
  <c r="M1435" i="16"/>
  <c r="H1436" i="16"/>
  <c r="I1436" i="16"/>
  <c r="J1436" i="16"/>
  <c r="K1436" i="16"/>
  <c r="L1436" i="16"/>
  <c r="M1436" i="16"/>
  <c r="H1437" i="16"/>
  <c r="I1437" i="16"/>
  <c r="J1437" i="16"/>
  <c r="K1437" i="16"/>
  <c r="L1437" i="16"/>
  <c r="M1437" i="16"/>
  <c r="H1438" i="16"/>
  <c r="I1438" i="16"/>
  <c r="J1438" i="16"/>
  <c r="K1438" i="16"/>
  <c r="L1438" i="16"/>
  <c r="M1438" i="16"/>
  <c r="H1439" i="16"/>
  <c r="I1439" i="16"/>
  <c r="J1439" i="16"/>
  <c r="K1439" i="16"/>
  <c r="L1439" i="16"/>
  <c r="M1439" i="16"/>
  <c r="H1440" i="16"/>
  <c r="I1440" i="16"/>
  <c r="J1440" i="16"/>
  <c r="K1440" i="16"/>
  <c r="L1440" i="16"/>
  <c r="M1440" i="16"/>
  <c r="H1441" i="16"/>
  <c r="I1441" i="16"/>
  <c r="J1441" i="16"/>
  <c r="K1441" i="16"/>
  <c r="L1441" i="16"/>
  <c r="M1441" i="16"/>
  <c r="H1442" i="16"/>
  <c r="I1442" i="16"/>
  <c r="J1442" i="16"/>
  <c r="K1442" i="16"/>
  <c r="L1442" i="16"/>
  <c r="M1442" i="16"/>
  <c r="H1443" i="16"/>
  <c r="I1443" i="16"/>
  <c r="J1443" i="16"/>
  <c r="K1443" i="16"/>
  <c r="L1443" i="16"/>
  <c r="M1443" i="16"/>
  <c r="H1444" i="16"/>
  <c r="I1444" i="16"/>
  <c r="J1444" i="16"/>
  <c r="K1444" i="16"/>
  <c r="L1444" i="16"/>
  <c r="M1444" i="16"/>
  <c r="H1445" i="16"/>
  <c r="I1445" i="16"/>
  <c r="J1445" i="16"/>
  <c r="K1445" i="16"/>
  <c r="L1445" i="16"/>
  <c r="M1445" i="16"/>
  <c r="H1446" i="16"/>
  <c r="I1446" i="16"/>
  <c r="J1446" i="16"/>
  <c r="K1446" i="16"/>
  <c r="L1446" i="16"/>
  <c r="M1446" i="16"/>
  <c r="H1447" i="16"/>
  <c r="I1447" i="16"/>
  <c r="J1447" i="16"/>
  <c r="K1447" i="16"/>
  <c r="L1447" i="16"/>
  <c r="M1447" i="16"/>
  <c r="H1448" i="16"/>
  <c r="I1448" i="16"/>
  <c r="J1448" i="16"/>
  <c r="K1448" i="16"/>
  <c r="L1448" i="16"/>
  <c r="M1448" i="16"/>
  <c r="H1449" i="16"/>
  <c r="I1449" i="16"/>
  <c r="J1449" i="16"/>
  <c r="K1449" i="16"/>
  <c r="L1449" i="16"/>
  <c r="M1449" i="16"/>
  <c r="H1450" i="16"/>
  <c r="I1450" i="16"/>
  <c r="J1450" i="16"/>
  <c r="K1450" i="16"/>
  <c r="L1450" i="16"/>
  <c r="M1450" i="16"/>
  <c r="H1451" i="16"/>
  <c r="I1451" i="16"/>
  <c r="J1451" i="16"/>
  <c r="K1451" i="16"/>
  <c r="L1451" i="16"/>
  <c r="M1451" i="16"/>
  <c r="H1452" i="16"/>
  <c r="I1452" i="16"/>
  <c r="J1452" i="16"/>
  <c r="K1452" i="16"/>
  <c r="L1452" i="16"/>
  <c r="M1452" i="16"/>
  <c r="H1453" i="16"/>
  <c r="I1453" i="16"/>
  <c r="J1453" i="16"/>
  <c r="K1453" i="16"/>
  <c r="L1453" i="16"/>
  <c r="M1453" i="16"/>
  <c r="H1454" i="16"/>
  <c r="I1454" i="16"/>
  <c r="J1454" i="16"/>
  <c r="K1454" i="16"/>
  <c r="L1454" i="16"/>
  <c r="M1454" i="16"/>
  <c r="H1455" i="16"/>
  <c r="I1455" i="16"/>
  <c r="J1455" i="16"/>
  <c r="K1455" i="16"/>
  <c r="L1455" i="16"/>
  <c r="M1455" i="16"/>
  <c r="H1456" i="16"/>
  <c r="I1456" i="16"/>
  <c r="J1456" i="16"/>
  <c r="K1456" i="16"/>
  <c r="L1456" i="16"/>
  <c r="M1456" i="16"/>
  <c r="H1457" i="16"/>
  <c r="I1457" i="16"/>
  <c r="J1457" i="16"/>
  <c r="K1457" i="16"/>
  <c r="L1457" i="16"/>
  <c r="M1457" i="16"/>
  <c r="H1458" i="16"/>
  <c r="I1458" i="16"/>
  <c r="J1458" i="16"/>
  <c r="K1458" i="16"/>
  <c r="L1458" i="16"/>
  <c r="M1458" i="16"/>
  <c r="H1459" i="16"/>
  <c r="I1459" i="16"/>
  <c r="J1459" i="16"/>
  <c r="K1459" i="16"/>
  <c r="L1459" i="16"/>
  <c r="M1459" i="16"/>
  <c r="H1460" i="16"/>
  <c r="I1460" i="16"/>
  <c r="J1460" i="16"/>
  <c r="K1460" i="16"/>
  <c r="L1460" i="16"/>
  <c r="M1460" i="16"/>
  <c r="H1461" i="16"/>
  <c r="I1461" i="16"/>
  <c r="J1461" i="16"/>
  <c r="K1461" i="16"/>
  <c r="L1461" i="16"/>
  <c r="M1461" i="16"/>
  <c r="H1462" i="16"/>
  <c r="I1462" i="16"/>
  <c r="J1462" i="16"/>
  <c r="K1462" i="16"/>
  <c r="L1462" i="16"/>
  <c r="M1462" i="16"/>
  <c r="H1463" i="16"/>
  <c r="I1463" i="16"/>
  <c r="J1463" i="16"/>
  <c r="K1463" i="16"/>
  <c r="L1463" i="16"/>
  <c r="M1463" i="16"/>
  <c r="H1464" i="16"/>
  <c r="I1464" i="16"/>
  <c r="J1464" i="16"/>
  <c r="K1464" i="16"/>
  <c r="L1464" i="16"/>
  <c r="M1464" i="16"/>
  <c r="H1465" i="16"/>
  <c r="I1465" i="16"/>
  <c r="J1465" i="16"/>
  <c r="K1465" i="16"/>
  <c r="L1465" i="16"/>
  <c r="M1465" i="16"/>
  <c r="H1466" i="16"/>
  <c r="I1466" i="16"/>
  <c r="J1466" i="16"/>
  <c r="K1466" i="16"/>
  <c r="L1466" i="16"/>
  <c r="M1466" i="16"/>
  <c r="H1467" i="16"/>
  <c r="I1467" i="16"/>
  <c r="J1467" i="16"/>
  <c r="K1467" i="16"/>
  <c r="L1467" i="16"/>
  <c r="M1467" i="16"/>
  <c r="H1468" i="16"/>
  <c r="I1468" i="16"/>
  <c r="J1468" i="16"/>
  <c r="K1468" i="16"/>
  <c r="L1468" i="16"/>
  <c r="M1468" i="16"/>
  <c r="H1469" i="16"/>
  <c r="I1469" i="16"/>
  <c r="J1469" i="16"/>
  <c r="K1469" i="16"/>
  <c r="L1469" i="16"/>
  <c r="M1469" i="16"/>
  <c r="H1470" i="16"/>
  <c r="I1470" i="16"/>
  <c r="J1470" i="16"/>
  <c r="K1470" i="16"/>
  <c r="L1470" i="16"/>
  <c r="M1470" i="16"/>
  <c r="H1471" i="16"/>
  <c r="I1471" i="16"/>
  <c r="J1471" i="16"/>
  <c r="K1471" i="16"/>
  <c r="L1471" i="16"/>
  <c r="M1471" i="16"/>
  <c r="H1472" i="16"/>
  <c r="I1472" i="16"/>
  <c r="J1472" i="16"/>
  <c r="K1472" i="16"/>
  <c r="L1472" i="16"/>
  <c r="M1472" i="16"/>
  <c r="H1473" i="16"/>
  <c r="I1473" i="16"/>
  <c r="J1473" i="16"/>
  <c r="K1473" i="16"/>
  <c r="L1473" i="16"/>
  <c r="M1473" i="16"/>
  <c r="H1474" i="16"/>
  <c r="I1474" i="16"/>
  <c r="J1474" i="16"/>
  <c r="K1474" i="16"/>
  <c r="L1474" i="16"/>
  <c r="M1474" i="16"/>
  <c r="H1475" i="16"/>
  <c r="I1475" i="16"/>
  <c r="J1475" i="16"/>
  <c r="K1475" i="16"/>
  <c r="L1475" i="16"/>
  <c r="M1475" i="16"/>
  <c r="H1476" i="16"/>
  <c r="I1476" i="16"/>
  <c r="J1476" i="16"/>
  <c r="K1476" i="16"/>
  <c r="L1476" i="16"/>
  <c r="M1476" i="16"/>
  <c r="H1477" i="16"/>
  <c r="I1477" i="16"/>
  <c r="J1477" i="16"/>
  <c r="K1477" i="16"/>
  <c r="L1477" i="16"/>
  <c r="M1477" i="16"/>
  <c r="H1478" i="16"/>
  <c r="I1478" i="16"/>
  <c r="J1478" i="16"/>
  <c r="K1478" i="16"/>
  <c r="L1478" i="16"/>
  <c r="M1478" i="16"/>
  <c r="H1479" i="16"/>
  <c r="I1479" i="16"/>
  <c r="J1479" i="16"/>
  <c r="K1479" i="16"/>
  <c r="L1479" i="16"/>
  <c r="M1479" i="16"/>
  <c r="H1480" i="16"/>
  <c r="I1480" i="16"/>
  <c r="J1480" i="16"/>
  <c r="K1480" i="16"/>
  <c r="L1480" i="16"/>
  <c r="M1480" i="16"/>
  <c r="H1481" i="16"/>
  <c r="I1481" i="16"/>
  <c r="J1481" i="16"/>
  <c r="K1481" i="16"/>
  <c r="L1481" i="16"/>
  <c r="M1481" i="16"/>
  <c r="H1482" i="16"/>
  <c r="I1482" i="16"/>
  <c r="J1482" i="16"/>
  <c r="K1482" i="16"/>
  <c r="L1482" i="16"/>
  <c r="M1482" i="16"/>
  <c r="H1483" i="16"/>
  <c r="I1483" i="16"/>
  <c r="J1483" i="16"/>
  <c r="K1483" i="16"/>
  <c r="L1483" i="16"/>
  <c r="M1483" i="16"/>
  <c r="H1484" i="16"/>
  <c r="I1484" i="16"/>
  <c r="J1484" i="16"/>
  <c r="K1484" i="16"/>
  <c r="L1484" i="16"/>
  <c r="M1484" i="16"/>
  <c r="H1485" i="16"/>
  <c r="I1485" i="16"/>
  <c r="J1485" i="16"/>
  <c r="K1485" i="16"/>
  <c r="L1485" i="16"/>
  <c r="M1485" i="16"/>
  <c r="H1486" i="16"/>
  <c r="I1486" i="16"/>
  <c r="J1486" i="16"/>
  <c r="K1486" i="16"/>
  <c r="L1486" i="16"/>
  <c r="M1486" i="16"/>
  <c r="H1487" i="16"/>
  <c r="I1487" i="16"/>
  <c r="J1487" i="16"/>
  <c r="K1487" i="16"/>
  <c r="L1487" i="16"/>
  <c r="M1487" i="16"/>
  <c r="H1488" i="16"/>
  <c r="I1488" i="16"/>
  <c r="J1488" i="16"/>
  <c r="K1488" i="16"/>
  <c r="L1488" i="16"/>
  <c r="M1488" i="16"/>
  <c r="H1489" i="16"/>
  <c r="I1489" i="16"/>
  <c r="J1489" i="16"/>
  <c r="K1489" i="16"/>
  <c r="L1489" i="16"/>
  <c r="M1489" i="16"/>
  <c r="H1490" i="16"/>
  <c r="I1490" i="16"/>
  <c r="J1490" i="16"/>
  <c r="K1490" i="16"/>
  <c r="L1490" i="16"/>
  <c r="M1490" i="16"/>
  <c r="H1491" i="16"/>
  <c r="I1491" i="16"/>
  <c r="J1491" i="16"/>
  <c r="K1491" i="16"/>
  <c r="L1491" i="16"/>
  <c r="M1491" i="16"/>
  <c r="H1492" i="16"/>
  <c r="I1492" i="16"/>
  <c r="J1492" i="16"/>
  <c r="K1492" i="16"/>
  <c r="L1492" i="16"/>
  <c r="M1492" i="16"/>
  <c r="H1493" i="16"/>
  <c r="I1493" i="16"/>
  <c r="J1493" i="16"/>
  <c r="K1493" i="16"/>
  <c r="L1493" i="16"/>
  <c r="M1493" i="16"/>
  <c r="H1494" i="16"/>
  <c r="I1494" i="16"/>
  <c r="J1494" i="16"/>
  <c r="K1494" i="16"/>
  <c r="L1494" i="16"/>
  <c r="M1494" i="16"/>
  <c r="H1495" i="16"/>
  <c r="I1495" i="16"/>
  <c r="J1495" i="16"/>
  <c r="K1495" i="16"/>
  <c r="L1495" i="16"/>
  <c r="M1495" i="16"/>
  <c r="H1496" i="16"/>
  <c r="I1496" i="16"/>
  <c r="J1496" i="16"/>
  <c r="K1496" i="16"/>
  <c r="L1496" i="16"/>
  <c r="M1496" i="16"/>
  <c r="H1497" i="16"/>
  <c r="I1497" i="16"/>
  <c r="J1497" i="16"/>
  <c r="K1497" i="16"/>
  <c r="L1497" i="16"/>
  <c r="M1497" i="16"/>
  <c r="H1498" i="16"/>
  <c r="I1498" i="16"/>
  <c r="J1498" i="16"/>
  <c r="K1498" i="16"/>
  <c r="L1498" i="16"/>
  <c r="M1498" i="16"/>
  <c r="H1499" i="16"/>
  <c r="I1499" i="16"/>
  <c r="J1499" i="16"/>
  <c r="K1499" i="16"/>
  <c r="L1499" i="16"/>
  <c r="M1499" i="16"/>
  <c r="H1500" i="16"/>
  <c r="I1500" i="16"/>
  <c r="J1500" i="16"/>
  <c r="K1500" i="16"/>
  <c r="L1500" i="16"/>
  <c r="M1500" i="16"/>
  <c r="H1501" i="16"/>
  <c r="I1501" i="16"/>
  <c r="J1501" i="16"/>
  <c r="K1501" i="16"/>
  <c r="L1501" i="16"/>
  <c r="M1501" i="16"/>
  <c r="H1502" i="16"/>
  <c r="I1502" i="16"/>
  <c r="J1502" i="16"/>
  <c r="K1502" i="16"/>
  <c r="L1502" i="16"/>
  <c r="M1502" i="16"/>
  <c r="H1503" i="16"/>
  <c r="I1503" i="16"/>
  <c r="J1503" i="16"/>
  <c r="K1503" i="16"/>
  <c r="L1503" i="16"/>
  <c r="M1503" i="16"/>
  <c r="H1504" i="16"/>
  <c r="I1504" i="16"/>
  <c r="J1504" i="16"/>
  <c r="K1504" i="16"/>
  <c r="L1504" i="16"/>
  <c r="M1504" i="16"/>
  <c r="H1505" i="16"/>
  <c r="I1505" i="16"/>
  <c r="J1505" i="16"/>
  <c r="K1505" i="16"/>
  <c r="L1505" i="16"/>
  <c r="M1505" i="16"/>
  <c r="H1506" i="16"/>
  <c r="I1506" i="16"/>
  <c r="J1506" i="16"/>
  <c r="K1506" i="16"/>
  <c r="L1506" i="16"/>
  <c r="M1506" i="16"/>
  <c r="H1507" i="16"/>
  <c r="I1507" i="16"/>
  <c r="J1507" i="16"/>
  <c r="K1507" i="16"/>
  <c r="L1507" i="16"/>
  <c r="M1507" i="16"/>
  <c r="H1508" i="16"/>
  <c r="I1508" i="16"/>
  <c r="J1508" i="16"/>
  <c r="K1508" i="16"/>
  <c r="L1508" i="16"/>
  <c r="M1508" i="16"/>
  <c r="H1509" i="16"/>
  <c r="I1509" i="16"/>
  <c r="J1509" i="16"/>
  <c r="K1509" i="16"/>
  <c r="L1509" i="16"/>
  <c r="M1509" i="16"/>
  <c r="H1510" i="16"/>
  <c r="I1510" i="16"/>
  <c r="J1510" i="16"/>
  <c r="K1510" i="16"/>
  <c r="L1510" i="16"/>
  <c r="M1510" i="16"/>
  <c r="H1511" i="16"/>
  <c r="I1511" i="16"/>
  <c r="J1511" i="16"/>
  <c r="K1511" i="16"/>
  <c r="L1511" i="16"/>
  <c r="M1511" i="16"/>
  <c r="H1512" i="16"/>
  <c r="I1512" i="16"/>
  <c r="J1512" i="16"/>
  <c r="K1512" i="16"/>
  <c r="L1512" i="16"/>
  <c r="M1512" i="16"/>
  <c r="H1513" i="16"/>
  <c r="I1513" i="16"/>
  <c r="J1513" i="16"/>
  <c r="K1513" i="16"/>
  <c r="L1513" i="16"/>
  <c r="M1513" i="16"/>
  <c r="H1514" i="16"/>
  <c r="I1514" i="16"/>
  <c r="J1514" i="16"/>
  <c r="K1514" i="16"/>
  <c r="L1514" i="16"/>
  <c r="M1514" i="16"/>
  <c r="H1515" i="16"/>
  <c r="I1515" i="16"/>
  <c r="J1515" i="16"/>
  <c r="K1515" i="16"/>
  <c r="L1515" i="16"/>
  <c r="M1515" i="16"/>
  <c r="H1516" i="16"/>
  <c r="I1516" i="16"/>
  <c r="J1516" i="16"/>
  <c r="K1516" i="16"/>
  <c r="L1516" i="16"/>
  <c r="M1516" i="16"/>
  <c r="H1517" i="16"/>
  <c r="I1517" i="16"/>
  <c r="J1517" i="16"/>
  <c r="K1517" i="16"/>
  <c r="L1517" i="16"/>
  <c r="M1517" i="16"/>
  <c r="H1518" i="16"/>
  <c r="I1518" i="16"/>
  <c r="J1518" i="16"/>
  <c r="K1518" i="16"/>
  <c r="L1518" i="16"/>
  <c r="M1518" i="16"/>
  <c r="H1519" i="16"/>
  <c r="I1519" i="16"/>
  <c r="J1519" i="16"/>
  <c r="K1519" i="16"/>
  <c r="L1519" i="16"/>
  <c r="M1519" i="16"/>
  <c r="H1520" i="16"/>
  <c r="I1520" i="16"/>
  <c r="J1520" i="16"/>
  <c r="K1520" i="16"/>
  <c r="L1520" i="16"/>
  <c r="M1520" i="16"/>
  <c r="H1521" i="16"/>
  <c r="I1521" i="16"/>
  <c r="J1521" i="16"/>
  <c r="K1521" i="16"/>
  <c r="L1521" i="16"/>
  <c r="M1521" i="16"/>
  <c r="H1522" i="16"/>
  <c r="I1522" i="16"/>
  <c r="J1522" i="16"/>
  <c r="K1522" i="16"/>
  <c r="L1522" i="16"/>
  <c r="M1522" i="16"/>
  <c r="H1523" i="16"/>
  <c r="I1523" i="16"/>
  <c r="J1523" i="16"/>
  <c r="K1523" i="16"/>
  <c r="L1523" i="16"/>
  <c r="M1523" i="16"/>
  <c r="H1524" i="16"/>
  <c r="I1524" i="16"/>
  <c r="J1524" i="16"/>
  <c r="K1524" i="16"/>
  <c r="L1524" i="16"/>
  <c r="M1524" i="16"/>
  <c r="H1525" i="16"/>
  <c r="I1525" i="16"/>
  <c r="J1525" i="16"/>
  <c r="K1525" i="16"/>
  <c r="L1525" i="16"/>
  <c r="M1525" i="16"/>
  <c r="H1526" i="16"/>
  <c r="I1526" i="16"/>
  <c r="J1526" i="16"/>
  <c r="K1526" i="16"/>
  <c r="L1526" i="16"/>
  <c r="M1526" i="16"/>
  <c r="H1527" i="16"/>
  <c r="I1527" i="16"/>
  <c r="J1527" i="16"/>
  <c r="K1527" i="16"/>
  <c r="L1527" i="16"/>
  <c r="M1527" i="16"/>
  <c r="H1528" i="16"/>
  <c r="I1528" i="16"/>
  <c r="J1528" i="16"/>
  <c r="K1528" i="16"/>
  <c r="L1528" i="16"/>
  <c r="M1528" i="16"/>
  <c r="H1529" i="16"/>
  <c r="I1529" i="16"/>
  <c r="J1529" i="16"/>
  <c r="K1529" i="16"/>
  <c r="L1529" i="16"/>
  <c r="M1529" i="16"/>
  <c r="H1530" i="16"/>
  <c r="I1530" i="16"/>
  <c r="J1530" i="16"/>
  <c r="K1530" i="16"/>
  <c r="L1530" i="16"/>
  <c r="M1530" i="16"/>
  <c r="H1531" i="16"/>
  <c r="I1531" i="16"/>
  <c r="J1531" i="16"/>
  <c r="K1531" i="16"/>
  <c r="L1531" i="16"/>
  <c r="M1531" i="16"/>
  <c r="H1532" i="16"/>
  <c r="I1532" i="16"/>
  <c r="J1532" i="16"/>
  <c r="K1532" i="16"/>
  <c r="L1532" i="16"/>
  <c r="M1532" i="16"/>
  <c r="H1533" i="16"/>
  <c r="I1533" i="16"/>
  <c r="J1533" i="16"/>
  <c r="K1533" i="16"/>
  <c r="L1533" i="16"/>
  <c r="M1533" i="16"/>
  <c r="H1534" i="16"/>
  <c r="I1534" i="16"/>
  <c r="J1534" i="16"/>
  <c r="K1534" i="16"/>
  <c r="L1534" i="16"/>
  <c r="M1534" i="16"/>
  <c r="H1535" i="16"/>
  <c r="I1535" i="16"/>
  <c r="J1535" i="16"/>
  <c r="K1535" i="16"/>
  <c r="L1535" i="16"/>
  <c r="M1535" i="16"/>
  <c r="H1536" i="16"/>
  <c r="I1536" i="16"/>
  <c r="J1536" i="16"/>
  <c r="K1536" i="16"/>
  <c r="L1536" i="16"/>
  <c r="M1536" i="16"/>
  <c r="H1537" i="16"/>
  <c r="I1537" i="16"/>
  <c r="J1537" i="16"/>
  <c r="K1537" i="16"/>
  <c r="L1537" i="16"/>
  <c r="M1537" i="16"/>
  <c r="H1538" i="16"/>
  <c r="I1538" i="16"/>
  <c r="J1538" i="16"/>
  <c r="K1538" i="16"/>
  <c r="L1538" i="16"/>
  <c r="M1538" i="16"/>
  <c r="H1539" i="16"/>
  <c r="I1539" i="16"/>
  <c r="J1539" i="16"/>
  <c r="K1539" i="16"/>
  <c r="L1539" i="16"/>
  <c r="M1539" i="16"/>
  <c r="H1540" i="16"/>
  <c r="I1540" i="16"/>
  <c r="J1540" i="16"/>
  <c r="K1540" i="16"/>
  <c r="L1540" i="16"/>
  <c r="M1540" i="16"/>
  <c r="H1541" i="16"/>
  <c r="I1541" i="16"/>
  <c r="J1541" i="16"/>
  <c r="K1541" i="16"/>
  <c r="L1541" i="16"/>
  <c r="M1541" i="16"/>
  <c r="H1542" i="16"/>
  <c r="I1542" i="16"/>
  <c r="J1542" i="16"/>
  <c r="K1542" i="16"/>
  <c r="L1542" i="16"/>
  <c r="M1542" i="16"/>
  <c r="H1543" i="16"/>
  <c r="I1543" i="16"/>
  <c r="J1543" i="16"/>
  <c r="K1543" i="16"/>
  <c r="L1543" i="16"/>
  <c r="M1543" i="16"/>
  <c r="H1544" i="16"/>
  <c r="I1544" i="16"/>
  <c r="J1544" i="16"/>
  <c r="K1544" i="16"/>
  <c r="L1544" i="16"/>
  <c r="M1544" i="16"/>
  <c r="H1545" i="16"/>
  <c r="I1545" i="16"/>
  <c r="J1545" i="16"/>
  <c r="K1545" i="16"/>
  <c r="L1545" i="16"/>
  <c r="M1545" i="16"/>
  <c r="H1546" i="16"/>
  <c r="I1546" i="16"/>
  <c r="J1546" i="16"/>
  <c r="K1546" i="16"/>
  <c r="L1546" i="16"/>
  <c r="M1546" i="16"/>
  <c r="H1547" i="16"/>
  <c r="I1547" i="16"/>
  <c r="J1547" i="16"/>
  <c r="K1547" i="16"/>
  <c r="L1547" i="16"/>
  <c r="M1547" i="16"/>
  <c r="H1548" i="16"/>
  <c r="I1548" i="16"/>
  <c r="J1548" i="16"/>
  <c r="K1548" i="16"/>
  <c r="L1548" i="16"/>
  <c r="M1548" i="16"/>
  <c r="H1549" i="16"/>
  <c r="I1549" i="16"/>
  <c r="J1549" i="16"/>
  <c r="K1549" i="16"/>
  <c r="L1549" i="16"/>
  <c r="M1549" i="16"/>
  <c r="H1550" i="16"/>
  <c r="I1550" i="16"/>
  <c r="J1550" i="16"/>
  <c r="K1550" i="16"/>
  <c r="L1550" i="16"/>
  <c r="M1550" i="16"/>
  <c r="H1551" i="16"/>
  <c r="I1551" i="16"/>
  <c r="J1551" i="16"/>
  <c r="K1551" i="16"/>
  <c r="L1551" i="16"/>
  <c r="M1551" i="16"/>
  <c r="H1552" i="16"/>
  <c r="I1552" i="16"/>
  <c r="J1552" i="16"/>
  <c r="K1552" i="16"/>
  <c r="L1552" i="16"/>
  <c r="M1552" i="16"/>
  <c r="H1553" i="16"/>
  <c r="I1553" i="16"/>
  <c r="J1553" i="16"/>
  <c r="K1553" i="16"/>
  <c r="L1553" i="16"/>
  <c r="M1553" i="16"/>
  <c r="H1554" i="16"/>
  <c r="I1554" i="16"/>
  <c r="J1554" i="16"/>
  <c r="K1554" i="16"/>
  <c r="L1554" i="16"/>
  <c r="M1554" i="16"/>
  <c r="H1555" i="16"/>
  <c r="I1555" i="16"/>
  <c r="J1555" i="16"/>
  <c r="K1555" i="16"/>
  <c r="L1555" i="16"/>
  <c r="M1555" i="16"/>
  <c r="H1556" i="16"/>
  <c r="I1556" i="16"/>
  <c r="J1556" i="16"/>
  <c r="K1556" i="16"/>
  <c r="L1556" i="16"/>
  <c r="M1556" i="16"/>
  <c r="H1557" i="16"/>
  <c r="I1557" i="16"/>
  <c r="J1557" i="16"/>
  <c r="K1557" i="16"/>
  <c r="L1557" i="16"/>
  <c r="M1557" i="16"/>
  <c r="H1558" i="16"/>
  <c r="I1558" i="16"/>
  <c r="J1558" i="16"/>
  <c r="K1558" i="16"/>
  <c r="L1558" i="16"/>
  <c r="M1558" i="16"/>
  <c r="H1559" i="16"/>
  <c r="I1559" i="16"/>
  <c r="J1559" i="16"/>
  <c r="K1559" i="16"/>
  <c r="L1559" i="16"/>
  <c r="M1559" i="16"/>
  <c r="H1560" i="16"/>
  <c r="I1560" i="16"/>
  <c r="J1560" i="16"/>
  <c r="K1560" i="16"/>
  <c r="L1560" i="16"/>
  <c r="M1560" i="16"/>
  <c r="H1561" i="16"/>
  <c r="I1561" i="16"/>
  <c r="J1561" i="16"/>
  <c r="K1561" i="16"/>
  <c r="L1561" i="16"/>
  <c r="M1561" i="16"/>
  <c r="H1562" i="16"/>
  <c r="I1562" i="16"/>
  <c r="J1562" i="16"/>
  <c r="K1562" i="16"/>
  <c r="L1562" i="16"/>
  <c r="M1562" i="16"/>
  <c r="H1563" i="16"/>
  <c r="I1563" i="16"/>
  <c r="J1563" i="16"/>
  <c r="K1563" i="16"/>
  <c r="L1563" i="16"/>
  <c r="M1563" i="16"/>
  <c r="H1564" i="16"/>
  <c r="I1564" i="16"/>
  <c r="J1564" i="16"/>
  <c r="K1564" i="16"/>
  <c r="L1564" i="16"/>
  <c r="M1564" i="16"/>
  <c r="H1565" i="16"/>
  <c r="I1565" i="16"/>
  <c r="J1565" i="16"/>
  <c r="K1565" i="16"/>
  <c r="L1565" i="16"/>
  <c r="M1565" i="16"/>
  <c r="H1566" i="16"/>
  <c r="I1566" i="16"/>
  <c r="J1566" i="16"/>
  <c r="K1566" i="16"/>
  <c r="L1566" i="16"/>
  <c r="M1566" i="16"/>
  <c r="H1567" i="16"/>
  <c r="I1567" i="16"/>
  <c r="J1567" i="16"/>
  <c r="K1567" i="16"/>
  <c r="L1567" i="16"/>
  <c r="M1567" i="16"/>
  <c r="H1568" i="16"/>
  <c r="I1568" i="16"/>
  <c r="J1568" i="16"/>
  <c r="K1568" i="16"/>
  <c r="L1568" i="16"/>
  <c r="M1568" i="16"/>
  <c r="H1569" i="16"/>
  <c r="I1569" i="16"/>
  <c r="J1569" i="16"/>
  <c r="K1569" i="16"/>
  <c r="L1569" i="16"/>
  <c r="M1569" i="16"/>
  <c r="H1570" i="16"/>
  <c r="I1570" i="16"/>
  <c r="J1570" i="16"/>
  <c r="K1570" i="16"/>
  <c r="L1570" i="16"/>
  <c r="M1570" i="16"/>
  <c r="H1571" i="16"/>
  <c r="I1571" i="16"/>
  <c r="J1571" i="16"/>
  <c r="K1571" i="16"/>
  <c r="L1571" i="16"/>
  <c r="M1571" i="16"/>
  <c r="H1572" i="16"/>
  <c r="I1572" i="16"/>
  <c r="J1572" i="16"/>
  <c r="K1572" i="16"/>
  <c r="L1572" i="16"/>
  <c r="M1572" i="16"/>
  <c r="H1573" i="16"/>
  <c r="I1573" i="16"/>
  <c r="J1573" i="16"/>
  <c r="K1573" i="16"/>
  <c r="L1573" i="16"/>
  <c r="M1573" i="16"/>
  <c r="H1574" i="16"/>
  <c r="I1574" i="16"/>
  <c r="J1574" i="16"/>
  <c r="K1574" i="16"/>
  <c r="L1574" i="16"/>
  <c r="M1574" i="16"/>
  <c r="H1575" i="16"/>
  <c r="I1575" i="16"/>
  <c r="J1575" i="16"/>
  <c r="K1575" i="16"/>
  <c r="L1575" i="16"/>
  <c r="M1575" i="16"/>
  <c r="H1576" i="16"/>
  <c r="I1576" i="16"/>
  <c r="J1576" i="16"/>
  <c r="K1576" i="16"/>
  <c r="L1576" i="16"/>
  <c r="M1576" i="16"/>
  <c r="H1577" i="16"/>
  <c r="I1577" i="16"/>
  <c r="J1577" i="16"/>
  <c r="K1577" i="16"/>
  <c r="L1577" i="16"/>
  <c r="M1577" i="16"/>
  <c r="H1578" i="16"/>
  <c r="I1578" i="16"/>
  <c r="J1578" i="16"/>
  <c r="K1578" i="16"/>
  <c r="L1578" i="16"/>
  <c r="M1578" i="16"/>
  <c r="H1579" i="16"/>
  <c r="I1579" i="16"/>
  <c r="J1579" i="16"/>
  <c r="K1579" i="16"/>
  <c r="L1579" i="16"/>
  <c r="M1579" i="16"/>
  <c r="H1580" i="16"/>
  <c r="I1580" i="16"/>
  <c r="J1580" i="16"/>
  <c r="K1580" i="16"/>
  <c r="L1580" i="16"/>
  <c r="M1580" i="16"/>
  <c r="H1581" i="16"/>
  <c r="I1581" i="16"/>
  <c r="J1581" i="16"/>
  <c r="K1581" i="16"/>
  <c r="L1581" i="16"/>
  <c r="M1581" i="16"/>
  <c r="H1582" i="16"/>
  <c r="I1582" i="16"/>
  <c r="J1582" i="16"/>
  <c r="K1582" i="16"/>
  <c r="L1582" i="16"/>
  <c r="M1582" i="16"/>
  <c r="H1583" i="16"/>
  <c r="I1583" i="16"/>
  <c r="J1583" i="16"/>
  <c r="K1583" i="16"/>
  <c r="L1583" i="16"/>
  <c r="M1583" i="16"/>
  <c r="H1584" i="16"/>
  <c r="I1584" i="16"/>
  <c r="J1584" i="16"/>
  <c r="K1584" i="16"/>
  <c r="L1584" i="16"/>
  <c r="M1584" i="16"/>
  <c r="H1585" i="16"/>
  <c r="I1585" i="16"/>
  <c r="J1585" i="16"/>
  <c r="K1585" i="16"/>
  <c r="L1585" i="16"/>
  <c r="M1585" i="16"/>
  <c r="H1586" i="16"/>
  <c r="I1586" i="16"/>
  <c r="J1586" i="16"/>
  <c r="K1586" i="16"/>
  <c r="L1586" i="16"/>
  <c r="M1586" i="16"/>
  <c r="H1587" i="16"/>
  <c r="I1587" i="16"/>
  <c r="J1587" i="16"/>
  <c r="K1587" i="16"/>
  <c r="L1587" i="16"/>
  <c r="M1587" i="16"/>
  <c r="H1588" i="16"/>
  <c r="I1588" i="16"/>
  <c r="J1588" i="16"/>
  <c r="K1588" i="16"/>
  <c r="L1588" i="16"/>
  <c r="M1588" i="16"/>
  <c r="H1589" i="16"/>
  <c r="I1589" i="16"/>
  <c r="J1589" i="16"/>
  <c r="K1589" i="16"/>
  <c r="L1589" i="16"/>
  <c r="M1589" i="16"/>
  <c r="H1590" i="16"/>
  <c r="I1590" i="16"/>
  <c r="J1590" i="16"/>
  <c r="K1590" i="16"/>
  <c r="L1590" i="16"/>
  <c r="M1590" i="16"/>
  <c r="H1591" i="16"/>
  <c r="I1591" i="16"/>
  <c r="J1591" i="16"/>
  <c r="K1591" i="16"/>
  <c r="L1591" i="16"/>
  <c r="M1591" i="16"/>
  <c r="H1592" i="16"/>
  <c r="I1592" i="16"/>
  <c r="J1592" i="16"/>
  <c r="K1592" i="16"/>
  <c r="L1592" i="16"/>
  <c r="M1592" i="16"/>
  <c r="H1593" i="16"/>
  <c r="I1593" i="16"/>
  <c r="J1593" i="16"/>
  <c r="K1593" i="16"/>
  <c r="L1593" i="16"/>
  <c r="M1593" i="16"/>
  <c r="H1594" i="16"/>
  <c r="I1594" i="16"/>
  <c r="J1594" i="16"/>
  <c r="K1594" i="16"/>
  <c r="L1594" i="16"/>
  <c r="M1594" i="16"/>
  <c r="H1595" i="16"/>
  <c r="I1595" i="16"/>
  <c r="J1595" i="16"/>
  <c r="K1595" i="16"/>
  <c r="L1595" i="16"/>
  <c r="M1595" i="16"/>
  <c r="H1596" i="16"/>
  <c r="I1596" i="16"/>
  <c r="J1596" i="16"/>
  <c r="K1596" i="16"/>
  <c r="L1596" i="16"/>
  <c r="M1596" i="16"/>
  <c r="H1597" i="16"/>
  <c r="I1597" i="16"/>
  <c r="J1597" i="16"/>
  <c r="K1597" i="16"/>
  <c r="L1597" i="16"/>
  <c r="M1597" i="16"/>
  <c r="H1598" i="16"/>
  <c r="I1598" i="16"/>
  <c r="J1598" i="16"/>
  <c r="K1598" i="16"/>
  <c r="L1598" i="16"/>
  <c r="M1598" i="16"/>
  <c r="H1599" i="16"/>
  <c r="I1599" i="16"/>
  <c r="J1599" i="16"/>
  <c r="K1599" i="16"/>
  <c r="L1599" i="16"/>
  <c r="M1599" i="16"/>
  <c r="H1600" i="16"/>
  <c r="I1600" i="16"/>
  <c r="J1600" i="16"/>
  <c r="K1600" i="16"/>
  <c r="L1600" i="16"/>
  <c r="M1600" i="16"/>
  <c r="H1601" i="16"/>
  <c r="I1601" i="16"/>
  <c r="J1601" i="16"/>
  <c r="K1601" i="16"/>
  <c r="L1601" i="16"/>
  <c r="M1601" i="16"/>
  <c r="H1602" i="16"/>
  <c r="I1602" i="16"/>
  <c r="J1602" i="16"/>
  <c r="K1602" i="16"/>
  <c r="L1602" i="16"/>
  <c r="M1602" i="16"/>
  <c r="H1603" i="16"/>
  <c r="I1603" i="16"/>
  <c r="J1603" i="16"/>
  <c r="K1603" i="16"/>
  <c r="L1603" i="16"/>
  <c r="M1603" i="16"/>
  <c r="H1604" i="16"/>
  <c r="I1604" i="16"/>
  <c r="J1604" i="16"/>
  <c r="K1604" i="16"/>
  <c r="L1604" i="16"/>
  <c r="M1604" i="16"/>
  <c r="H1605" i="16"/>
  <c r="I1605" i="16"/>
  <c r="J1605" i="16"/>
  <c r="K1605" i="16"/>
  <c r="L1605" i="16"/>
  <c r="M1605" i="16"/>
  <c r="H1606" i="16"/>
  <c r="I1606" i="16"/>
  <c r="J1606" i="16"/>
  <c r="K1606" i="16"/>
  <c r="L1606" i="16"/>
  <c r="M1606" i="16"/>
  <c r="H1607" i="16"/>
  <c r="I1607" i="16"/>
  <c r="J1607" i="16"/>
  <c r="K1607" i="16"/>
  <c r="L1607" i="16"/>
  <c r="M1607" i="16"/>
  <c r="H1608" i="16"/>
  <c r="I1608" i="16"/>
  <c r="J1608" i="16"/>
  <c r="K1608" i="16"/>
  <c r="L1608" i="16"/>
  <c r="M1608" i="16"/>
  <c r="H1609" i="16"/>
  <c r="I1609" i="16"/>
  <c r="J1609" i="16"/>
  <c r="K1609" i="16"/>
  <c r="L1609" i="16"/>
  <c r="M1609" i="16"/>
  <c r="H1610" i="16"/>
  <c r="I1610" i="16"/>
  <c r="J1610" i="16"/>
  <c r="K1610" i="16"/>
  <c r="L1610" i="16"/>
  <c r="M1610" i="16"/>
  <c r="H1611" i="16"/>
  <c r="I1611" i="16"/>
  <c r="J1611" i="16"/>
  <c r="K1611" i="16"/>
  <c r="L1611" i="16"/>
  <c r="M1611" i="16"/>
  <c r="H1612" i="16"/>
  <c r="I1612" i="16"/>
  <c r="J1612" i="16"/>
  <c r="K1612" i="16"/>
  <c r="L1612" i="16"/>
  <c r="M1612" i="16"/>
  <c r="H1613" i="16"/>
  <c r="I1613" i="16"/>
  <c r="J1613" i="16"/>
  <c r="K1613" i="16"/>
  <c r="L1613" i="16"/>
  <c r="M1613" i="16"/>
  <c r="H1614" i="16"/>
  <c r="I1614" i="16"/>
  <c r="J1614" i="16"/>
  <c r="K1614" i="16"/>
  <c r="L1614" i="16"/>
  <c r="M1614" i="16"/>
  <c r="H1615" i="16"/>
  <c r="I1615" i="16"/>
  <c r="J1615" i="16"/>
  <c r="K1615" i="16"/>
  <c r="L1615" i="16"/>
  <c r="M1615" i="16"/>
  <c r="H1616" i="16"/>
  <c r="I1616" i="16"/>
  <c r="J1616" i="16"/>
  <c r="K1616" i="16"/>
  <c r="L1616" i="16"/>
  <c r="M1616" i="16"/>
  <c r="H1617" i="16"/>
  <c r="I1617" i="16"/>
  <c r="J1617" i="16"/>
  <c r="K1617" i="16"/>
  <c r="L1617" i="16"/>
  <c r="M1617" i="16"/>
  <c r="H1618" i="16"/>
  <c r="I1618" i="16"/>
  <c r="J1618" i="16"/>
  <c r="K1618" i="16"/>
  <c r="L1618" i="16"/>
  <c r="M1618" i="16"/>
  <c r="H1619" i="16"/>
  <c r="I1619" i="16"/>
  <c r="J1619" i="16"/>
  <c r="K1619" i="16"/>
  <c r="L1619" i="16"/>
  <c r="M1619" i="16"/>
  <c r="H1620" i="16"/>
  <c r="I1620" i="16"/>
  <c r="J1620" i="16"/>
  <c r="K1620" i="16"/>
  <c r="L1620" i="16"/>
  <c r="M1620" i="16"/>
  <c r="H1621" i="16"/>
  <c r="I1621" i="16"/>
  <c r="J1621" i="16"/>
  <c r="K1621" i="16"/>
  <c r="L1621" i="16"/>
  <c r="M1621" i="16"/>
  <c r="H1622" i="16"/>
  <c r="I1622" i="16"/>
  <c r="J1622" i="16"/>
  <c r="K1622" i="16"/>
  <c r="L1622" i="16"/>
  <c r="M1622" i="16"/>
  <c r="H1623" i="16"/>
  <c r="I1623" i="16"/>
  <c r="J1623" i="16"/>
  <c r="K1623" i="16"/>
  <c r="L1623" i="16"/>
  <c r="M1623" i="16"/>
  <c r="H1624" i="16"/>
  <c r="I1624" i="16"/>
  <c r="J1624" i="16"/>
  <c r="K1624" i="16"/>
  <c r="L1624" i="16"/>
  <c r="M1624" i="16"/>
  <c r="H1625" i="16"/>
  <c r="I1625" i="16"/>
  <c r="J1625" i="16"/>
  <c r="K1625" i="16"/>
  <c r="L1625" i="16"/>
  <c r="M1625" i="16"/>
  <c r="H1626" i="16"/>
  <c r="I1626" i="16"/>
  <c r="J1626" i="16"/>
  <c r="K1626" i="16"/>
  <c r="L1626" i="16"/>
  <c r="M1626" i="16"/>
  <c r="H1627" i="16"/>
  <c r="I1627" i="16"/>
  <c r="J1627" i="16"/>
  <c r="K1627" i="16"/>
  <c r="L1627" i="16"/>
  <c r="M1627" i="16"/>
  <c r="H1628" i="16"/>
  <c r="I1628" i="16"/>
  <c r="J1628" i="16"/>
  <c r="K1628" i="16"/>
  <c r="L1628" i="16"/>
  <c r="M1628" i="16"/>
  <c r="H1629" i="16"/>
  <c r="I1629" i="16"/>
  <c r="J1629" i="16"/>
  <c r="K1629" i="16"/>
  <c r="L1629" i="16"/>
  <c r="M1629" i="16"/>
  <c r="H1630" i="16"/>
  <c r="I1630" i="16"/>
  <c r="J1630" i="16"/>
  <c r="K1630" i="16"/>
  <c r="L1630" i="16"/>
  <c r="M1630" i="16"/>
  <c r="H1631" i="16"/>
  <c r="I1631" i="16"/>
  <c r="J1631" i="16"/>
  <c r="K1631" i="16"/>
  <c r="L1631" i="16"/>
  <c r="M1631" i="16"/>
  <c r="H1632" i="16"/>
  <c r="I1632" i="16"/>
  <c r="J1632" i="16"/>
  <c r="K1632" i="16"/>
  <c r="L1632" i="16"/>
  <c r="M1632" i="16"/>
  <c r="H1633" i="16"/>
  <c r="I1633" i="16"/>
  <c r="J1633" i="16"/>
  <c r="K1633" i="16"/>
  <c r="L1633" i="16"/>
  <c r="M1633" i="16"/>
  <c r="H1634" i="16"/>
  <c r="I1634" i="16"/>
  <c r="J1634" i="16"/>
  <c r="K1634" i="16"/>
  <c r="L1634" i="16"/>
  <c r="M1634" i="16"/>
  <c r="H1635" i="16"/>
  <c r="I1635" i="16"/>
  <c r="J1635" i="16"/>
  <c r="K1635" i="16"/>
  <c r="L1635" i="16"/>
  <c r="M1635" i="16"/>
  <c r="H1636" i="16"/>
  <c r="I1636" i="16"/>
  <c r="J1636" i="16"/>
  <c r="K1636" i="16"/>
  <c r="L1636" i="16"/>
  <c r="M1636" i="16"/>
  <c r="H1637" i="16"/>
  <c r="I1637" i="16"/>
  <c r="J1637" i="16"/>
  <c r="K1637" i="16"/>
  <c r="L1637" i="16"/>
  <c r="M1637" i="16"/>
  <c r="H1638" i="16"/>
  <c r="I1638" i="16"/>
  <c r="J1638" i="16"/>
  <c r="K1638" i="16"/>
  <c r="L1638" i="16"/>
  <c r="M1638" i="16"/>
  <c r="H1639" i="16"/>
  <c r="I1639" i="16"/>
  <c r="J1639" i="16"/>
  <c r="K1639" i="16"/>
  <c r="L1639" i="16"/>
  <c r="M1639" i="16"/>
  <c r="H1640" i="16"/>
  <c r="I1640" i="16"/>
  <c r="J1640" i="16"/>
  <c r="K1640" i="16"/>
  <c r="L1640" i="16"/>
  <c r="M1640" i="16"/>
  <c r="H1641" i="16"/>
  <c r="I1641" i="16"/>
  <c r="J1641" i="16"/>
  <c r="K1641" i="16"/>
  <c r="L1641" i="16"/>
  <c r="M1641" i="16"/>
  <c r="H1642" i="16"/>
  <c r="I1642" i="16"/>
  <c r="J1642" i="16"/>
  <c r="K1642" i="16"/>
  <c r="L1642" i="16"/>
  <c r="M1642" i="16"/>
  <c r="H1643" i="16"/>
  <c r="I1643" i="16"/>
  <c r="J1643" i="16"/>
  <c r="K1643" i="16"/>
  <c r="L1643" i="16"/>
  <c r="M1643" i="16"/>
  <c r="H1644" i="16"/>
  <c r="I1644" i="16"/>
  <c r="J1644" i="16"/>
  <c r="K1644" i="16"/>
  <c r="L1644" i="16"/>
  <c r="M1644" i="16"/>
  <c r="H1645" i="16"/>
  <c r="I1645" i="16"/>
  <c r="J1645" i="16"/>
  <c r="K1645" i="16"/>
  <c r="L1645" i="16"/>
  <c r="M1645" i="16"/>
  <c r="H1646" i="16"/>
  <c r="I1646" i="16"/>
  <c r="J1646" i="16"/>
  <c r="K1646" i="16"/>
  <c r="L1646" i="16"/>
  <c r="M1646" i="16"/>
  <c r="H1647" i="16"/>
  <c r="I1647" i="16"/>
  <c r="J1647" i="16"/>
  <c r="K1647" i="16"/>
  <c r="L1647" i="16"/>
  <c r="M1647" i="16"/>
  <c r="H1648" i="16"/>
  <c r="I1648" i="16"/>
  <c r="J1648" i="16"/>
  <c r="K1648" i="16"/>
  <c r="L1648" i="16"/>
  <c r="M1648" i="16"/>
  <c r="H1649" i="16"/>
  <c r="I1649" i="16"/>
  <c r="J1649" i="16"/>
  <c r="K1649" i="16"/>
  <c r="L1649" i="16"/>
  <c r="M1649" i="16"/>
  <c r="H1650" i="16"/>
  <c r="I1650" i="16"/>
  <c r="J1650" i="16"/>
  <c r="K1650" i="16"/>
  <c r="L1650" i="16"/>
  <c r="M1650" i="16"/>
  <c r="H1651" i="16"/>
  <c r="I1651" i="16"/>
  <c r="J1651" i="16"/>
  <c r="K1651" i="16"/>
  <c r="L1651" i="16"/>
  <c r="M1651" i="16"/>
  <c r="H1652" i="16"/>
  <c r="I1652" i="16"/>
  <c r="J1652" i="16"/>
  <c r="K1652" i="16"/>
  <c r="L1652" i="16"/>
  <c r="M1652" i="16"/>
  <c r="H1653" i="16"/>
  <c r="I1653" i="16"/>
  <c r="J1653" i="16"/>
  <c r="K1653" i="16"/>
  <c r="L1653" i="16"/>
  <c r="M1653" i="16"/>
  <c r="H1654" i="16"/>
  <c r="I1654" i="16"/>
  <c r="J1654" i="16"/>
  <c r="K1654" i="16"/>
  <c r="L1654" i="16"/>
  <c r="M1654" i="16"/>
  <c r="H1655" i="16"/>
  <c r="I1655" i="16"/>
  <c r="J1655" i="16"/>
  <c r="K1655" i="16"/>
  <c r="L1655" i="16"/>
  <c r="M1655" i="16"/>
  <c r="H1656" i="16"/>
  <c r="I1656" i="16"/>
  <c r="J1656" i="16"/>
  <c r="K1656" i="16"/>
  <c r="L1656" i="16"/>
  <c r="M1656" i="16"/>
  <c r="H1657" i="16"/>
  <c r="I1657" i="16"/>
  <c r="J1657" i="16"/>
  <c r="K1657" i="16"/>
  <c r="L1657" i="16"/>
  <c r="M1657" i="16"/>
  <c r="H1658" i="16"/>
  <c r="I1658" i="16"/>
  <c r="J1658" i="16"/>
  <c r="K1658" i="16"/>
  <c r="L1658" i="16"/>
  <c r="M1658" i="16"/>
  <c r="H1659" i="16"/>
  <c r="I1659" i="16"/>
  <c r="J1659" i="16"/>
  <c r="K1659" i="16"/>
  <c r="L1659" i="16"/>
  <c r="M1659" i="16"/>
  <c r="H1660" i="16"/>
  <c r="I1660" i="16"/>
  <c r="J1660" i="16"/>
  <c r="K1660" i="16"/>
  <c r="L1660" i="16"/>
  <c r="M1660" i="16"/>
  <c r="H1661" i="16"/>
  <c r="I1661" i="16"/>
  <c r="J1661" i="16"/>
  <c r="K1661" i="16"/>
  <c r="L1661" i="16"/>
  <c r="M1661" i="16"/>
  <c r="H1662" i="16"/>
  <c r="I1662" i="16"/>
  <c r="J1662" i="16"/>
  <c r="K1662" i="16"/>
  <c r="L1662" i="16"/>
  <c r="M1662" i="16"/>
  <c r="H1663" i="16"/>
  <c r="I1663" i="16"/>
  <c r="J1663" i="16"/>
  <c r="K1663" i="16"/>
  <c r="L1663" i="16"/>
  <c r="M1663" i="16"/>
  <c r="H1664" i="16"/>
  <c r="I1664" i="16"/>
  <c r="J1664" i="16"/>
  <c r="K1664" i="16"/>
  <c r="L1664" i="16"/>
  <c r="M1664" i="16"/>
  <c r="H1665" i="16"/>
  <c r="I1665" i="16"/>
  <c r="J1665" i="16"/>
  <c r="K1665" i="16"/>
  <c r="L1665" i="16"/>
  <c r="M1665" i="16"/>
  <c r="H1666" i="16"/>
  <c r="I1666" i="16"/>
  <c r="J1666" i="16"/>
  <c r="K1666" i="16"/>
  <c r="L1666" i="16"/>
  <c r="M1666" i="16"/>
  <c r="H1667" i="16"/>
  <c r="I1667" i="16"/>
  <c r="J1667" i="16"/>
  <c r="K1667" i="16"/>
  <c r="L1667" i="16"/>
  <c r="M1667" i="16"/>
  <c r="H1668" i="16"/>
  <c r="I1668" i="16"/>
  <c r="J1668" i="16"/>
  <c r="K1668" i="16"/>
  <c r="L1668" i="16"/>
  <c r="M1668" i="16"/>
  <c r="H1669" i="16"/>
  <c r="I1669" i="16"/>
  <c r="J1669" i="16"/>
  <c r="K1669" i="16"/>
  <c r="L1669" i="16"/>
  <c r="M1669" i="16"/>
  <c r="H1670" i="16"/>
  <c r="I1670" i="16"/>
  <c r="J1670" i="16"/>
  <c r="K1670" i="16"/>
  <c r="L1670" i="16"/>
  <c r="M1670" i="16"/>
  <c r="H1671" i="16"/>
  <c r="I1671" i="16"/>
  <c r="J1671" i="16"/>
  <c r="K1671" i="16"/>
  <c r="L1671" i="16"/>
  <c r="M1671" i="16"/>
  <c r="H1672" i="16"/>
  <c r="I1672" i="16"/>
  <c r="J1672" i="16"/>
  <c r="K1672" i="16"/>
  <c r="L1672" i="16"/>
  <c r="M1672" i="16"/>
  <c r="H1673" i="16"/>
  <c r="I1673" i="16"/>
  <c r="J1673" i="16"/>
  <c r="K1673" i="16"/>
  <c r="L1673" i="16"/>
  <c r="M1673" i="16"/>
  <c r="H1674" i="16"/>
  <c r="I1674" i="16"/>
  <c r="J1674" i="16"/>
  <c r="K1674" i="16"/>
  <c r="L1674" i="16"/>
  <c r="M1674" i="16"/>
  <c r="H1675" i="16"/>
  <c r="I1675" i="16"/>
  <c r="J1675" i="16"/>
  <c r="K1675" i="16"/>
  <c r="L1675" i="16"/>
  <c r="M1675" i="16"/>
  <c r="H1676" i="16"/>
  <c r="I1676" i="16"/>
  <c r="J1676" i="16"/>
  <c r="K1676" i="16"/>
  <c r="L1676" i="16"/>
  <c r="M1676" i="16"/>
  <c r="H1677" i="16"/>
  <c r="I1677" i="16"/>
  <c r="J1677" i="16"/>
  <c r="K1677" i="16"/>
  <c r="L1677" i="16"/>
  <c r="M1677" i="16"/>
  <c r="H1678" i="16"/>
  <c r="I1678" i="16"/>
  <c r="J1678" i="16"/>
  <c r="K1678" i="16"/>
  <c r="L1678" i="16"/>
  <c r="M1678" i="16"/>
  <c r="H1679" i="16"/>
  <c r="I1679" i="16"/>
  <c r="J1679" i="16"/>
  <c r="K1679" i="16"/>
  <c r="L1679" i="16"/>
  <c r="M1679" i="16"/>
  <c r="H1680" i="16"/>
  <c r="I1680" i="16"/>
  <c r="J1680" i="16"/>
  <c r="K1680" i="16"/>
  <c r="L1680" i="16"/>
  <c r="M1680" i="16"/>
  <c r="H1681" i="16"/>
  <c r="I1681" i="16"/>
  <c r="J1681" i="16"/>
  <c r="K1681" i="16"/>
  <c r="L1681" i="16"/>
  <c r="M1681" i="16"/>
  <c r="H1682" i="16"/>
  <c r="I1682" i="16"/>
  <c r="J1682" i="16"/>
  <c r="K1682" i="16"/>
  <c r="L1682" i="16"/>
  <c r="M1682" i="16"/>
  <c r="H1683" i="16"/>
  <c r="I1683" i="16"/>
  <c r="J1683" i="16"/>
  <c r="K1683" i="16"/>
  <c r="L1683" i="16"/>
  <c r="M1683" i="16"/>
  <c r="H1684" i="16"/>
  <c r="I1684" i="16"/>
  <c r="J1684" i="16"/>
  <c r="K1684" i="16"/>
  <c r="L1684" i="16"/>
  <c r="M1684" i="16"/>
  <c r="H1685" i="16"/>
  <c r="I1685" i="16"/>
  <c r="J1685" i="16"/>
  <c r="K1685" i="16"/>
  <c r="L1685" i="16"/>
  <c r="M1685" i="16"/>
  <c r="H1686" i="16"/>
  <c r="I1686" i="16"/>
  <c r="J1686" i="16"/>
  <c r="K1686" i="16"/>
  <c r="L1686" i="16"/>
  <c r="M1686" i="16"/>
  <c r="H1687" i="16"/>
  <c r="I1687" i="16"/>
  <c r="J1687" i="16"/>
  <c r="K1687" i="16"/>
  <c r="L1687" i="16"/>
  <c r="M1687" i="16"/>
  <c r="H1688" i="16"/>
  <c r="I1688" i="16"/>
  <c r="J1688" i="16"/>
  <c r="K1688" i="16"/>
  <c r="L1688" i="16"/>
  <c r="M1688" i="16"/>
  <c r="H1689" i="16"/>
  <c r="I1689" i="16"/>
  <c r="J1689" i="16"/>
  <c r="K1689" i="16"/>
  <c r="L1689" i="16"/>
  <c r="M1689" i="16"/>
  <c r="H1690" i="16"/>
  <c r="I1690" i="16"/>
  <c r="J1690" i="16"/>
  <c r="K1690" i="16"/>
  <c r="L1690" i="16"/>
  <c r="M1690" i="16"/>
  <c r="H1691" i="16"/>
  <c r="I1691" i="16"/>
  <c r="J1691" i="16"/>
  <c r="K1691" i="16"/>
  <c r="L1691" i="16"/>
  <c r="M1691" i="16"/>
  <c r="H1692" i="16"/>
  <c r="I1692" i="16"/>
  <c r="J1692" i="16"/>
  <c r="K1692" i="16"/>
  <c r="L1692" i="16"/>
  <c r="M1692" i="16"/>
  <c r="H1693" i="16"/>
  <c r="I1693" i="16"/>
  <c r="J1693" i="16"/>
  <c r="K1693" i="16"/>
  <c r="L1693" i="16"/>
  <c r="M1693" i="16"/>
  <c r="H1694" i="16"/>
  <c r="I1694" i="16"/>
  <c r="J1694" i="16"/>
  <c r="K1694" i="16"/>
  <c r="L1694" i="16"/>
  <c r="M1694" i="16"/>
  <c r="H1695" i="16"/>
  <c r="I1695" i="16"/>
  <c r="J1695" i="16"/>
  <c r="K1695" i="16"/>
  <c r="L1695" i="16"/>
  <c r="M1695" i="16"/>
  <c r="H1696" i="16"/>
  <c r="I1696" i="16"/>
  <c r="J1696" i="16"/>
  <c r="K1696" i="16"/>
  <c r="L1696" i="16"/>
  <c r="M1696" i="16"/>
  <c r="H1697" i="16"/>
  <c r="I1697" i="16"/>
  <c r="J1697" i="16"/>
  <c r="K1697" i="16"/>
  <c r="L1697" i="16"/>
  <c r="M1697" i="16"/>
  <c r="H1698" i="16"/>
  <c r="I1698" i="16"/>
  <c r="J1698" i="16"/>
  <c r="K1698" i="16"/>
  <c r="L1698" i="16"/>
  <c r="M1698" i="16"/>
  <c r="H1699" i="16"/>
  <c r="I1699" i="16"/>
  <c r="J1699" i="16"/>
  <c r="K1699" i="16"/>
  <c r="L1699" i="16"/>
  <c r="M1699" i="16"/>
  <c r="H1700" i="16"/>
  <c r="I1700" i="16"/>
  <c r="J1700" i="16"/>
  <c r="K1700" i="16"/>
  <c r="L1700" i="16"/>
  <c r="M1700" i="16"/>
  <c r="H1701" i="16"/>
  <c r="I1701" i="16"/>
  <c r="J1701" i="16"/>
  <c r="K1701" i="16"/>
  <c r="L1701" i="16"/>
  <c r="M1701" i="16"/>
  <c r="H1702" i="16"/>
  <c r="I1702" i="16"/>
  <c r="J1702" i="16"/>
  <c r="K1702" i="16"/>
  <c r="L1702" i="16"/>
  <c r="M1702" i="16"/>
  <c r="H1703" i="16"/>
  <c r="I1703" i="16"/>
  <c r="J1703" i="16"/>
  <c r="K1703" i="16"/>
  <c r="L1703" i="16"/>
  <c r="M1703" i="16"/>
  <c r="H1704" i="16"/>
  <c r="I1704" i="16"/>
  <c r="J1704" i="16"/>
  <c r="K1704" i="16"/>
  <c r="L1704" i="16"/>
  <c r="M1704" i="16"/>
  <c r="H1705" i="16"/>
  <c r="I1705" i="16"/>
  <c r="J1705" i="16"/>
  <c r="K1705" i="16"/>
  <c r="L1705" i="16"/>
  <c r="M1705" i="16"/>
  <c r="H1706" i="16"/>
  <c r="I1706" i="16"/>
  <c r="J1706" i="16"/>
  <c r="K1706" i="16"/>
  <c r="L1706" i="16"/>
  <c r="M1706" i="16"/>
  <c r="H1707" i="16"/>
  <c r="I1707" i="16"/>
  <c r="J1707" i="16"/>
  <c r="K1707" i="16"/>
  <c r="L1707" i="16"/>
  <c r="M1707" i="16"/>
  <c r="H1708" i="16"/>
  <c r="I1708" i="16"/>
  <c r="J1708" i="16"/>
  <c r="K1708" i="16"/>
  <c r="L1708" i="16"/>
  <c r="M1708" i="16"/>
  <c r="H1709" i="16"/>
  <c r="I1709" i="16"/>
  <c r="J1709" i="16"/>
  <c r="K1709" i="16"/>
  <c r="L1709" i="16"/>
  <c r="M1709" i="16"/>
  <c r="H1710" i="16"/>
  <c r="I1710" i="16"/>
  <c r="J1710" i="16"/>
  <c r="K1710" i="16"/>
  <c r="L1710" i="16"/>
  <c r="M1710" i="16"/>
  <c r="H1711" i="16"/>
  <c r="I1711" i="16"/>
  <c r="J1711" i="16"/>
  <c r="K1711" i="16"/>
  <c r="L1711" i="16"/>
  <c r="M1711" i="16"/>
  <c r="H1712" i="16"/>
  <c r="I1712" i="16"/>
  <c r="J1712" i="16"/>
  <c r="K1712" i="16"/>
  <c r="L1712" i="16"/>
  <c r="M1712" i="16"/>
  <c r="H1713" i="16"/>
  <c r="I1713" i="16"/>
  <c r="J1713" i="16"/>
  <c r="K1713" i="16"/>
  <c r="L1713" i="16"/>
  <c r="M1713" i="16"/>
  <c r="H1714" i="16"/>
  <c r="I1714" i="16"/>
  <c r="J1714" i="16"/>
  <c r="K1714" i="16"/>
  <c r="L1714" i="16"/>
  <c r="M1714" i="16"/>
  <c r="H1715" i="16"/>
  <c r="I1715" i="16"/>
  <c r="J1715" i="16"/>
  <c r="K1715" i="16"/>
  <c r="L1715" i="16"/>
  <c r="M1715" i="16"/>
  <c r="H1716" i="16"/>
  <c r="I1716" i="16"/>
  <c r="J1716" i="16"/>
  <c r="K1716" i="16"/>
  <c r="L1716" i="16"/>
  <c r="M1716" i="16"/>
  <c r="H1717" i="16"/>
  <c r="I1717" i="16"/>
  <c r="J1717" i="16"/>
  <c r="K1717" i="16"/>
  <c r="L1717" i="16"/>
  <c r="M1717" i="16"/>
  <c r="H1718" i="16"/>
  <c r="I1718" i="16"/>
  <c r="J1718" i="16"/>
  <c r="K1718" i="16"/>
  <c r="L1718" i="16"/>
  <c r="M1718" i="16"/>
  <c r="H1719" i="16"/>
  <c r="I1719" i="16"/>
  <c r="J1719" i="16"/>
  <c r="K1719" i="16"/>
  <c r="L1719" i="16"/>
  <c r="M1719" i="16"/>
  <c r="H1720" i="16"/>
  <c r="I1720" i="16"/>
  <c r="J1720" i="16"/>
  <c r="K1720" i="16"/>
  <c r="L1720" i="16"/>
  <c r="M1720" i="16"/>
  <c r="H1721" i="16"/>
  <c r="I1721" i="16"/>
  <c r="J1721" i="16"/>
  <c r="K1721" i="16"/>
  <c r="L1721" i="16"/>
  <c r="M1721" i="16"/>
  <c r="H1722" i="16"/>
  <c r="I1722" i="16"/>
  <c r="J1722" i="16"/>
  <c r="K1722" i="16"/>
  <c r="L1722" i="16"/>
  <c r="M1722" i="16"/>
  <c r="H1723" i="16"/>
  <c r="I1723" i="16"/>
  <c r="J1723" i="16"/>
  <c r="K1723" i="16"/>
  <c r="L1723" i="16"/>
  <c r="M1723" i="16"/>
  <c r="H1724" i="16"/>
  <c r="I1724" i="16"/>
  <c r="J1724" i="16"/>
  <c r="K1724" i="16"/>
  <c r="L1724" i="16"/>
  <c r="M1724" i="16"/>
  <c r="H1725" i="16"/>
  <c r="I1725" i="16"/>
  <c r="J1725" i="16"/>
  <c r="K1725" i="16"/>
  <c r="L1725" i="16"/>
  <c r="M1725" i="16"/>
  <c r="H1726" i="16"/>
  <c r="I1726" i="16"/>
  <c r="J1726" i="16"/>
  <c r="K1726" i="16"/>
  <c r="L1726" i="16"/>
  <c r="M1726" i="16"/>
  <c r="H1727" i="16"/>
  <c r="I1727" i="16"/>
  <c r="J1727" i="16"/>
  <c r="K1727" i="16"/>
  <c r="L1727" i="16"/>
  <c r="M1727" i="16"/>
  <c r="H1728" i="16"/>
  <c r="I1728" i="16"/>
  <c r="J1728" i="16"/>
  <c r="K1728" i="16"/>
  <c r="L1728" i="16"/>
  <c r="M1728" i="16"/>
  <c r="H1729" i="16"/>
  <c r="I1729" i="16"/>
  <c r="J1729" i="16"/>
  <c r="K1729" i="16"/>
  <c r="L1729" i="16"/>
  <c r="M1729" i="16"/>
  <c r="H1730" i="16"/>
  <c r="I1730" i="16"/>
  <c r="J1730" i="16"/>
  <c r="K1730" i="16"/>
  <c r="L1730" i="16"/>
  <c r="M1730" i="16"/>
  <c r="H1731" i="16"/>
  <c r="I1731" i="16"/>
  <c r="J1731" i="16"/>
  <c r="K1731" i="16"/>
  <c r="L1731" i="16"/>
  <c r="M1731" i="16"/>
  <c r="H1732" i="16"/>
  <c r="I1732" i="16"/>
  <c r="J1732" i="16"/>
  <c r="K1732" i="16"/>
  <c r="L1732" i="16"/>
  <c r="M1732" i="16"/>
  <c r="H1733" i="16"/>
  <c r="I1733" i="16"/>
  <c r="J1733" i="16"/>
  <c r="K1733" i="16"/>
  <c r="L1733" i="16"/>
  <c r="M1733" i="16"/>
  <c r="H1734" i="16"/>
  <c r="I1734" i="16"/>
  <c r="J1734" i="16"/>
  <c r="K1734" i="16"/>
  <c r="L1734" i="16"/>
  <c r="M1734" i="16"/>
  <c r="H1735" i="16"/>
  <c r="I1735" i="16"/>
  <c r="J1735" i="16"/>
  <c r="K1735" i="16"/>
  <c r="L1735" i="16"/>
  <c r="M1735" i="16"/>
  <c r="H1736" i="16"/>
  <c r="I1736" i="16"/>
  <c r="J1736" i="16"/>
  <c r="K1736" i="16"/>
  <c r="L1736" i="16"/>
  <c r="M1736" i="16"/>
  <c r="H1737" i="16"/>
  <c r="I1737" i="16"/>
  <c r="J1737" i="16"/>
  <c r="K1737" i="16"/>
  <c r="L1737" i="16"/>
  <c r="M1737" i="16"/>
  <c r="H1738" i="16"/>
  <c r="I1738" i="16"/>
  <c r="J1738" i="16"/>
  <c r="K1738" i="16"/>
  <c r="L1738" i="16"/>
  <c r="M1738" i="16"/>
  <c r="H1739" i="16"/>
  <c r="I1739" i="16"/>
  <c r="J1739" i="16"/>
  <c r="K1739" i="16"/>
  <c r="L1739" i="16"/>
  <c r="M1739" i="16"/>
  <c r="H1740" i="16"/>
  <c r="I1740" i="16"/>
  <c r="J1740" i="16"/>
  <c r="K1740" i="16"/>
  <c r="L1740" i="16"/>
  <c r="M1740" i="16"/>
  <c r="H1741" i="16"/>
  <c r="I1741" i="16"/>
  <c r="J1741" i="16"/>
  <c r="K1741" i="16"/>
  <c r="L1741" i="16"/>
  <c r="M1741" i="16"/>
  <c r="H1742" i="16"/>
  <c r="I1742" i="16"/>
  <c r="J1742" i="16"/>
  <c r="K1742" i="16"/>
  <c r="L1742" i="16"/>
  <c r="M1742" i="16"/>
  <c r="H1743" i="16"/>
  <c r="I1743" i="16"/>
  <c r="J1743" i="16"/>
  <c r="K1743" i="16"/>
  <c r="L1743" i="16"/>
  <c r="M1743" i="16"/>
  <c r="H1744" i="16"/>
  <c r="I1744" i="16"/>
  <c r="J1744" i="16"/>
  <c r="K1744" i="16"/>
  <c r="L1744" i="16"/>
  <c r="M1744" i="16"/>
  <c r="H1745" i="16"/>
  <c r="I1745" i="16"/>
  <c r="J1745" i="16"/>
  <c r="K1745" i="16"/>
  <c r="L1745" i="16"/>
  <c r="M1745" i="16"/>
  <c r="H1746" i="16"/>
  <c r="I1746" i="16"/>
  <c r="J1746" i="16"/>
  <c r="K1746" i="16"/>
  <c r="L1746" i="16"/>
  <c r="M1746" i="16"/>
  <c r="H1747" i="16"/>
  <c r="I1747" i="16"/>
  <c r="J1747" i="16"/>
  <c r="K1747" i="16"/>
  <c r="L1747" i="16"/>
  <c r="M1747" i="16"/>
  <c r="H1748" i="16"/>
  <c r="I1748" i="16"/>
  <c r="J1748" i="16"/>
  <c r="K1748" i="16"/>
  <c r="L1748" i="16"/>
  <c r="M1748" i="16"/>
  <c r="H1749" i="16"/>
  <c r="I1749" i="16"/>
  <c r="J1749" i="16"/>
  <c r="K1749" i="16"/>
  <c r="L1749" i="16"/>
  <c r="M1749" i="16"/>
  <c r="H1750" i="16"/>
  <c r="I1750" i="16"/>
  <c r="J1750" i="16"/>
  <c r="K1750" i="16"/>
  <c r="L1750" i="16"/>
  <c r="M1750" i="16"/>
  <c r="H1751" i="16"/>
  <c r="I1751" i="16"/>
  <c r="J1751" i="16"/>
  <c r="K1751" i="16"/>
  <c r="L1751" i="16"/>
  <c r="M1751" i="16"/>
  <c r="H1752" i="16"/>
  <c r="I1752" i="16"/>
  <c r="J1752" i="16"/>
  <c r="K1752" i="16"/>
  <c r="L1752" i="16"/>
  <c r="M1752" i="16"/>
  <c r="H1753" i="16"/>
  <c r="I1753" i="16"/>
  <c r="J1753" i="16"/>
  <c r="K1753" i="16"/>
  <c r="L1753" i="16"/>
  <c r="M1753" i="16"/>
  <c r="H1754" i="16"/>
  <c r="I1754" i="16"/>
  <c r="J1754" i="16"/>
  <c r="K1754" i="16"/>
  <c r="L1754" i="16"/>
  <c r="M1754" i="16"/>
  <c r="H1755" i="16"/>
  <c r="I1755" i="16"/>
  <c r="J1755" i="16"/>
  <c r="K1755" i="16"/>
  <c r="L1755" i="16"/>
  <c r="M1755" i="16"/>
  <c r="H1756" i="16"/>
  <c r="I1756" i="16"/>
  <c r="J1756" i="16"/>
  <c r="K1756" i="16"/>
  <c r="L1756" i="16"/>
  <c r="M1756" i="16"/>
  <c r="H1757" i="16"/>
  <c r="I1757" i="16"/>
  <c r="J1757" i="16"/>
  <c r="K1757" i="16"/>
  <c r="L1757" i="16"/>
  <c r="M1757" i="16"/>
  <c r="H1758" i="16"/>
  <c r="I1758" i="16"/>
  <c r="J1758" i="16"/>
  <c r="K1758" i="16"/>
  <c r="L1758" i="16"/>
  <c r="M1758" i="16"/>
  <c r="H1759" i="16"/>
  <c r="I1759" i="16"/>
  <c r="J1759" i="16"/>
  <c r="K1759" i="16"/>
  <c r="L1759" i="16"/>
  <c r="M1759" i="16"/>
  <c r="H1760" i="16"/>
  <c r="I1760" i="16"/>
  <c r="J1760" i="16"/>
  <c r="K1760" i="16"/>
  <c r="L1760" i="16"/>
  <c r="M1760" i="16"/>
  <c r="H1761" i="16"/>
  <c r="I1761" i="16"/>
  <c r="J1761" i="16"/>
  <c r="K1761" i="16"/>
  <c r="L1761" i="16"/>
  <c r="M1761" i="16"/>
  <c r="H1762" i="16"/>
  <c r="I1762" i="16"/>
  <c r="J1762" i="16"/>
  <c r="K1762" i="16"/>
  <c r="L1762" i="16"/>
  <c r="M1762" i="16"/>
  <c r="H1763" i="16"/>
  <c r="I1763" i="16"/>
  <c r="J1763" i="16"/>
  <c r="K1763" i="16"/>
  <c r="L1763" i="16"/>
  <c r="M1763" i="16"/>
  <c r="H1764" i="16"/>
  <c r="I1764" i="16"/>
  <c r="J1764" i="16"/>
  <c r="K1764" i="16"/>
  <c r="L1764" i="16"/>
  <c r="M1764" i="16"/>
  <c r="H1765" i="16"/>
  <c r="I1765" i="16"/>
  <c r="J1765" i="16"/>
  <c r="K1765" i="16"/>
  <c r="L1765" i="16"/>
  <c r="M1765" i="16"/>
  <c r="H1766" i="16"/>
  <c r="I1766" i="16"/>
  <c r="J1766" i="16"/>
  <c r="K1766" i="16"/>
  <c r="L1766" i="16"/>
  <c r="M1766" i="16"/>
  <c r="H1767" i="16"/>
  <c r="I1767" i="16"/>
  <c r="J1767" i="16"/>
  <c r="K1767" i="16"/>
  <c r="L1767" i="16"/>
  <c r="M1767" i="16"/>
  <c r="H1768" i="16"/>
  <c r="I1768" i="16"/>
  <c r="J1768" i="16"/>
  <c r="K1768" i="16"/>
  <c r="L1768" i="16"/>
  <c r="M1768" i="16"/>
  <c r="H1769" i="16"/>
  <c r="I1769" i="16"/>
  <c r="J1769" i="16"/>
  <c r="K1769" i="16"/>
  <c r="L1769" i="16"/>
  <c r="M1769" i="16"/>
  <c r="H1770" i="16"/>
  <c r="I1770" i="16"/>
  <c r="J1770" i="16"/>
  <c r="K1770" i="16"/>
  <c r="L1770" i="16"/>
  <c r="M1770" i="16"/>
  <c r="H1771" i="16"/>
  <c r="I1771" i="16"/>
  <c r="J1771" i="16"/>
  <c r="K1771" i="16"/>
  <c r="L1771" i="16"/>
  <c r="M1771" i="16"/>
  <c r="H1772" i="16"/>
  <c r="I1772" i="16"/>
  <c r="J1772" i="16"/>
  <c r="K1772" i="16"/>
  <c r="L1772" i="16"/>
  <c r="M1772" i="16"/>
  <c r="H1773" i="16"/>
  <c r="I1773" i="16"/>
  <c r="J1773" i="16"/>
  <c r="K1773" i="16"/>
  <c r="L1773" i="16"/>
  <c r="M1773" i="16"/>
  <c r="H1774" i="16"/>
  <c r="I1774" i="16"/>
  <c r="J1774" i="16"/>
  <c r="K1774" i="16"/>
  <c r="L1774" i="16"/>
  <c r="M1774" i="16"/>
  <c r="H1775" i="16"/>
  <c r="I1775" i="16"/>
  <c r="J1775" i="16"/>
  <c r="K1775" i="16"/>
  <c r="L1775" i="16"/>
  <c r="M1775" i="16"/>
  <c r="H1776" i="16"/>
  <c r="I1776" i="16"/>
  <c r="J1776" i="16"/>
  <c r="K1776" i="16"/>
  <c r="L1776" i="16"/>
  <c r="M1776" i="16"/>
  <c r="H1777" i="16"/>
  <c r="I1777" i="16"/>
  <c r="J1777" i="16"/>
  <c r="K1777" i="16"/>
  <c r="L1777" i="16"/>
  <c r="M1777" i="16"/>
  <c r="H1778" i="16"/>
  <c r="I1778" i="16"/>
  <c r="J1778" i="16"/>
  <c r="K1778" i="16"/>
  <c r="L1778" i="16"/>
  <c r="M1778" i="16"/>
  <c r="H1779" i="16"/>
  <c r="I1779" i="16"/>
  <c r="J1779" i="16"/>
  <c r="K1779" i="16"/>
  <c r="L1779" i="16"/>
  <c r="M1779" i="16"/>
  <c r="H1780" i="16"/>
  <c r="I1780" i="16"/>
  <c r="J1780" i="16"/>
  <c r="K1780" i="16"/>
  <c r="L1780" i="16"/>
  <c r="M1780" i="16"/>
  <c r="H1781" i="16"/>
  <c r="I1781" i="16"/>
  <c r="J1781" i="16"/>
  <c r="K1781" i="16"/>
  <c r="L1781" i="16"/>
  <c r="M1781" i="16"/>
  <c r="H1782" i="16"/>
  <c r="I1782" i="16"/>
  <c r="J1782" i="16"/>
  <c r="K1782" i="16"/>
  <c r="L1782" i="16"/>
  <c r="M1782" i="16"/>
  <c r="H1783" i="16"/>
  <c r="I1783" i="16"/>
  <c r="J1783" i="16"/>
  <c r="K1783" i="16"/>
  <c r="L1783" i="16"/>
  <c r="M1783" i="16"/>
  <c r="H1784" i="16"/>
  <c r="I1784" i="16"/>
  <c r="J1784" i="16"/>
  <c r="K1784" i="16"/>
  <c r="L1784" i="16"/>
  <c r="M1784" i="16"/>
  <c r="H1785" i="16"/>
  <c r="I1785" i="16"/>
  <c r="J1785" i="16"/>
  <c r="K1785" i="16"/>
  <c r="L1785" i="16"/>
  <c r="M1785" i="16"/>
  <c r="H1786" i="16"/>
  <c r="I1786" i="16"/>
  <c r="J1786" i="16"/>
  <c r="K1786" i="16"/>
  <c r="L1786" i="16"/>
  <c r="M1786" i="16"/>
  <c r="H1787" i="16"/>
  <c r="I1787" i="16"/>
  <c r="J1787" i="16"/>
  <c r="K1787" i="16"/>
  <c r="L1787" i="16"/>
  <c r="M1787" i="16"/>
  <c r="H1788" i="16"/>
  <c r="I1788" i="16"/>
  <c r="J1788" i="16"/>
  <c r="K1788" i="16"/>
  <c r="L1788" i="16"/>
  <c r="M1788" i="16"/>
  <c r="H1789" i="16"/>
  <c r="I1789" i="16"/>
  <c r="J1789" i="16"/>
  <c r="K1789" i="16"/>
  <c r="L1789" i="16"/>
  <c r="M1789" i="16"/>
  <c r="H1790" i="16"/>
  <c r="I1790" i="16"/>
  <c r="J1790" i="16"/>
  <c r="K1790" i="16"/>
  <c r="L1790" i="16"/>
  <c r="M1790" i="16"/>
  <c r="H1791" i="16"/>
  <c r="I1791" i="16"/>
  <c r="J1791" i="16"/>
  <c r="K1791" i="16"/>
  <c r="L1791" i="16"/>
  <c r="M1791" i="16"/>
  <c r="H1792" i="16"/>
  <c r="I1792" i="16"/>
  <c r="J1792" i="16"/>
  <c r="K1792" i="16"/>
  <c r="L1792" i="16"/>
  <c r="M1792" i="16"/>
  <c r="H1793" i="16"/>
  <c r="I1793" i="16"/>
  <c r="J1793" i="16"/>
  <c r="K1793" i="16"/>
  <c r="L1793" i="16"/>
  <c r="M1793" i="16"/>
  <c r="H1794" i="16"/>
  <c r="I1794" i="16"/>
  <c r="J1794" i="16"/>
  <c r="K1794" i="16"/>
  <c r="L1794" i="16"/>
  <c r="M1794" i="16"/>
  <c r="H1795" i="16"/>
  <c r="I1795" i="16"/>
  <c r="J1795" i="16"/>
  <c r="K1795" i="16"/>
  <c r="L1795" i="16"/>
  <c r="M1795" i="16"/>
  <c r="H1796" i="16"/>
  <c r="I1796" i="16"/>
  <c r="J1796" i="16"/>
  <c r="K1796" i="16"/>
  <c r="L1796" i="16"/>
  <c r="M1796" i="16"/>
  <c r="H1797" i="16"/>
  <c r="I1797" i="16"/>
  <c r="J1797" i="16"/>
  <c r="K1797" i="16"/>
  <c r="L1797" i="16"/>
  <c r="M1797" i="16"/>
  <c r="H1798" i="16"/>
  <c r="I1798" i="16"/>
  <c r="J1798" i="16"/>
  <c r="K1798" i="16"/>
  <c r="L1798" i="16"/>
  <c r="M1798" i="16"/>
  <c r="H1799" i="16"/>
  <c r="I1799" i="16"/>
  <c r="J1799" i="16"/>
  <c r="K1799" i="16"/>
  <c r="L1799" i="16"/>
  <c r="M1799" i="16"/>
  <c r="H1800" i="16"/>
  <c r="I1800" i="16"/>
  <c r="J1800" i="16"/>
  <c r="K1800" i="16"/>
  <c r="L1800" i="16"/>
  <c r="M1800" i="16"/>
  <c r="H1801" i="16"/>
  <c r="I1801" i="16"/>
  <c r="J1801" i="16"/>
  <c r="K1801" i="16"/>
  <c r="L1801" i="16"/>
  <c r="M1801" i="16"/>
  <c r="H1802" i="16"/>
  <c r="I1802" i="16"/>
  <c r="J1802" i="16"/>
  <c r="K1802" i="16"/>
  <c r="L1802" i="16"/>
  <c r="M1802" i="16"/>
  <c r="H1803" i="16"/>
  <c r="I1803" i="16"/>
  <c r="J1803" i="16"/>
  <c r="K1803" i="16"/>
  <c r="L1803" i="16"/>
  <c r="M1803" i="16"/>
  <c r="H1804" i="16"/>
  <c r="I1804" i="16"/>
  <c r="J1804" i="16"/>
  <c r="K1804" i="16"/>
  <c r="L1804" i="16"/>
  <c r="M1804" i="16"/>
  <c r="H1805" i="16"/>
  <c r="I1805" i="16"/>
  <c r="J1805" i="16"/>
  <c r="K1805" i="16"/>
  <c r="L1805" i="16"/>
  <c r="M1805" i="16"/>
  <c r="H1806" i="16"/>
  <c r="I1806" i="16"/>
  <c r="J1806" i="16"/>
  <c r="K1806" i="16"/>
  <c r="L1806" i="16"/>
  <c r="M1806" i="16"/>
  <c r="H1807" i="16"/>
  <c r="I1807" i="16"/>
  <c r="J1807" i="16"/>
  <c r="K1807" i="16"/>
  <c r="L1807" i="16"/>
  <c r="M1807" i="16"/>
  <c r="H1808" i="16"/>
  <c r="I1808" i="16"/>
  <c r="J1808" i="16"/>
  <c r="K1808" i="16"/>
  <c r="L1808" i="16"/>
  <c r="M1808" i="16"/>
  <c r="H1809" i="16"/>
  <c r="I1809" i="16"/>
  <c r="J1809" i="16"/>
  <c r="K1809" i="16"/>
  <c r="L1809" i="16"/>
  <c r="M1809" i="16"/>
  <c r="H1810" i="16"/>
  <c r="I1810" i="16"/>
  <c r="J1810" i="16"/>
  <c r="K1810" i="16"/>
  <c r="L1810" i="16"/>
  <c r="M1810" i="16"/>
  <c r="H1811" i="16"/>
  <c r="I1811" i="16"/>
  <c r="J1811" i="16"/>
  <c r="K1811" i="16"/>
  <c r="L1811" i="16"/>
  <c r="M1811" i="16"/>
  <c r="H1812" i="16"/>
  <c r="I1812" i="16"/>
  <c r="J1812" i="16"/>
  <c r="K1812" i="16"/>
  <c r="L1812" i="16"/>
  <c r="M1812" i="16"/>
  <c r="H1813" i="16"/>
  <c r="I1813" i="16"/>
  <c r="J1813" i="16"/>
  <c r="K1813" i="16"/>
  <c r="L1813" i="16"/>
  <c r="M1813" i="16"/>
  <c r="H1814" i="16"/>
  <c r="I1814" i="16"/>
  <c r="J1814" i="16"/>
  <c r="K1814" i="16"/>
  <c r="L1814" i="16"/>
  <c r="M1814" i="16"/>
  <c r="H1815" i="16"/>
  <c r="I1815" i="16"/>
  <c r="J1815" i="16"/>
  <c r="K1815" i="16"/>
  <c r="L1815" i="16"/>
  <c r="M1815" i="16"/>
  <c r="H1816" i="16"/>
  <c r="I1816" i="16"/>
  <c r="J1816" i="16"/>
  <c r="K1816" i="16"/>
  <c r="L1816" i="16"/>
  <c r="M1816" i="16"/>
  <c r="H1817" i="16"/>
  <c r="I1817" i="16"/>
  <c r="J1817" i="16"/>
  <c r="K1817" i="16"/>
  <c r="L1817" i="16"/>
  <c r="M1817" i="16"/>
  <c r="H1818" i="16"/>
  <c r="I1818" i="16"/>
  <c r="J1818" i="16"/>
  <c r="K1818" i="16"/>
  <c r="L1818" i="16"/>
  <c r="M1818" i="16"/>
  <c r="H1819" i="16"/>
  <c r="I1819" i="16"/>
  <c r="J1819" i="16"/>
  <c r="K1819" i="16"/>
  <c r="L1819" i="16"/>
  <c r="M1819" i="16"/>
  <c r="H1820" i="16"/>
  <c r="I1820" i="16"/>
  <c r="J1820" i="16"/>
  <c r="K1820" i="16"/>
  <c r="L1820" i="16"/>
  <c r="M1820" i="16"/>
  <c r="H1821" i="16"/>
  <c r="I1821" i="16"/>
  <c r="J1821" i="16"/>
  <c r="K1821" i="16"/>
  <c r="L1821" i="16"/>
  <c r="M1821" i="16"/>
  <c r="H1822" i="16"/>
  <c r="I1822" i="16"/>
  <c r="J1822" i="16"/>
  <c r="K1822" i="16"/>
  <c r="L1822" i="16"/>
  <c r="M1822" i="16"/>
  <c r="H1823" i="16"/>
  <c r="I1823" i="16"/>
  <c r="J1823" i="16"/>
  <c r="K1823" i="16"/>
  <c r="L1823" i="16"/>
  <c r="M1823" i="16"/>
  <c r="H1824" i="16"/>
  <c r="I1824" i="16"/>
  <c r="J1824" i="16"/>
  <c r="K1824" i="16"/>
  <c r="L1824" i="16"/>
  <c r="M1824" i="16"/>
  <c r="H1825" i="16"/>
  <c r="I1825" i="16"/>
  <c r="J1825" i="16"/>
  <c r="K1825" i="16"/>
  <c r="L1825" i="16"/>
  <c r="M1825" i="16"/>
  <c r="H1826" i="16"/>
  <c r="I1826" i="16"/>
  <c r="J1826" i="16"/>
  <c r="K1826" i="16"/>
  <c r="L1826" i="16"/>
  <c r="M1826" i="16"/>
  <c r="H1827" i="16"/>
  <c r="I1827" i="16"/>
  <c r="J1827" i="16"/>
  <c r="K1827" i="16"/>
  <c r="L1827" i="16"/>
  <c r="M1827" i="16"/>
  <c r="H1828" i="16"/>
  <c r="I1828" i="16"/>
  <c r="J1828" i="16"/>
  <c r="K1828" i="16"/>
  <c r="L1828" i="16"/>
  <c r="M1828" i="16"/>
  <c r="H1829" i="16"/>
  <c r="I1829" i="16"/>
  <c r="J1829" i="16"/>
  <c r="K1829" i="16"/>
  <c r="L1829" i="16"/>
  <c r="M1829" i="16"/>
  <c r="H1830" i="16"/>
  <c r="I1830" i="16"/>
  <c r="J1830" i="16"/>
  <c r="K1830" i="16"/>
  <c r="L1830" i="16"/>
  <c r="M1830" i="16"/>
  <c r="H1831" i="16"/>
  <c r="I1831" i="16"/>
  <c r="J1831" i="16"/>
  <c r="K1831" i="16"/>
  <c r="L1831" i="16"/>
  <c r="M1831" i="16"/>
  <c r="H1832" i="16"/>
  <c r="I1832" i="16"/>
  <c r="J1832" i="16"/>
  <c r="K1832" i="16"/>
  <c r="L1832" i="16"/>
  <c r="M1832" i="16"/>
  <c r="H1833" i="16"/>
  <c r="I1833" i="16"/>
  <c r="J1833" i="16"/>
  <c r="K1833" i="16"/>
  <c r="L1833" i="16"/>
  <c r="M1833" i="16"/>
  <c r="H1834" i="16"/>
  <c r="I1834" i="16"/>
  <c r="J1834" i="16"/>
  <c r="K1834" i="16"/>
  <c r="L1834" i="16"/>
  <c r="M1834" i="16"/>
  <c r="H1835" i="16"/>
  <c r="I1835" i="16"/>
  <c r="J1835" i="16"/>
  <c r="K1835" i="16"/>
  <c r="L1835" i="16"/>
  <c r="M1835" i="16"/>
  <c r="H1836" i="16"/>
  <c r="I1836" i="16"/>
  <c r="J1836" i="16"/>
  <c r="K1836" i="16"/>
  <c r="L1836" i="16"/>
  <c r="M1836" i="16"/>
  <c r="H1837" i="16"/>
  <c r="I1837" i="16"/>
  <c r="J1837" i="16"/>
  <c r="K1837" i="16"/>
  <c r="L1837" i="16"/>
  <c r="M1837" i="16"/>
  <c r="H1838" i="16"/>
  <c r="I1838" i="16"/>
  <c r="J1838" i="16"/>
  <c r="K1838" i="16"/>
  <c r="L1838" i="16"/>
  <c r="M1838" i="16"/>
  <c r="H1839" i="16"/>
  <c r="I1839" i="16"/>
  <c r="J1839" i="16"/>
  <c r="K1839" i="16"/>
  <c r="L1839" i="16"/>
  <c r="M1839" i="16"/>
  <c r="H1840" i="16"/>
  <c r="I1840" i="16"/>
  <c r="J1840" i="16"/>
  <c r="K1840" i="16"/>
  <c r="L1840" i="16"/>
  <c r="M1840" i="16"/>
  <c r="H1841" i="16"/>
  <c r="I1841" i="16"/>
  <c r="J1841" i="16"/>
  <c r="K1841" i="16"/>
  <c r="L1841" i="16"/>
  <c r="M1841" i="16"/>
  <c r="H1842" i="16"/>
  <c r="I1842" i="16"/>
  <c r="J1842" i="16"/>
  <c r="K1842" i="16"/>
  <c r="L1842" i="16"/>
  <c r="M1842" i="16"/>
  <c r="H1843" i="16"/>
  <c r="I1843" i="16"/>
  <c r="J1843" i="16"/>
  <c r="K1843" i="16"/>
  <c r="L1843" i="16"/>
  <c r="M1843" i="16"/>
  <c r="H1844" i="16"/>
  <c r="I1844" i="16"/>
  <c r="J1844" i="16"/>
  <c r="K1844" i="16"/>
  <c r="L1844" i="16"/>
  <c r="M1844" i="16"/>
  <c r="H1845" i="16"/>
  <c r="I1845" i="16"/>
  <c r="J1845" i="16"/>
  <c r="K1845" i="16"/>
  <c r="L1845" i="16"/>
  <c r="M1845" i="16"/>
  <c r="H1846" i="16"/>
  <c r="I1846" i="16"/>
  <c r="J1846" i="16"/>
  <c r="K1846" i="16"/>
  <c r="L1846" i="16"/>
  <c r="M1846" i="16"/>
  <c r="H1847" i="16"/>
  <c r="I1847" i="16"/>
  <c r="J1847" i="16"/>
  <c r="K1847" i="16"/>
  <c r="L1847" i="16"/>
  <c r="M1847" i="16"/>
  <c r="H1848" i="16"/>
  <c r="I1848" i="16"/>
  <c r="J1848" i="16"/>
  <c r="K1848" i="16"/>
  <c r="L1848" i="16"/>
  <c r="M1848" i="16"/>
  <c r="H1849" i="16"/>
  <c r="I1849" i="16"/>
  <c r="J1849" i="16"/>
  <c r="K1849" i="16"/>
  <c r="L1849" i="16"/>
  <c r="M1849" i="16"/>
  <c r="H1850" i="16"/>
  <c r="I1850" i="16"/>
  <c r="J1850" i="16"/>
  <c r="K1850" i="16"/>
  <c r="L1850" i="16"/>
  <c r="M1850" i="16"/>
  <c r="H1851" i="16"/>
  <c r="I1851" i="16"/>
  <c r="J1851" i="16"/>
  <c r="K1851" i="16"/>
  <c r="L1851" i="16"/>
  <c r="M1851" i="16"/>
  <c r="H1852" i="16"/>
  <c r="I1852" i="16"/>
  <c r="J1852" i="16"/>
  <c r="K1852" i="16"/>
  <c r="L1852" i="16"/>
  <c r="M1852" i="16"/>
  <c r="H1853" i="16"/>
  <c r="I1853" i="16"/>
  <c r="J1853" i="16"/>
  <c r="K1853" i="16"/>
  <c r="L1853" i="16"/>
  <c r="M1853" i="16"/>
  <c r="H1854" i="16"/>
  <c r="I1854" i="16"/>
  <c r="J1854" i="16"/>
  <c r="K1854" i="16"/>
  <c r="L1854" i="16"/>
  <c r="M1854" i="16"/>
  <c r="H1855" i="16"/>
  <c r="I1855" i="16"/>
  <c r="J1855" i="16"/>
  <c r="K1855" i="16"/>
  <c r="L1855" i="16"/>
  <c r="M1855" i="16"/>
  <c r="H1856" i="16"/>
  <c r="I1856" i="16"/>
  <c r="J1856" i="16"/>
  <c r="K1856" i="16"/>
  <c r="L1856" i="16"/>
  <c r="M1856" i="16"/>
  <c r="H1857" i="16"/>
  <c r="I1857" i="16"/>
  <c r="J1857" i="16"/>
  <c r="K1857" i="16"/>
  <c r="L1857" i="16"/>
  <c r="M1857" i="16"/>
  <c r="H1858" i="16"/>
  <c r="I1858" i="16"/>
  <c r="J1858" i="16"/>
  <c r="K1858" i="16"/>
  <c r="L1858" i="16"/>
  <c r="M1858" i="16"/>
  <c r="H1859" i="16"/>
  <c r="I1859" i="16"/>
  <c r="J1859" i="16"/>
  <c r="K1859" i="16"/>
  <c r="L1859" i="16"/>
  <c r="M1859" i="16"/>
  <c r="H1860" i="16"/>
  <c r="I1860" i="16"/>
  <c r="J1860" i="16"/>
  <c r="K1860" i="16"/>
  <c r="L1860" i="16"/>
  <c r="M1860" i="16"/>
  <c r="H1861" i="16"/>
  <c r="I1861" i="16"/>
  <c r="J1861" i="16"/>
  <c r="K1861" i="16"/>
  <c r="L1861" i="16"/>
  <c r="M1861" i="16"/>
  <c r="H1862" i="16"/>
  <c r="I1862" i="16"/>
  <c r="J1862" i="16"/>
  <c r="K1862" i="16"/>
  <c r="L1862" i="16"/>
  <c r="M1862" i="16"/>
  <c r="H1863" i="16"/>
  <c r="I1863" i="16"/>
  <c r="J1863" i="16"/>
  <c r="K1863" i="16"/>
  <c r="L1863" i="16"/>
  <c r="M1863" i="16"/>
  <c r="H1864" i="16"/>
  <c r="I1864" i="16"/>
  <c r="J1864" i="16"/>
  <c r="K1864" i="16"/>
  <c r="L1864" i="16"/>
  <c r="M1864" i="16"/>
  <c r="H1865" i="16"/>
  <c r="I1865" i="16"/>
  <c r="J1865" i="16"/>
  <c r="K1865" i="16"/>
  <c r="L1865" i="16"/>
  <c r="M1865" i="16"/>
  <c r="H1866" i="16"/>
  <c r="I1866" i="16"/>
  <c r="J1866" i="16"/>
  <c r="K1866" i="16"/>
  <c r="L1866" i="16"/>
  <c r="M1866" i="16"/>
  <c r="H1867" i="16"/>
  <c r="I1867" i="16"/>
  <c r="J1867" i="16"/>
  <c r="K1867" i="16"/>
  <c r="L1867" i="16"/>
  <c r="M1867" i="16"/>
  <c r="H1868" i="16"/>
  <c r="I1868" i="16"/>
  <c r="J1868" i="16"/>
  <c r="K1868" i="16"/>
  <c r="L1868" i="16"/>
  <c r="M1868" i="16"/>
  <c r="H1869" i="16"/>
  <c r="I1869" i="16"/>
  <c r="J1869" i="16"/>
  <c r="K1869" i="16"/>
  <c r="L1869" i="16"/>
  <c r="M1869" i="16"/>
  <c r="H1870" i="16"/>
  <c r="I1870" i="16"/>
  <c r="J1870" i="16"/>
  <c r="K1870" i="16"/>
  <c r="L1870" i="16"/>
  <c r="M1870" i="16"/>
  <c r="H1871" i="16"/>
  <c r="I1871" i="16"/>
  <c r="J1871" i="16"/>
  <c r="K1871" i="16"/>
  <c r="L1871" i="16"/>
  <c r="M1871" i="16"/>
  <c r="H1872" i="16"/>
  <c r="I1872" i="16"/>
  <c r="J1872" i="16"/>
  <c r="K1872" i="16"/>
  <c r="L1872" i="16"/>
  <c r="M1872" i="16"/>
  <c r="H1873" i="16"/>
  <c r="I1873" i="16"/>
  <c r="J1873" i="16"/>
  <c r="K1873" i="16"/>
  <c r="L1873" i="16"/>
  <c r="M1873" i="16"/>
  <c r="H1874" i="16"/>
  <c r="I1874" i="16"/>
  <c r="J1874" i="16"/>
  <c r="K1874" i="16"/>
  <c r="L1874" i="16"/>
  <c r="M1874" i="16"/>
  <c r="H1875" i="16"/>
  <c r="I1875" i="16"/>
  <c r="J1875" i="16"/>
  <c r="K1875" i="16"/>
  <c r="L1875" i="16"/>
  <c r="M1875" i="16"/>
  <c r="H1876" i="16"/>
  <c r="I1876" i="16"/>
  <c r="J1876" i="16"/>
  <c r="K1876" i="16"/>
  <c r="L1876" i="16"/>
  <c r="M1876" i="16"/>
  <c r="H1877" i="16"/>
  <c r="I1877" i="16"/>
  <c r="J1877" i="16"/>
  <c r="K1877" i="16"/>
  <c r="L1877" i="16"/>
  <c r="M1877" i="16"/>
  <c r="H1878" i="16"/>
  <c r="I1878" i="16"/>
  <c r="J1878" i="16"/>
  <c r="K1878" i="16"/>
  <c r="L1878" i="16"/>
  <c r="M1878" i="16"/>
  <c r="H1879" i="16"/>
  <c r="I1879" i="16"/>
  <c r="J1879" i="16"/>
  <c r="K1879" i="16"/>
  <c r="L1879" i="16"/>
  <c r="M1879" i="16"/>
  <c r="H1880" i="16"/>
  <c r="I1880" i="16"/>
  <c r="J1880" i="16"/>
  <c r="K1880" i="16"/>
  <c r="L1880" i="16"/>
  <c r="M1880" i="16"/>
  <c r="H1881" i="16"/>
  <c r="I1881" i="16"/>
  <c r="J1881" i="16"/>
  <c r="K1881" i="16"/>
  <c r="L1881" i="16"/>
  <c r="M1881" i="16"/>
  <c r="H1882" i="16"/>
  <c r="I1882" i="16"/>
  <c r="J1882" i="16"/>
  <c r="K1882" i="16"/>
  <c r="L1882" i="16"/>
  <c r="M1882" i="16"/>
  <c r="H1883" i="16"/>
  <c r="I1883" i="16"/>
  <c r="J1883" i="16"/>
  <c r="K1883" i="16"/>
  <c r="L1883" i="16"/>
  <c r="M1883" i="16"/>
  <c r="H1884" i="16"/>
  <c r="I1884" i="16"/>
  <c r="J1884" i="16"/>
  <c r="K1884" i="16"/>
  <c r="L1884" i="16"/>
  <c r="M1884" i="16"/>
  <c r="H1885" i="16"/>
  <c r="I1885" i="16"/>
  <c r="J1885" i="16"/>
  <c r="K1885" i="16"/>
  <c r="L1885" i="16"/>
  <c r="M1885" i="16"/>
  <c r="H1886" i="16"/>
  <c r="I1886" i="16"/>
  <c r="J1886" i="16"/>
  <c r="K1886" i="16"/>
  <c r="L1886" i="16"/>
  <c r="M1886" i="16"/>
  <c r="H1887" i="16"/>
  <c r="I1887" i="16"/>
  <c r="J1887" i="16"/>
  <c r="K1887" i="16"/>
  <c r="L1887" i="16"/>
  <c r="M1887" i="16"/>
  <c r="H1888" i="16"/>
  <c r="I1888" i="16"/>
  <c r="J1888" i="16"/>
  <c r="K1888" i="16"/>
  <c r="L1888" i="16"/>
  <c r="M1888" i="16"/>
  <c r="H1889" i="16"/>
  <c r="I1889" i="16"/>
  <c r="J1889" i="16"/>
  <c r="K1889" i="16"/>
  <c r="L1889" i="16"/>
  <c r="M1889" i="16"/>
  <c r="H1890" i="16"/>
  <c r="I1890" i="16"/>
  <c r="J1890" i="16"/>
  <c r="K1890" i="16"/>
  <c r="L1890" i="16"/>
  <c r="M1890" i="16"/>
  <c r="H1891" i="16"/>
  <c r="I1891" i="16"/>
  <c r="J1891" i="16"/>
  <c r="K1891" i="16"/>
  <c r="L1891" i="16"/>
  <c r="M1891" i="16"/>
  <c r="H1892" i="16"/>
  <c r="I1892" i="16"/>
  <c r="J1892" i="16"/>
  <c r="K1892" i="16"/>
  <c r="L1892" i="16"/>
  <c r="M1892" i="16"/>
  <c r="H1893" i="16"/>
  <c r="I1893" i="16"/>
  <c r="J1893" i="16"/>
  <c r="K1893" i="16"/>
  <c r="L1893" i="16"/>
  <c r="M1893" i="16"/>
  <c r="H1894" i="16"/>
  <c r="I1894" i="16"/>
  <c r="J1894" i="16"/>
  <c r="K1894" i="16"/>
  <c r="L1894" i="16"/>
  <c r="M1894" i="16"/>
  <c r="H1895" i="16"/>
  <c r="I1895" i="16"/>
  <c r="J1895" i="16"/>
  <c r="K1895" i="16"/>
  <c r="L1895" i="16"/>
  <c r="M1895" i="16"/>
  <c r="H1896" i="16"/>
  <c r="I1896" i="16"/>
  <c r="J1896" i="16"/>
  <c r="K1896" i="16"/>
  <c r="L1896" i="16"/>
  <c r="M1896" i="16"/>
  <c r="H1897" i="16"/>
  <c r="I1897" i="16"/>
  <c r="J1897" i="16"/>
  <c r="K1897" i="16"/>
  <c r="L1897" i="16"/>
  <c r="M1897" i="16"/>
  <c r="H1898" i="16"/>
  <c r="I1898" i="16"/>
  <c r="J1898" i="16"/>
  <c r="K1898" i="16"/>
  <c r="L1898" i="16"/>
  <c r="M1898" i="16"/>
  <c r="H1899" i="16"/>
  <c r="I1899" i="16"/>
  <c r="J1899" i="16"/>
  <c r="K1899" i="16"/>
  <c r="L1899" i="16"/>
  <c r="M1899" i="16"/>
  <c r="H1900" i="16"/>
  <c r="I1900" i="16"/>
  <c r="J1900" i="16"/>
  <c r="K1900" i="16"/>
  <c r="L1900" i="16"/>
  <c r="M1900" i="16"/>
  <c r="H1901" i="16"/>
  <c r="I1901" i="16"/>
  <c r="J1901" i="16"/>
  <c r="K1901" i="16"/>
  <c r="L1901" i="16"/>
  <c r="M1901" i="16"/>
  <c r="H1902" i="16"/>
  <c r="I1902" i="16"/>
  <c r="J1902" i="16"/>
  <c r="K1902" i="16"/>
  <c r="L1902" i="16"/>
  <c r="M1902" i="16"/>
  <c r="H1903" i="16"/>
  <c r="I1903" i="16"/>
  <c r="J1903" i="16"/>
  <c r="K1903" i="16"/>
  <c r="L1903" i="16"/>
  <c r="M1903" i="16"/>
  <c r="H1904" i="16"/>
  <c r="I1904" i="16"/>
  <c r="J1904" i="16"/>
  <c r="K1904" i="16"/>
  <c r="L1904" i="16"/>
  <c r="M1904" i="16"/>
  <c r="H1905" i="16"/>
  <c r="I1905" i="16"/>
  <c r="J1905" i="16"/>
  <c r="K1905" i="16"/>
  <c r="L1905" i="16"/>
  <c r="M1905" i="16"/>
  <c r="H1906" i="16"/>
  <c r="I1906" i="16"/>
  <c r="J1906" i="16"/>
  <c r="K1906" i="16"/>
  <c r="L1906" i="16"/>
  <c r="M1906" i="16"/>
  <c r="H1907" i="16"/>
  <c r="I1907" i="16"/>
  <c r="J1907" i="16"/>
  <c r="K1907" i="16"/>
  <c r="L1907" i="16"/>
  <c r="M1907" i="16"/>
  <c r="H1908" i="16"/>
  <c r="I1908" i="16"/>
  <c r="J1908" i="16"/>
  <c r="K1908" i="16"/>
  <c r="L1908" i="16"/>
  <c r="M1908" i="16"/>
  <c r="H1909" i="16"/>
  <c r="I1909" i="16"/>
  <c r="J1909" i="16"/>
  <c r="K1909" i="16"/>
  <c r="L1909" i="16"/>
  <c r="M1909" i="16"/>
  <c r="H1910" i="16"/>
  <c r="I1910" i="16"/>
  <c r="J1910" i="16"/>
  <c r="K1910" i="16"/>
  <c r="L1910" i="16"/>
  <c r="M1910" i="16"/>
  <c r="H1911" i="16"/>
  <c r="I1911" i="16"/>
  <c r="J1911" i="16"/>
  <c r="K1911" i="16"/>
  <c r="L1911" i="16"/>
  <c r="M1911" i="16"/>
  <c r="H1912" i="16"/>
  <c r="I1912" i="16"/>
  <c r="J1912" i="16"/>
  <c r="K1912" i="16"/>
  <c r="L1912" i="16"/>
  <c r="M1912" i="16"/>
  <c r="H1913" i="16"/>
  <c r="I1913" i="16"/>
  <c r="J1913" i="16"/>
  <c r="K1913" i="16"/>
  <c r="L1913" i="16"/>
  <c r="M1913" i="16"/>
  <c r="H1914" i="16"/>
  <c r="I1914" i="16"/>
  <c r="J1914" i="16"/>
  <c r="K1914" i="16"/>
  <c r="L1914" i="16"/>
  <c r="M1914" i="16"/>
  <c r="H1915" i="16"/>
  <c r="I1915" i="16"/>
  <c r="J1915" i="16"/>
  <c r="K1915" i="16"/>
  <c r="L1915" i="16"/>
  <c r="M1915" i="16"/>
  <c r="H1916" i="16"/>
  <c r="I1916" i="16"/>
  <c r="J1916" i="16"/>
  <c r="K1916" i="16"/>
  <c r="L1916" i="16"/>
  <c r="M1916" i="16"/>
  <c r="H1917" i="16"/>
  <c r="I1917" i="16"/>
  <c r="J1917" i="16"/>
  <c r="K1917" i="16"/>
  <c r="L1917" i="16"/>
  <c r="M1917" i="16"/>
  <c r="H1918" i="16"/>
  <c r="I1918" i="16"/>
  <c r="J1918" i="16"/>
  <c r="K1918" i="16"/>
  <c r="L1918" i="16"/>
  <c r="M1918" i="16"/>
  <c r="H1919" i="16"/>
  <c r="I1919" i="16"/>
  <c r="J1919" i="16"/>
  <c r="K1919" i="16"/>
  <c r="L1919" i="16"/>
  <c r="M1919" i="16"/>
  <c r="H1920" i="16"/>
  <c r="I1920" i="16"/>
  <c r="J1920" i="16"/>
  <c r="K1920" i="16"/>
  <c r="L1920" i="16"/>
  <c r="M1920" i="16"/>
  <c r="H1921" i="16"/>
  <c r="I1921" i="16"/>
  <c r="J1921" i="16"/>
  <c r="K1921" i="16"/>
  <c r="L1921" i="16"/>
  <c r="M1921" i="16"/>
  <c r="H1922" i="16"/>
  <c r="I1922" i="16"/>
  <c r="J1922" i="16"/>
  <c r="K1922" i="16"/>
  <c r="L1922" i="16"/>
  <c r="M1922" i="16"/>
  <c r="H1923" i="16"/>
  <c r="I1923" i="16"/>
  <c r="J1923" i="16"/>
  <c r="K1923" i="16"/>
  <c r="L1923" i="16"/>
  <c r="M1923" i="16"/>
  <c r="H1924" i="16"/>
  <c r="I1924" i="16"/>
  <c r="J1924" i="16"/>
  <c r="K1924" i="16"/>
  <c r="L1924" i="16"/>
  <c r="M1924" i="16"/>
  <c r="H1925" i="16"/>
  <c r="I1925" i="16"/>
  <c r="J1925" i="16"/>
  <c r="K1925" i="16"/>
  <c r="L1925" i="16"/>
  <c r="M1925" i="16"/>
  <c r="H1926" i="16"/>
  <c r="I1926" i="16"/>
  <c r="J1926" i="16"/>
  <c r="K1926" i="16"/>
  <c r="L1926" i="16"/>
  <c r="M1926" i="16"/>
  <c r="H1927" i="16"/>
  <c r="I1927" i="16"/>
  <c r="J1927" i="16"/>
  <c r="K1927" i="16"/>
  <c r="L1927" i="16"/>
  <c r="M1927" i="16"/>
  <c r="H1928" i="16"/>
  <c r="I1928" i="16"/>
  <c r="J1928" i="16"/>
  <c r="K1928" i="16"/>
  <c r="L1928" i="16"/>
  <c r="M1928" i="16"/>
  <c r="H1929" i="16"/>
  <c r="I1929" i="16"/>
  <c r="J1929" i="16"/>
  <c r="K1929" i="16"/>
  <c r="L1929" i="16"/>
  <c r="M1929" i="16"/>
  <c r="H1930" i="16"/>
  <c r="I1930" i="16"/>
  <c r="J1930" i="16"/>
  <c r="K1930" i="16"/>
  <c r="L1930" i="16"/>
  <c r="M1930" i="16"/>
  <c r="H1931" i="16"/>
  <c r="I1931" i="16"/>
  <c r="J1931" i="16"/>
  <c r="K1931" i="16"/>
  <c r="L1931" i="16"/>
  <c r="M1931" i="16"/>
  <c r="H1932" i="16"/>
  <c r="I1932" i="16"/>
  <c r="J1932" i="16"/>
  <c r="K1932" i="16"/>
  <c r="L1932" i="16"/>
  <c r="M1932" i="16"/>
  <c r="H1933" i="16"/>
  <c r="I1933" i="16"/>
  <c r="J1933" i="16"/>
  <c r="K1933" i="16"/>
  <c r="L1933" i="16"/>
  <c r="M1933" i="16"/>
  <c r="H1934" i="16"/>
  <c r="I1934" i="16"/>
  <c r="J1934" i="16"/>
  <c r="K1934" i="16"/>
  <c r="L1934" i="16"/>
  <c r="M1934" i="16"/>
  <c r="H1935" i="16"/>
  <c r="I1935" i="16"/>
  <c r="J1935" i="16"/>
  <c r="K1935" i="16"/>
  <c r="L1935" i="16"/>
  <c r="M1935" i="16"/>
  <c r="H1936" i="16"/>
  <c r="I1936" i="16"/>
  <c r="J1936" i="16"/>
  <c r="K1936" i="16"/>
  <c r="L1936" i="16"/>
  <c r="M1936" i="16"/>
  <c r="H1937" i="16"/>
  <c r="I1937" i="16"/>
  <c r="J1937" i="16"/>
  <c r="K1937" i="16"/>
  <c r="L1937" i="16"/>
  <c r="M1937" i="16"/>
  <c r="H1938" i="16"/>
  <c r="I1938" i="16"/>
  <c r="J1938" i="16"/>
  <c r="K1938" i="16"/>
  <c r="L1938" i="16"/>
  <c r="M1938" i="16"/>
  <c r="H1939" i="16"/>
  <c r="I1939" i="16"/>
  <c r="J1939" i="16"/>
  <c r="K1939" i="16"/>
  <c r="L1939" i="16"/>
  <c r="M1939" i="16"/>
  <c r="H1940" i="16"/>
  <c r="I1940" i="16"/>
  <c r="J1940" i="16"/>
  <c r="K1940" i="16"/>
  <c r="L1940" i="16"/>
  <c r="M1940" i="16"/>
  <c r="H1941" i="16"/>
  <c r="I1941" i="16"/>
  <c r="J1941" i="16"/>
  <c r="K1941" i="16"/>
  <c r="L1941" i="16"/>
  <c r="M1941" i="16"/>
  <c r="H1942" i="16"/>
  <c r="I1942" i="16"/>
  <c r="J1942" i="16"/>
  <c r="K1942" i="16"/>
  <c r="L1942" i="16"/>
  <c r="M1942" i="16"/>
  <c r="H1943" i="16"/>
  <c r="I1943" i="16"/>
  <c r="J1943" i="16"/>
  <c r="K1943" i="16"/>
  <c r="L1943" i="16"/>
  <c r="M1943" i="16"/>
  <c r="H1944" i="16"/>
  <c r="I1944" i="16"/>
  <c r="J1944" i="16"/>
  <c r="K1944" i="16"/>
  <c r="L1944" i="16"/>
  <c r="M1944" i="16"/>
  <c r="H1945" i="16"/>
  <c r="I1945" i="16"/>
  <c r="J1945" i="16"/>
  <c r="K1945" i="16"/>
  <c r="L1945" i="16"/>
  <c r="M1945" i="16"/>
  <c r="H1946" i="16"/>
  <c r="I1946" i="16"/>
  <c r="J1946" i="16"/>
  <c r="K1946" i="16"/>
  <c r="L1946" i="16"/>
  <c r="M1946" i="16"/>
  <c r="H1947" i="16"/>
  <c r="I1947" i="16"/>
  <c r="J1947" i="16"/>
  <c r="K1947" i="16"/>
  <c r="L1947" i="16"/>
  <c r="M1947" i="16"/>
  <c r="H1948" i="16"/>
  <c r="I1948" i="16"/>
  <c r="J1948" i="16"/>
  <c r="K1948" i="16"/>
  <c r="L1948" i="16"/>
  <c r="M1948" i="16"/>
  <c r="H1949" i="16"/>
  <c r="I1949" i="16"/>
  <c r="J1949" i="16"/>
  <c r="K1949" i="16"/>
  <c r="L1949" i="16"/>
  <c r="M1949" i="16"/>
  <c r="H1950" i="16"/>
  <c r="I1950" i="16"/>
  <c r="J1950" i="16"/>
  <c r="K1950" i="16"/>
  <c r="L1950" i="16"/>
  <c r="M1950" i="16"/>
  <c r="H1951" i="16"/>
  <c r="I1951" i="16"/>
  <c r="J1951" i="16"/>
  <c r="K1951" i="16"/>
  <c r="L1951" i="16"/>
  <c r="M1951" i="16"/>
  <c r="H1952" i="16"/>
  <c r="I1952" i="16"/>
  <c r="J1952" i="16"/>
  <c r="K1952" i="16"/>
  <c r="L1952" i="16"/>
  <c r="M1952" i="16"/>
  <c r="H1953" i="16"/>
  <c r="I1953" i="16"/>
  <c r="J1953" i="16"/>
  <c r="K1953" i="16"/>
  <c r="L1953" i="16"/>
  <c r="M1953" i="16"/>
  <c r="H1954" i="16"/>
  <c r="I1954" i="16"/>
  <c r="J1954" i="16"/>
  <c r="K1954" i="16"/>
  <c r="L1954" i="16"/>
  <c r="M1954" i="16"/>
  <c r="H1955" i="16"/>
  <c r="I1955" i="16"/>
  <c r="J1955" i="16"/>
  <c r="K1955" i="16"/>
  <c r="L1955" i="16"/>
  <c r="M1955" i="16"/>
  <c r="H1956" i="16"/>
  <c r="I1956" i="16"/>
  <c r="J1956" i="16"/>
  <c r="K1956" i="16"/>
  <c r="L1956" i="16"/>
  <c r="M1956" i="16"/>
  <c r="H1957" i="16"/>
  <c r="I1957" i="16"/>
  <c r="J1957" i="16"/>
  <c r="K1957" i="16"/>
  <c r="L1957" i="16"/>
  <c r="M1957" i="16"/>
  <c r="H1958" i="16"/>
  <c r="I1958" i="16"/>
  <c r="J1958" i="16"/>
  <c r="K1958" i="16"/>
  <c r="L1958" i="16"/>
  <c r="M1958" i="16"/>
  <c r="H1959" i="16"/>
  <c r="I1959" i="16"/>
  <c r="J1959" i="16"/>
  <c r="K1959" i="16"/>
  <c r="L1959" i="16"/>
  <c r="M1959" i="16"/>
  <c r="H1960" i="16"/>
  <c r="I1960" i="16"/>
  <c r="J1960" i="16"/>
  <c r="K1960" i="16"/>
  <c r="L1960" i="16"/>
  <c r="M1960" i="16"/>
  <c r="H1961" i="16"/>
  <c r="I1961" i="16"/>
  <c r="J1961" i="16"/>
  <c r="K1961" i="16"/>
  <c r="L1961" i="16"/>
  <c r="M1961" i="16"/>
  <c r="H1962" i="16"/>
  <c r="I1962" i="16"/>
  <c r="J1962" i="16"/>
  <c r="K1962" i="16"/>
  <c r="L1962" i="16"/>
  <c r="M1962" i="16"/>
  <c r="H1963" i="16"/>
  <c r="I1963" i="16"/>
  <c r="J1963" i="16"/>
  <c r="K1963" i="16"/>
  <c r="L1963" i="16"/>
  <c r="M1963" i="16"/>
  <c r="H1964" i="16"/>
  <c r="I1964" i="16"/>
  <c r="J1964" i="16"/>
  <c r="K1964" i="16"/>
  <c r="L1964" i="16"/>
  <c r="M1964" i="16"/>
  <c r="H1965" i="16"/>
  <c r="I1965" i="16"/>
  <c r="J1965" i="16"/>
  <c r="K1965" i="16"/>
  <c r="L1965" i="16"/>
  <c r="M1965" i="16"/>
  <c r="H1966" i="16"/>
  <c r="I1966" i="16"/>
  <c r="J1966" i="16"/>
  <c r="K1966" i="16"/>
  <c r="L1966" i="16"/>
  <c r="M1966" i="16"/>
  <c r="H1967" i="16"/>
  <c r="I1967" i="16"/>
  <c r="J1967" i="16"/>
  <c r="K1967" i="16"/>
  <c r="L1967" i="16"/>
  <c r="M1967" i="16"/>
  <c r="H1968" i="16"/>
  <c r="I1968" i="16"/>
  <c r="J1968" i="16"/>
  <c r="K1968" i="16"/>
  <c r="L1968" i="16"/>
  <c r="M1968" i="16"/>
  <c r="H1969" i="16"/>
  <c r="I1969" i="16"/>
  <c r="J1969" i="16"/>
  <c r="K1969" i="16"/>
  <c r="L1969" i="16"/>
  <c r="M1969" i="16"/>
  <c r="H1970" i="16"/>
  <c r="I1970" i="16"/>
  <c r="J1970" i="16"/>
  <c r="K1970" i="16"/>
  <c r="L1970" i="16"/>
  <c r="M1970" i="16"/>
  <c r="H1971" i="16"/>
  <c r="I1971" i="16"/>
  <c r="J1971" i="16"/>
  <c r="K1971" i="16"/>
  <c r="L1971" i="16"/>
  <c r="M1971" i="16"/>
  <c r="H1972" i="16"/>
  <c r="I1972" i="16"/>
  <c r="J1972" i="16"/>
  <c r="K1972" i="16"/>
  <c r="L1972" i="16"/>
  <c r="M1972" i="16"/>
  <c r="H1973" i="16"/>
  <c r="I1973" i="16"/>
  <c r="J1973" i="16"/>
  <c r="K1973" i="16"/>
  <c r="L1973" i="16"/>
  <c r="M1973" i="16"/>
  <c r="H1974" i="16"/>
  <c r="I1974" i="16"/>
  <c r="J1974" i="16"/>
  <c r="K1974" i="16"/>
  <c r="L1974" i="16"/>
  <c r="M1974" i="16"/>
  <c r="H1975" i="16"/>
  <c r="I1975" i="16"/>
  <c r="J1975" i="16"/>
  <c r="K1975" i="16"/>
  <c r="L1975" i="16"/>
  <c r="M1975" i="16"/>
  <c r="H1976" i="16"/>
  <c r="I1976" i="16"/>
  <c r="J1976" i="16"/>
  <c r="K1976" i="16"/>
  <c r="L1976" i="16"/>
  <c r="M1976" i="16"/>
  <c r="H1977" i="16"/>
  <c r="I1977" i="16"/>
  <c r="J1977" i="16"/>
  <c r="K1977" i="16"/>
  <c r="L1977" i="16"/>
  <c r="M1977" i="16"/>
  <c r="H1978" i="16"/>
  <c r="I1978" i="16"/>
  <c r="J1978" i="16"/>
  <c r="K1978" i="16"/>
  <c r="L1978" i="16"/>
  <c r="M1978" i="16"/>
  <c r="H1979" i="16"/>
  <c r="I1979" i="16"/>
  <c r="J1979" i="16"/>
  <c r="K1979" i="16"/>
  <c r="L1979" i="16"/>
  <c r="M1979" i="16"/>
  <c r="H1980" i="16"/>
  <c r="I1980" i="16"/>
  <c r="J1980" i="16"/>
  <c r="K1980" i="16"/>
  <c r="L1980" i="16"/>
  <c r="M1980" i="16"/>
  <c r="H1981" i="16"/>
  <c r="I1981" i="16"/>
  <c r="J1981" i="16"/>
  <c r="K1981" i="16"/>
  <c r="L1981" i="16"/>
  <c r="M1981" i="16"/>
  <c r="H1982" i="16"/>
  <c r="I1982" i="16"/>
  <c r="J1982" i="16"/>
  <c r="K1982" i="16"/>
  <c r="L1982" i="16"/>
  <c r="M1982" i="16"/>
  <c r="H1983" i="16"/>
  <c r="I1983" i="16"/>
  <c r="J1983" i="16"/>
  <c r="K1983" i="16"/>
  <c r="L1983" i="16"/>
  <c r="M1983" i="16"/>
  <c r="H1984" i="16"/>
  <c r="I1984" i="16"/>
  <c r="J1984" i="16"/>
  <c r="K1984" i="16"/>
  <c r="L1984" i="16"/>
  <c r="M1984" i="16"/>
  <c r="H1985" i="16"/>
  <c r="I1985" i="16"/>
  <c r="J1985" i="16"/>
  <c r="K1985" i="16"/>
  <c r="L1985" i="16"/>
  <c r="M1985" i="16"/>
  <c r="H1986" i="16"/>
  <c r="I1986" i="16"/>
  <c r="J1986" i="16"/>
  <c r="K1986" i="16"/>
  <c r="L1986" i="16"/>
  <c r="M1986" i="16"/>
  <c r="H1987" i="16"/>
  <c r="I1987" i="16"/>
  <c r="J1987" i="16"/>
  <c r="K1987" i="16"/>
  <c r="L1987" i="16"/>
  <c r="M1987" i="16"/>
  <c r="H1988" i="16"/>
  <c r="I1988" i="16"/>
  <c r="J1988" i="16"/>
  <c r="K1988" i="16"/>
  <c r="L1988" i="16"/>
  <c r="M1988" i="16"/>
  <c r="H1989" i="16"/>
  <c r="I1989" i="16"/>
  <c r="J1989" i="16"/>
  <c r="K1989" i="16"/>
  <c r="L1989" i="16"/>
  <c r="M1989" i="16"/>
  <c r="H1990" i="16"/>
  <c r="I1990" i="16"/>
  <c r="J1990" i="16"/>
  <c r="K1990" i="16"/>
  <c r="L1990" i="16"/>
  <c r="M1990" i="16"/>
  <c r="H1991" i="16"/>
  <c r="I1991" i="16"/>
  <c r="J1991" i="16"/>
  <c r="K1991" i="16"/>
  <c r="L1991" i="16"/>
  <c r="M1991" i="16"/>
  <c r="H1992" i="16"/>
  <c r="I1992" i="16"/>
  <c r="J1992" i="16"/>
  <c r="K1992" i="16"/>
  <c r="L1992" i="16"/>
  <c r="M1992" i="16"/>
  <c r="H1993" i="16"/>
  <c r="I1993" i="16"/>
  <c r="J1993" i="16"/>
  <c r="K1993" i="16"/>
  <c r="L1993" i="16"/>
  <c r="M1993" i="16"/>
  <c r="H1994" i="16"/>
  <c r="I1994" i="16"/>
  <c r="J1994" i="16"/>
  <c r="K1994" i="16"/>
  <c r="L1994" i="16"/>
  <c r="M1994" i="16"/>
  <c r="H1995" i="16"/>
  <c r="I1995" i="16"/>
  <c r="J1995" i="16"/>
  <c r="K1995" i="16"/>
  <c r="L1995" i="16"/>
  <c r="M1995" i="16"/>
  <c r="H1996" i="16"/>
  <c r="I1996" i="16"/>
  <c r="J1996" i="16"/>
  <c r="K1996" i="16"/>
  <c r="L1996" i="16"/>
  <c r="M1996" i="16"/>
  <c r="H1997" i="16"/>
  <c r="I1997" i="16"/>
  <c r="J1997" i="16"/>
  <c r="K1997" i="16"/>
  <c r="L1997" i="16"/>
  <c r="M1997" i="16"/>
  <c r="H1998" i="16"/>
  <c r="I1998" i="16"/>
  <c r="J1998" i="16"/>
  <c r="K1998" i="16"/>
  <c r="L1998" i="16"/>
  <c r="M1998" i="16"/>
  <c r="H1999" i="16"/>
  <c r="I1999" i="16"/>
  <c r="J1999" i="16"/>
  <c r="K1999" i="16"/>
  <c r="L1999" i="16"/>
  <c r="M1999" i="16"/>
  <c r="H2000" i="16"/>
  <c r="I2000" i="16"/>
  <c r="J2000" i="16"/>
  <c r="K2000" i="16"/>
  <c r="L2000" i="16"/>
  <c r="M2000" i="16"/>
  <c r="H2001" i="16"/>
  <c r="I2001" i="16"/>
  <c r="J2001" i="16"/>
  <c r="K2001" i="16"/>
  <c r="L2001" i="16"/>
  <c r="M2001" i="16"/>
  <c r="H2002" i="16"/>
  <c r="I2002" i="16"/>
  <c r="J2002" i="16"/>
  <c r="K2002" i="16"/>
  <c r="L2002" i="16"/>
  <c r="M2002" i="16"/>
  <c r="H2003" i="16"/>
  <c r="I2003" i="16"/>
  <c r="J2003" i="16"/>
  <c r="K2003" i="16"/>
  <c r="L2003" i="16"/>
  <c r="M2003" i="16"/>
  <c r="H2004" i="16"/>
  <c r="I2004" i="16"/>
  <c r="J2004" i="16"/>
  <c r="K2004" i="16"/>
  <c r="L2004" i="16"/>
  <c r="M2004" i="16"/>
  <c r="H2005" i="16"/>
  <c r="I2005" i="16"/>
  <c r="J2005" i="16"/>
  <c r="K2005" i="16"/>
  <c r="L2005" i="16"/>
  <c r="M2005" i="16"/>
  <c r="H2006" i="16"/>
  <c r="I2006" i="16"/>
  <c r="J2006" i="16"/>
  <c r="K2006" i="16"/>
  <c r="L2006" i="16"/>
  <c r="M2006" i="16"/>
  <c r="H2007" i="16"/>
  <c r="I2007" i="16"/>
  <c r="J2007" i="16"/>
  <c r="K2007" i="16"/>
  <c r="L2007" i="16"/>
  <c r="M2007" i="16"/>
  <c r="H2008" i="16"/>
  <c r="I2008" i="16"/>
  <c r="J2008" i="16"/>
  <c r="K2008" i="16"/>
  <c r="L2008" i="16"/>
  <c r="M2008" i="16"/>
  <c r="H2009" i="16"/>
  <c r="I2009" i="16"/>
  <c r="J2009" i="16"/>
  <c r="K2009" i="16"/>
  <c r="L2009" i="16"/>
  <c r="M2009" i="16"/>
  <c r="H2010" i="16"/>
  <c r="I2010" i="16"/>
  <c r="J2010" i="16"/>
  <c r="K2010" i="16"/>
  <c r="L2010" i="16"/>
  <c r="M2010" i="16"/>
  <c r="H2011" i="16"/>
  <c r="I2011" i="16"/>
  <c r="J2011" i="16"/>
  <c r="K2011" i="16"/>
  <c r="L2011" i="16"/>
  <c r="M2011" i="16"/>
  <c r="H2012" i="16"/>
  <c r="I2012" i="16"/>
  <c r="J2012" i="16"/>
  <c r="K2012" i="16"/>
  <c r="L2012" i="16"/>
  <c r="M2012" i="16"/>
  <c r="H2013" i="16"/>
  <c r="I2013" i="16"/>
  <c r="J2013" i="16"/>
  <c r="K2013" i="16"/>
  <c r="L2013" i="16"/>
  <c r="M2013" i="16"/>
  <c r="H2014" i="16"/>
  <c r="I2014" i="16"/>
  <c r="J2014" i="16"/>
  <c r="K2014" i="16"/>
  <c r="L2014" i="16"/>
  <c r="M2014" i="16"/>
  <c r="H2015" i="16"/>
  <c r="I2015" i="16"/>
  <c r="J2015" i="16"/>
  <c r="K2015" i="16"/>
  <c r="L2015" i="16"/>
  <c r="M2015" i="16"/>
  <c r="H2016" i="16"/>
  <c r="I2016" i="16"/>
  <c r="J2016" i="16"/>
  <c r="K2016" i="16"/>
  <c r="L2016" i="16"/>
  <c r="M2016" i="16"/>
  <c r="H2017" i="16"/>
  <c r="I2017" i="16"/>
  <c r="J2017" i="16"/>
  <c r="K2017" i="16"/>
  <c r="L2017" i="16"/>
  <c r="M2017" i="16"/>
  <c r="H2018" i="16"/>
  <c r="I2018" i="16"/>
  <c r="J2018" i="16"/>
  <c r="K2018" i="16"/>
  <c r="L2018" i="16"/>
  <c r="M2018" i="16"/>
  <c r="H2019" i="16"/>
  <c r="I2019" i="16"/>
  <c r="J2019" i="16"/>
  <c r="K2019" i="16"/>
  <c r="L2019" i="16"/>
  <c r="M2019" i="16"/>
  <c r="H2020" i="16"/>
  <c r="I2020" i="16"/>
  <c r="J2020" i="16"/>
  <c r="K2020" i="16"/>
  <c r="L2020" i="16"/>
  <c r="M2020" i="16"/>
  <c r="H2021" i="16"/>
  <c r="I2021" i="16"/>
  <c r="J2021" i="16"/>
  <c r="K2021" i="16"/>
  <c r="L2021" i="16"/>
  <c r="M2021" i="16"/>
  <c r="H2022" i="16"/>
  <c r="I2022" i="16"/>
  <c r="J2022" i="16"/>
  <c r="K2022" i="16"/>
  <c r="L2022" i="16"/>
  <c r="M2022" i="16"/>
  <c r="H2023" i="16"/>
  <c r="I2023" i="16"/>
  <c r="J2023" i="16"/>
  <c r="K2023" i="16"/>
  <c r="L2023" i="16"/>
  <c r="M2023" i="16"/>
  <c r="H2024" i="16"/>
  <c r="I2024" i="16"/>
  <c r="J2024" i="16"/>
  <c r="K2024" i="16"/>
  <c r="L2024" i="16"/>
  <c r="M2024" i="16"/>
  <c r="H2025" i="16"/>
  <c r="I2025" i="16"/>
  <c r="J2025" i="16"/>
  <c r="K2025" i="16"/>
  <c r="L2025" i="16"/>
  <c r="M2025" i="16"/>
  <c r="H2026" i="16"/>
  <c r="I2026" i="16"/>
  <c r="J2026" i="16"/>
  <c r="K2026" i="16"/>
  <c r="L2026" i="16"/>
  <c r="M2026" i="16"/>
  <c r="H2027" i="16"/>
  <c r="I2027" i="16"/>
  <c r="J2027" i="16"/>
  <c r="K2027" i="16"/>
  <c r="L2027" i="16"/>
  <c r="M2027" i="16"/>
  <c r="H2028" i="16"/>
  <c r="I2028" i="16"/>
  <c r="J2028" i="16"/>
  <c r="K2028" i="16"/>
  <c r="L2028" i="16"/>
  <c r="M2028" i="16"/>
  <c r="H2029" i="16"/>
  <c r="I2029" i="16"/>
  <c r="J2029" i="16"/>
  <c r="K2029" i="16"/>
  <c r="L2029" i="16"/>
  <c r="M2029" i="16"/>
  <c r="H2030" i="16"/>
  <c r="I2030" i="16"/>
  <c r="J2030" i="16"/>
  <c r="K2030" i="16"/>
  <c r="L2030" i="16"/>
  <c r="M2030" i="16"/>
  <c r="H2031" i="16"/>
  <c r="I2031" i="16"/>
  <c r="J2031" i="16"/>
  <c r="K2031" i="16"/>
  <c r="L2031" i="16"/>
  <c r="M2031" i="16"/>
  <c r="H2032" i="16"/>
  <c r="I2032" i="16"/>
  <c r="J2032" i="16"/>
  <c r="K2032" i="16"/>
  <c r="L2032" i="16"/>
  <c r="M2032" i="16"/>
  <c r="H2033" i="16"/>
  <c r="I2033" i="16"/>
  <c r="J2033" i="16"/>
  <c r="K2033" i="16"/>
  <c r="L2033" i="16"/>
  <c r="M2033" i="16"/>
  <c r="H2034" i="16"/>
  <c r="I2034" i="16"/>
  <c r="J2034" i="16"/>
  <c r="K2034" i="16"/>
  <c r="L2034" i="16"/>
  <c r="M2034" i="16"/>
  <c r="H2035" i="16"/>
  <c r="I2035" i="16"/>
  <c r="J2035" i="16"/>
  <c r="K2035" i="16"/>
  <c r="L2035" i="16"/>
  <c r="M2035" i="16"/>
  <c r="H2036" i="16"/>
  <c r="I2036" i="16"/>
  <c r="J2036" i="16"/>
  <c r="K2036" i="16"/>
  <c r="L2036" i="16"/>
  <c r="M2036" i="16"/>
  <c r="H2037" i="16"/>
  <c r="I2037" i="16"/>
  <c r="J2037" i="16"/>
  <c r="K2037" i="16"/>
  <c r="L2037" i="16"/>
  <c r="M2037" i="16"/>
  <c r="H2038" i="16"/>
  <c r="I2038" i="16"/>
  <c r="J2038" i="16"/>
  <c r="K2038" i="16"/>
  <c r="L2038" i="16"/>
  <c r="M2038" i="16"/>
  <c r="H2039" i="16"/>
  <c r="I2039" i="16"/>
  <c r="J2039" i="16"/>
  <c r="K2039" i="16"/>
  <c r="L2039" i="16"/>
  <c r="M2039" i="16"/>
  <c r="H2040" i="16"/>
  <c r="I2040" i="16"/>
  <c r="J2040" i="16"/>
  <c r="K2040" i="16"/>
  <c r="L2040" i="16"/>
  <c r="M2040" i="16"/>
  <c r="H2041" i="16"/>
  <c r="I2041" i="16"/>
  <c r="J2041" i="16"/>
  <c r="K2041" i="16"/>
  <c r="L2041" i="16"/>
  <c r="M2041" i="16"/>
  <c r="H2042" i="16"/>
  <c r="I2042" i="16"/>
  <c r="J2042" i="16"/>
  <c r="K2042" i="16"/>
  <c r="L2042" i="16"/>
  <c r="M2042" i="16"/>
  <c r="H2043" i="16"/>
  <c r="I2043" i="16"/>
  <c r="J2043" i="16"/>
  <c r="K2043" i="16"/>
  <c r="L2043" i="16"/>
  <c r="M2043" i="16"/>
  <c r="H2044" i="16"/>
  <c r="I2044" i="16"/>
  <c r="J2044" i="16"/>
  <c r="K2044" i="16"/>
  <c r="L2044" i="16"/>
  <c r="M2044" i="16"/>
  <c r="H2045" i="16"/>
  <c r="I2045" i="16"/>
  <c r="J2045" i="16"/>
  <c r="K2045" i="16"/>
  <c r="L2045" i="16"/>
  <c r="M2045" i="16"/>
  <c r="H2046" i="16"/>
  <c r="I2046" i="16"/>
  <c r="J2046" i="16"/>
  <c r="K2046" i="16"/>
  <c r="L2046" i="16"/>
  <c r="M2046" i="16"/>
  <c r="H2047" i="16"/>
  <c r="I2047" i="16"/>
  <c r="J2047" i="16"/>
  <c r="K2047" i="16"/>
  <c r="L2047" i="16"/>
  <c r="M2047" i="16"/>
  <c r="H2048" i="16"/>
  <c r="I2048" i="16"/>
  <c r="J2048" i="16"/>
  <c r="K2048" i="16"/>
  <c r="L2048" i="16"/>
  <c r="M2048" i="16"/>
  <c r="H2049" i="16"/>
  <c r="I2049" i="16"/>
  <c r="J2049" i="16"/>
  <c r="K2049" i="16"/>
  <c r="L2049" i="16"/>
  <c r="M2049" i="16"/>
  <c r="H2050" i="16"/>
  <c r="I2050" i="16"/>
  <c r="J2050" i="16"/>
  <c r="K2050" i="16"/>
  <c r="L2050" i="16"/>
  <c r="M2050" i="16"/>
  <c r="H2051" i="16"/>
  <c r="I2051" i="16"/>
  <c r="J2051" i="16"/>
  <c r="K2051" i="16"/>
  <c r="L2051" i="16"/>
  <c r="M2051" i="16"/>
  <c r="H2052" i="16"/>
  <c r="I2052" i="16"/>
  <c r="J2052" i="16"/>
  <c r="K2052" i="16"/>
  <c r="L2052" i="16"/>
  <c r="M2052" i="16"/>
  <c r="H2053" i="16"/>
  <c r="I2053" i="16"/>
  <c r="J2053" i="16"/>
  <c r="K2053" i="16"/>
  <c r="L2053" i="16"/>
  <c r="M2053" i="16"/>
  <c r="H2054" i="16"/>
  <c r="I2054" i="16"/>
  <c r="J2054" i="16"/>
  <c r="K2054" i="16"/>
  <c r="L2054" i="16"/>
  <c r="M2054" i="16"/>
  <c r="H2055" i="16"/>
  <c r="I2055" i="16"/>
  <c r="J2055" i="16"/>
  <c r="K2055" i="16"/>
  <c r="L2055" i="16"/>
  <c r="M2055" i="16"/>
  <c r="H2056" i="16"/>
  <c r="I2056" i="16"/>
  <c r="J2056" i="16"/>
  <c r="K2056" i="16"/>
  <c r="L2056" i="16"/>
  <c r="M2056" i="16"/>
  <c r="H2057" i="16"/>
  <c r="I2057" i="16"/>
  <c r="J2057" i="16"/>
  <c r="K2057" i="16"/>
  <c r="L2057" i="16"/>
  <c r="M2057" i="16"/>
  <c r="H2058" i="16"/>
  <c r="I2058" i="16"/>
  <c r="J2058" i="16"/>
  <c r="K2058" i="16"/>
  <c r="L2058" i="16"/>
  <c r="M2058" i="16"/>
  <c r="H2059" i="16"/>
  <c r="I2059" i="16"/>
  <c r="J2059" i="16"/>
  <c r="K2059" i="16"/>
  <c r="L2059" i="16"/>
  <c r="M2059" i="16"/>
  <c r="H2060" i="16"/>
  <c r="I2060" i="16"/>
  <c r="J2060" i="16"/>
  <c r="K2060" i="16"/>
  <c r="L2060" i="16"/>
  <c r="M2060" i="16"/>
  <c r="H2061" i="16"/>
  <c r="I2061" i="16"/>
  <c r="J2061" i="16"/>
  <c r="K2061" i="16"/>
  <c r="L2061" i="16"/>
  <c r="M2061" i="16"/>
  <c r="H2062" i="16"/>
  <c r="I2062" i="16"/>
  <c r="J2062" i="16"/>
  <c r="K2062" i="16"/>
  <c r="L2062" i="16"/>
  <c r="M2062" i="16"/>
  <c r="H2063" i="16"/>
  <c r="I2063" i="16"/>
  <c r="J2063" i="16"/>
  <c r="K2063" i="16"/>
  <c r="L2063" i="16"/>
  <c r="M2063" i="16"/>
  <c r="H2064" i="16"/>
  <c r="I2064" i="16"/>
  <c r="J2064" i="16"/>
  <c r="K2064" i="16"/>
  <c r="L2064" i="16"/>
  <c r="M2064" i="16"/>
  <c r="H2065" i="16"/>
  <c r="I2065" i="16"/>
  <c r="J2065" i="16"/>
  <c r="K2065" i="16"/>
  <c r="L2065" i="16"/>
  <c r="M2065" i="16"/>
  <c r="H2066" i="16"/>
  <c r="I2066" i="16"/>
  <c r="J2066" i="16"/>
  <c r="K2066" i="16"/>
  <c r="L2066" i="16"/>
  <c r="M2066" i="16"/>
  <c r="H2067" i="16"/>
  <c r="I2067" i="16"/>
  <c r="J2067" i="16"/>
  <c r="K2067" i="16"/>
  <c r="L2067" i="16"/>
  <c r="M2067" i="16"/>
  <c r="H2068" i="16"/>
  <c r="I2068" i="16"/>
  <c r="J2068" i="16"/>
  <c r="K2068" i="16"/>
  <c r="L2068" i="16"/>
  <c r="M2068" i="16"/>
  <c r="H2069" i="16"/>
  <c r="I2069" i="16"/>
  <c r="J2069" i="16"/>
  <c r="K2069" i="16"/>
  <c r="L2069" i="16"/>
  <c r="M2069" i="16"/>
  <c r="H2070" i="16"/>
  <c r="I2070" i="16"/>
  <c r="J2070" i="16"/>
  <c r="K2070" i="16"/>
  <c r="L2070" i="16"/>
  <c r="M2070" i="16"/>
  <c r="H2071" i="16"/>
  <c r="I2071" i="16"/>
  <c r="J2071" i="16"/>
  <c r="K2071" i="16"/>
  <c r="L2071" i="16"/>
  <c r="M2071" i="16"/>
  <c r="H2072" i="16"/>
  <c r="I2072" i="16"/>
  <c r="J2072" i="16"/>
  <c r="K2072" i="16"/>
  <c r="L2072" i="16"/>
  <c r="M2072" i="16"/>
  <c r="H2073" i="16"/>
  <c r="I2073" i="16"/>
  <c r="J2073" i="16"/>
  <c r="K2073" i="16"/>
  <c r="L2073" i="16"/>
  <c r="M2073" i="16"/>
  <c r="H2074" i="16"/>
  <c r="I2074" i="16"/>
  <c r="J2074" i="16"/>
  <c r="K2074" i="16"/>
  <c r="L2074" i="16"/>
  <c r="M2074" i="16"/>
  <c r="H2075" i="16"/>
  <c r="I2075" i="16"/>
  <c r="J2075" i="16"/>
  <c r="K2075" i="16"/>
  <c r="L2075" i="16"/>
  <c r="M2075" i="16"/>
  <c r="H2076" i="16"/>
  <c r="I2076" i="16"/>
  <c r="J2076" i="16"/>
  <c r="K2076" i="16"/>
  <c r="L2076" i="16"/>
  <c r="M2076" i="16"/>
  <c r="H2077" i="16"/>
  <c r="I2077" i="16"/>
  <c r="J2077" i="16"/>
  <c r="K2077" i="16"/>
  <c r="L2077" i="16"/>
  <c r="M2077" i="16"/>
  <c r="H2078" i="16"/>
  <c r="I2078" i="16"/>
  <c r="J2078" i="16"/>
  <c r="K2078" i="16"/>
  <c r="L2078" i="16"/>
  <c r="M2078" i="16"/>
  <c r="H2079" i="16"/>
  <c r="I2079" i="16"/>
  <c r="J2079" i="16"/>
  <c r="K2079" i="16"/>
  <c r="L2079" i="16"/>
  <c r="M2079" i="16"/>
  <c r="H2080" i="16"/>
  <c r="I2080" i="16"/>
  <c r="J2080" i="16"/>
  <c r="K2080" i="16"/>
  <c r="L2080" i="16"/>
  <c r="M2080" i="16"/>
  <c r="H2081" i="16"/>
  <c r="I2081" i="16"/>
  <c r="J2081" i="16"/>
  <c r="K2081" i="16"/>
  <c r="L2081" i="16"/>
  <c r="M2081" i="16"/>
  <c r="H2082" i="16"/>
  <c r="I2082" i="16"/>
  <c r="J2082" i="16"/>
  <c r="K2082" i="16"/>
  <c r="L2082" i="16"/>
  <c r="M2082" i="16"/>
  <c r="H2083" i="16"/>
  <c r="I2083" i="16"/>
  <c r="J2083" i="16"/>
  <c r="K2083" i="16"/>
  <c r="L2083" i="16"/>
  <c r="M2083" i="16"/>
  <c r="H2084" i="16"/>
  <c r="I2084" i="16"/>
  <c r="J2084" i="16"/>
  <c r="K2084" i="16"/>
  <c r="L2084" i="16"/>
  <c r="M2084" i="16"/>
  <c r="H2085" i="16"/>
  <c r="I2085" i="16"/>
  <c r="J2085" i="16"/>
  <c r="K2085" i="16"/>
  <c r="L2085" i="16"/>
  <c r="M2085" i="16"/>
  <c r="H2086" i="16"/>
  <c r="I2086" i="16"/>
  <c r="J2086" i="16"/>
  <c r="K2086" i="16"/>
  <c r="L2086" i="16"/>
  <c r="M2086" i="16"/>
  <c r="H2087" i="16"/>
  <c r="I2087" i="16"/>
  <c r="J2087" i="16"/>
  <c r="K2087" i="16"/>
  <c r="L2087" i="16"/>
  <c r="M2087" i="16"/>
  <c r="H2088" i="16"/>
  <c r="I2088" i="16"/>
  <c r="J2088" i="16"/>
  <c r="K2088" i="16"/>
  <c r="L2088" i="16"/>
  <c r="M2088" i="16"/>
  <c r="H2089" i="16"/>
  <c r="I2089" i="16"/>
  <c r="J2089" i="16"/>
  <c r="K2089" i="16"/>
  <c r="L2089" i="16"/>
  <c r="M2089" i="16"/>
  <c r="H2090" i="16"/>
  <c r="I2090" i="16"/>
  <c r="J2090" i="16"/>
  <c r="K2090" i="16"/>
  <c r="L2090" i="16"/>
  <c r="M2090" i="16"/>
  <c r="H2091" i="16"/>
  <c r="I2091" i="16"/>
  <c r="J2091" i="16"/>
  <c r="K2091" i="16"/>
  <c r="L2091" i="16"/>
  <c r="M2091" i="16"/>
  <c r="H2092" i="16"/>
  <c r="I2092" i="16"/>
  <c r="J2092" i="16"/>
  <c r="K2092" i="16"/>
  <c r="L2092" i="16"/>
  <c r="M2092" i="16"/>
  <c r="H2093" i="16"/>
  <c r="I2093" i="16"/>
  <c r="J2093" i="16"/>
  <c r="K2093" i="16"/>
  <c r="L2093" i="16"/>
  <c r="M2093" i="16"/>
  <c r="H2094" i="16"/>
  <c r="I2094" i="16"/>
  <c r="J2094" i="16"/>
  <c r="K2094" i="16"/>
  <c r="L2094" i="16"/>
  <c r="M2094" i="16"/>
  <c r="H2095" i="16"/>
  <c r="I2095" i="16"/>
  <c r="J2095" i="16"/>
  <c r="K2095" i="16"/>
  <c r="L2095" i="16"/>
  <c r="M2095" i="16"/>
  <c r="H2096" i="16"/>
  <c r="I2096" i="16"/>
  <c r="J2096" i="16"/>
  <c r="K2096" i="16"/>
  <c r="L2096" i="16"/>
  <c r="M2096" i="16"/>
  <c r="H2097" i="16"/>
  <c r="I2097" i="16"/>
  <c r="J2097" i="16"/>
  <c r="K2097" i="16"/>
  <c r="L2097" i="16"/>
  <c r="M2097" i="16"/>
  <c r="H2098" i="16"/>
  <c r="I2098" i="16"/>
  <c r="J2098" i="16"/>
  <c r="K2098" i="16"/>
  <c r="L2098" i="16"/>
  <c r="M2098" i="16"/>
  <c r="H2099" i="16"/>
  <c r="I2099" i="16"/>
  <c r="J2099" i="16"/>
  <c r="K2099" i="16"/>
  <c r="L2099" i="16"/>
  <c r="M2099" i="16"/>
  <c r="H2100" i="16"/>
  <c r="I2100" i="16"/>
  <c r="J2100" i="16"/>
  <c r="K2100" i="16"/>
  <c r="L2100" i="16"/>
  <c r="M2100" i="16"/>
  <c r="H2101" i="16"/>
  <c r="I2101" i="16"/>
  <c r="J2101" i="16"/>
  <c r="K2101" i="16"/>
  <c r="L2101" i="16"/>
  <c r="M2101" i="16"/>
  <c r="H2102" i="16"/>
  <c r="I2102" i="16"/>
  <c r="J2102" i="16"/>
  <c r="K2102" i="16"/>
  <c r="L2102" i="16"/>
  <c r="M2102" i="16"/>
  <c r="H2103" i="16"/>
  <c r="I2103" i="16"/>
  <c r="J2103" i="16"/>
  <c r="K2103" i="16"/>
  <c r="L2103" i="16"/>
  <c r="M2103" i="16"/>
  <c r="H2104" i="16"/>
  <c r="I2104" i="16"/>
  <c r="J2104" i="16"/>
  <c r="K2104" i="16"/>
  <c r="L2104" i="16"/>
  <c r="M2104" i="16"/>
  <c r="H2105" i="16"/>
  <c r="I2105" i="16"/>
  <c r="J2105" i="16"/>
  <c r="K2105" i="16"/>
  <c r="L2105" i="16"/>
  <c r="M2105" i="16"/>
  <c r="H2106" i="16"/>
  <c r="I2106" i="16"/>
  <c r="J2106" i="16"/>
  <c r="K2106" i="16"/>
  <c r="L2106" i="16"/>
  <c r="M2106" i="16"/>
  <c r="H2107" i="16"/>
  <c r="I2107" i="16"/>
  <c r="J2107" i="16"/>
  <c r="K2107" i="16"/>
  <c r="L2107" i="16"/>
  <c r="M2107" i="16"/>
  <c r="H2108" i="16"/>
  <c r="I2108" i="16"/>
  <c r="J2108" i="16"/>
  <c r="K2108" i="16"/>
  <c r="L2108" i="16"/>
  <c r="M2108" i="16"/>
  <c r="H2109" i="16"/>
  <c r="I2109" i="16"/>
  <c r="J2109" i="16"/>
  <c r="K2109" i="16"/>
  <c r="L2109" i="16"/>
  <c r="M2109" i="16"/>
  <c r="H2110" i="16"/>
  <c r="I2110" i="16"/>
  <c r="J2110" i="16"/>
  <c r="K2110" i="16"/>
  <c r="L2110" i="16"/>
  <c r="M2110" i="16"/>
  <c r="H2111" i="16"/>
  <c r="I2111" i="16"/>
  <c r="J2111" i="16"/>
  <c r="K2111" i="16"/>
  <c r="L2111" i="16"/>
  <c r="M2111" i="16"/>
  <c r="H2112" i="16"/>
  <c r="I2112" i="16"/>
  <c r="J2112" i="16"/>
  <c r="K2112" i="16"/>
  <c r="L2112" i="16"/>
  <c r="M2112" i="16"/>
  <c r="H2113" i="16"/>
  <c r="I2113" i="16"/>
  <c r="J2113" i="16"/>
  <c r="K2113" i="16"/>
  <c r="L2113" i="16"/>
  <c r="M2113" i="16"/>
  <c r="H2114" i="16"/>
  <c r="I2114" i="16"/>
  <c r="J2114" i="16"/>
  <c r="K2114" i="16"/>
  <c r="L2114" i="16"/>
  <c r="M2114" i="16"/>
  <c r="H2115" i="16"/>
  <c r="I2115" i="16"/>
  <c r="J2115" i="16"/>
  <c r="K2115" i="16"/>
  <c r="L2115" i="16"/>
  <c r="M2115" i="16"/>
  <c r="H2116" i="16"/>
  <c r="I2116" i="16"/>
  <c r="J2116" i="16"/>
  <c r="K2116" i="16"/>
  <c r="L2116" i="16"/>
  <c r="M2116" i="16"/>
  <c r="H2117" i="16"/>
  <c r="I2117" i="16"/>
  <c r="J2117" i="16"/>
  <c r="K2117" i="16"/>
  <c r="L2117" i="16"/>
  <c r="M2117" i="16"/>
  <c r="H2118" i="16"/>
  <c r="I2118" i="16"/>
  <c r="J2118" i="16"/>
  <c r="K2118" i="16"/>
  <c r="L2118" i="16"/>
  <c r="M2118" i="16"/>
  <c r="H2119" i="16"/>
  <c r="I2119" i="16"/>
  <c r="J2119" i="16"/>
  <c r="K2119" i="16"/>
  <c r="L2119" i="16"/>
  <c r="M2119" i="16"/>
  <c r="H2120" i="16"/>
  <c r="I2120" i="16"/>
  <c r="J2120" i="16"/>
  <c r="K2120" i="16"/>
  <c r="L2120" i="16"/>
  <c r="M2120" i="16"/>
  <c r="H2121" i="16"/>
  <c r="I2121" i="16"/>
  <c r="J2121" i="16"/>
  <c r="K2121" i="16"/>
  <c r="L2121" i="16"/>
  <c r="M2121" i="16"/>
  <c r="H2122" i="16"/>
  <c r="I2122" i="16"/>
  <c r="J2122" i="16"/>
  <c r="K2122" i="16"/>
  <c r="L2122" i="16"/>
  <c r="M2122" i="16"/>
  <c r="H2123" i="16"/>
  <c r="I2123" i="16"/>
  <c r="J2123" i="16"/>
  <c r="K2123" i="16"/>
  <c r="L2123" i="16"/>
  <c r="M2123" i="16"/>
  <c r="H2124" i="16"/>
  <c r="I2124" i="16"/>
  <c r="J2124" i="16"/>
  <c r="K2124" i="16"/>
  <c r="L2124" i="16"/>
  <c r="M2124" i="16"/>
  <c r="H2125" i="16"/>
  <c r="I2125" i="16"/>
  <c r="J2125" i="16"/>
  <c r="K2125" i="16"/>
  <c r="L2125" i="16"/>
  <c r="M2125" i="16"/>
  <c r="H2126" i="16"/>
  <c r="I2126" i="16"/>
  <c r="J2126" i="16"/>
  <c r="K2126" i="16"/>
  <c r="L2126" i="16"/>
  <c r="M2126" i="16"/>
  <c r="H2127" i="16"/>
  <c r="I2127" i="16"/>
  <c r="J2127" i="16"/>
  <c r="K2127" i="16"/>
  <c r="L2127" i="16"/>
  <c r="M2127" i="16"/>
  <c r="H2128" i="16"/>
  <c r="I2128" i="16"/>
  <c r="J2128" i="16"/>
  <c r="K2128" i="16"/>
  <c r="L2128" i="16"/>
  <c r="M2128" i="16"/>
  <c r="H2129" i="16"/>
  <c r="I2129" i="16"/>
  <c r="J2129" i="16"/>
  <c r="K2129" i="16"/>
  <c r="L2129" i="16"/>
  <c r="M2129" i="16"/>
  <c r="H2130" i="16"/>
  <c r="I2130" i="16"/>
  <c r="J2130" i="16"/>
  <c r="K2130" i="16"/>
  <c r="L2130" i="16"/>
  <c r="M2130" i="16"/>
  <c r="H2131" i="16"/>
  <c r="I2131" i="16"/>
  <c r="J2131" i="16"/>
  <c r="K2131" i="16"/>
  <c r="L2131" i="16"/>
  <c r="M2131" i="16"/>
  <c r="H2132" i="16"/>
  <c r="I2132" i="16"/>
  <c r="J2132" i="16"/>
  <c r="K2132" i="16"/>
  <c r="L2132" i="16"/>
  <c r="M2132" i="16"/>
  <c r="H2133" i="16"/>
  <c r="I2133" i="16"/>
  <c r="J2133" i="16"/>
  <c r="K2133" i="16"/>
  <c r="L2133" i="16"/>
  <c r="M2133" i="16"/>
  <c r="H2134" i="16"/>
  <c r="I2134" i="16"/>
  <c r="J2134" i="16"/>
  <c r="K2134" i="16"/>
  <c r="L2134" i="16"/>
  <c r="M2134" i="16"/>
  <c r="H2135" i="16"/>
  <c r="I2135" i="16"/>
  <c r="J2135" i="16"/>
  <c r="K2135" i="16"/>
  <c r="L2135" i="16"/>
  <c r="M2135" i="16"/>
  <c r="H2136" i="16"/>
  <c r="I2136" i="16"/>
  <c r="J2136" i="16"/>
  <c r="K2136" i="16"/>
  <c r="L2136" i="16"/>
  <c r="M2136" i="16"/>
  <c r="H2137" i="16"/>
  <c r="I2137" i="16"/>
  <c r="J2137" i="16"/>
  <c r="K2137" i="16"/>
  <c r="L2137" i="16"/>
  <c r="M2137" i="16"/>
  <c r="H2138" i="16"/>
  <c r="I2138" i="16"/>
  <c r="J2138" i="16"/>
  <c r="K2138" i="16"/>
  <c r="L2138" i="16"/>
  <c r="M2138" i="16"/>
  <c r="H2139" i="16"/>
  <c r="I2139" i="16"/>
  <c r="J2139" i="16"/>
  <c r="K2139" i="16"/>
  <c r="L2139" i="16"/>
  <c r="M2139" i="16"/>
  <c r="H2140" i="16"/>
  <c r="I2140" i="16"/>
  <c r="J2140" i="16"/>
  <c r="K2140" i="16"/>
  <c r="L2140" i="16"/>
  <c r="M2140" i="16"/>
  <c r="H2141" i="16"/>
  <c r="I2141" i="16"/>
  <c r="J2141" i="16"/>
  <c r="K2141" i="16"/>
  <c r="L2141" i="16"/>
  <c r="M2141" i="16"/>
  <c r="H2142" i="16"/>
  <c r="I2142" i="16"/>
  <c r="J2142" i="16"/>
  <c r="K2142" i="16"/>
  <c r="L2142" i="16"/>
  <c r="M2142" i="16"/>
  <c r="H2143" i="16"/>
  <c r="I2143" i="16"/>
  <c r="J2143" i="16"/>
  <c r="K2143" i="16"/>
  <c r="L2143" i="16"/>
  <c r="M2143" i="16"/>
  <c r="H2144" i="16"/>
  <c r="I2144" i="16"/>
  <c r="J2144" i="16"/>
  <c r="K2144" i="16"/>
  <c r="L2144" i="16"/>
  <c r="M2144" i="16"/>
  <c r="H2145" i="16"/>
  <c r="I2145" i="16"/>
  <c r="J2145" i="16"/>
  <c r="K2145" i="16"/>
  <c r="L2145" i="16"/>
  <c r="M2145" i="16"/>
  <c r="H2146" i="16"/>
  <c r="I2146" i="16"/>
  <c r="J2146" i="16"/>
  <c r="K2146" i="16"/>
  <c r="L2146" i="16"/>
  <c r="M2146" i="16"/>
  <c r="H2147" i="16"/>
  <c r="I2147" i="16"/>
  <c r="J2147" i="16"/>
  <c r="K2147" i="16"/>
  <c r="L2147" i="16"/>
  <c r="M2147" i="16"/>
  <c r="H2148" i="16"/>
  <c r="I2148" i="16"/>
  <c r="J2148" i="16"/>
  <c r="K2148" i="16"/>
  <c r="L2148" i="16"/>
  <c r="M2148" i="16"/>
  <c r="H2149" i="16"/>
  <c r="I2149" i="16"/>
  <c r="J2149" i="16"/>
  <c r="K2149" i="16"/>
  <c r="L2149" i="16"/>
  <c r="M2149" i="16"/>
  <c r="H2150" i="16"/>
  <c r="I2150" i="16"/>
  <c r="J2150" i="16"/>
  <c r="K2150" i="16"/>
  <c r="L2150" i="16"/>
  <c r="M2150" i="16"/>
  <c r="H2151" i="16"/>
  <c r="I2151" i="16"/>
  <c r="J2151" i="16"/>
  <c r="K2151" i="16"/>
  <c r="L2151" i="16"/>
  <c r="M2151" i="16"/>
  <c r="H2152" i="16"/>
  <c r="I2152" i="16"/>
  <c r="J2152" i="16"/>
  <c r="K2152" i="16"/>
  <c r="L2152" i="16"/>
  <c r="M2152" i="16"/>
  <c r="H2153" i="16"/>
  <c r="I2153" i="16"/>
  <c r="J2153" i="16"/>
  <c r="K2153" i="16"/>
  <c r="L2153" i="16"/>
  <c r="M2153" i="16"/>
  <c r="H2154" i="16"/>
  <c r="I2154" i="16"/>
  <c r="J2154" i="16"/>
  <c r="K2154" i="16"/>
  <c r="L2154" i="16"/>
  <c r="M2154" i="16"/>
  <c r="H2155" i="16"/>
  <c r="I2155" i="16"/>
  <c r="J2155" i="16"/>
  <c r="K2155" i="16"/>
  <c r="L2155" i="16"/>
  <c r="M2155" i="16"/>
  <c r="H2156" i="16"/>
  <c r="I2156" i="16"/>
  <c r="J2156" i="16"/>
  <c r="K2156" i="16"/>
  <c r="L2156" i="16"/>
  <c r="M2156" i="16"/>
  <c r="H2157" i="16"/>
  <c r="I2157" i="16"/>
  <c r="J2157" i="16"/>
  <c r="K2157" i="16"/>
  <c r="L2157" i="16"/>
  <c r="M2157" i="16"/>
  <c r="H2158" i="16"/>
  <c r="I2158" i="16"/>
  <c r="J2158" i="16"/>
  <c r="K2158" i="16"/>
  <c r="L2158" i="16"/>
  <c r="M2158" i="16"/>
  <c r="H2159" i="16"/>
  <c r="I2159" i="16"/>
  <c r="J2159" i="16"/>
  <c r="K2159" i="16"/>
  <c r="L2159" i="16"/>
  <c r="M2159" i="16"/>
  <c r="H2160" i="16"/>
  <c r="I2160" i="16"/>
  <c r="J2160" i="16"/>
  <c r="K2160" i="16"/>
  <c r="L2160" i="16"/>
  <c r="M2160" i="16"/>
  <c r="H2161" i="16"/>
  <c r="I2161" i="16"/>
  <c r="J2161" i="16"/>
  <c r="K2161" i="16"/>
  <c r="L2161" i="16"/>
  <c r="M2161" i="16"/>
  <c r="H2162" i="16"/>
  <c r="I2162" i="16"/>
  <c r="J2162" i="16"/>
  <c r="K2162" i="16"/>
  <c r="L2162" i="16"/>
  <c r="M2162" i="16"/>
  <c r="H2163" i="16"/>
  <c r="I2163" i="16"/>
  <c r="J2163" i="16"/>
  <c r="K2163" i="16"/>
  <c r="L2163" i="16"/>
  <c r="M2163" i="16"/>
  <c r="H2164" i="16"/>
  <c r="I2164" i="16"/>
  <c r="J2164" i="16"/>
  <c r="K2164" i="16"/>
  <c r="L2164" i="16"/>
  <c r="M2164" i="16"/>
  <c r="H2165" i="16"/>
  <c r="I2165" i="16"/>
  <c r="J2165" i="16"/>
  <c r="K2165" i="16"/>
  <c r="L2165" i="16"/>
  <c r="M2165" i="16"/>
  <c r="H2166" i="16"/>
  <c r="I2166" i="16"/>
  <c r="J2166" i="16"/>
  <c r="K2166" i="16"/>
  <c r="L2166" i="16"/>
  <c r="M2166" i="16"/>
  <c r="H2167" i="16"/>
  <c r="I2167" i="16"/>
  <c r="J2167" i="16"/>
  <c r="K2167" i="16"/>
  <c r="L2167" i="16"/>
  <c r="M2167" i="16"/>
  <c r="H2168" i="16"/>
  <c r="I2168" i="16"/>
  <c r="J2168" i="16"/>
  <c r="K2168" i="16"/>
  <c r="L2168" i="16"/>
  <c r="M2168" i="16"/>
  <c r="H2169" i="16"/>
  <c r="I2169" i="16"/>
  <c r="J2169" i="16"/>
  <c r="K2169" i="16"/>
  <c r="L2169" i="16"/>
  <c r="M2169" i="16"/>
  <c r="H2170" i="16"/>
  <c r="I2170" i="16"/>
  <c r="J2170" i="16"/>
  <c r="K2170" i="16"/>
  <c r="L2170" i="16"/>
  <c r="M2170" i="16"/>
  <c r="H2171" i="16"/>
  <c r="I2171" i="16"/>
  <c r="J2171" i="16"/>
  <c r="K2171" i="16"/>
  <c r="L2171" i="16"/>
  <c r="M2171" i="16"/>
  <c r="H2172" i="16"/>
  <c r="I2172" i="16"/>
  <c r="J2172" i="16"/>
  <c r="K2172" i="16"/>
  <c r="L2172" i="16"/>
  <c r="M2172" i="16"/>
  <c r="H2173" i="16"/>
  <c r="I2173" i="16"/>
  <c r="J2173" i="16"/>
  <c r="K2173" i="16"/>
  <c r="L2173" i="16"/>
  <c r="M2173" i="16"/>
  <c r="H2174" i="16"/>
  <c r="I2174" i="16"/>
  <c r="J2174" i="16"/>
  <c r="K2174" i="16"/>
  <c r="L2174" i="16"/>
  <c r="M2174" i="16"/>
  <c r="H2175" i="16"/>
  <c r="I2175" i="16"/>
  <c r="J2175" i="16"/>
  <c r="K2175" i="16"/>
  <c r="L2175" i="16"/>
  <c r="M2175" i="16"/>
  <c r="H2176" i="16"/>
  <c r="I2176" i="16"/>
  <c r="J2176" i="16"/>
  <c r="K2176" i="16"/>
  <c r="L2176" i="16"/>
  <c r="M2176" i="16"/>
  <c r="H2177" i="16"/>
  <c r="I2177" i="16"/>
  <c r="J2177" i="16"/>
  <c r="K2177" i="16"/>
  <c r="L2177" i="16"/>
  <c r="M2177" i="16"/>
  <c r="H2178" i="16"/>
  <c r="I2178" i="16"/>
  <c r="J2178" i="16"/>
  <c r="K2178" i="16"/>
  <c r="L2178" i="16"/>
  <c r="M2178" i="16"/>
  <c r="H2179" i="16"/>
  <c r="I2179" i="16"/>
  <c r="J2179" i="16"/>
  <c r="K2179" i="16"/>
  <c r="L2179" i="16"/>
  <c r="M2179" i="16"/>
  <c r="H2180" i="16"/>
  <c r="I2180" i="16"/>
  <c r="J2180" i="16"/>
  <c r="K2180" i="16"/>
  <c r="L2180" i="16"/>
  <c r="M2180" i="16"/>
  <c r="H2181" i="16"/>
  <c r="I2181" i="16"/>
  <c r="J2181" i="16"/>
  <c r="K2181" i="16"/>
  <c r="L2181" i="16"/>
  <c r="M2181" i="16"/>
  <c r="H2182" i="16"/>
  <c r="I2182" i="16"/>
  <c r="J2182" i="16"/>
  <c r="K2182" i="16"/>
  <c r="L2182" i="16"/>
  <c r="M2182" i="16"/>
  <c r="H2183" i="16"/>
  <c r="I2183" i="16"/>
  <c r="J2183" i="16"/>
  <c r="K2183" i="16"/>
  <c r="L2183" i="16"/>
  <c r="M2183" i="16"/>
  <c r="H2184" i="16"/>
  <c r="I2184" i="16"/>
  <c r="J2184" i="16"/>
  <c r="K2184" i="16"/>
  <c r="L2184" i="16"/>
  <c r="M2184" i="16"/>
  <c r="H2185" i="16"/>
  <c r="I2185" i="16"/>
  <c r="J2185" i="16"/>
  <c r="K2185" i="16"/>
  <c r="L2185" i="16"/>
  <c r="M2185" i="16"/>
  <c r="H2186" i="16"/>
  <c r="I2186" i="16"/>
  <c r="J2186" i="16"/>
  <c r="K2186" i="16"/>
  <c r="L2186" i="16"/>
  <c r="M2186" i="16"/>
  <c r="H2187" i="16"/>
  <c r="I2187" i="16"/>
  <c r="J2187" i="16"/>
  <c r="K2187" i="16"/>
  <c r="L2187" i="16"/>
  <c r="M2187" i="16"/>
  <c r="H2188" i="16"/>
  <c r="I2188" i="16"/>
  <c r="J2188" i="16"/>
  <c r="K2188" i="16"/>
  <c r="L2188" i="16"/>
  <c r="M2188" i="16"/>
  <c r="H2189" i="16"/>
  <c r="I2189" i="16"/>
  <c r="J2189" i="16"/>
  <c r="K2189" i="16"/>
  <c r="L2189" i="16"/>
  <c r="M2189" i="16"/>
  <c r="H2190" i="16"/>
  <c r="I2190" i="16"/>
  <c r="J2190" i="16"/>
  <c r="K2190" i="16"/>
  <c r="L2190" i="16"/>
  <c r="M2190" i="16"/>
  <c r="H2191" i="16"/>
  <c r="I2191" i="16"/>
  <c r="J2191" i="16"/>
  <c r="K2191" i="16"/>
  <c r="L2191" i="16"/>
  <c r="M2191" i="16"/>
  <c r="H2192" i="16"/>
  <c r="I2192" i="16"/>
  <c r="J2192" i="16"/>
  <c r="K2192" i="16"/>
  <c r="L2192" i="16"/>
  <c r="M2192" i="16"/>
  <c r="H2193" i="16"/>
  <c r="I2193" i="16"/>
  <c r="J2193" i="16"/>
  <c r="K2193" i="16"/>
  <c r="L2193" i="16"/>
  <c r="M2193" i="16"/>
  <c r="H2194" i="16"/>
  <c r="I2194" i="16"/>
  <c r="J2194" i="16"/>
  <c r="K2194" i="16"/>
  <c r="L2194" i="16"/>
  <c r="M2194" i="16"/>
  <c r="H2195" i="16"/>
  <c r="I2195" i="16"/>
  <c r="J2195" i="16"/>
  <c r="K2195" i="16"/>
  <c r="L2195" i="16"/>
  <c r="M2195" i="16"/>
  <c r="H2196" i="16"/>
  <c r="I2196" i="16"/>
  <c r="J2196" i="16"/>
  <c r="K2196" i="16"/>
  <c r="L2196" i="16"/>
  <c r="M2196" i="16"/>
  <c r="H2197" i="16"/>
  <c r="I2197" i="16"/>
  <c r="J2197" i="16"/>
  <c r="K2197" i="16"/>
  <c r="L2197" i="16"/>
  <c r="M2197" i="16"/>
  <c r="H2198" i="16"/>
  <c r="I2198" i="16"/>
  <c r="J2198" i="16"/>
  <c r="K2198" i="16"/>
  <c r="L2198" i="16"/>
  <c r="M2198" i="16"/>
  <c r="H2199" i="16"/>
  <c r="I2199" i="16"/>
  <c r="J2199" i="16"/>
  <c r="K2199" i="16"/>
  <c r="L2199" i="16"/>
  <c r="M2199" i="16"/>
  <c r="H2200" i="16"/>
  <c r="I2200" i="16"/>
  <c r="J2200" i="16"/>
  <c r="K2200" i="16"/>
  <c r="L2200" i="16"/>
  <c r="M2200" i="16"/>
  <c r="H2201" i="16"/>
  <c r="I2201" i="16"/>
  <c r="J2201" i="16"/>
  <c r="K2201" i="16"/>
  <c r="L2201" i="16"/>
  <c r="M2201" i="16"/>
  <c r="H2202" i="16"/>
  <c r="I2202" i="16"/>
  <c r="J2202" i="16"/>
  <c r="K2202" i="16"/>
  <c r="L2202" i="16"/>
  <c r="M2202" i="16"/>
  <c r="H2203" i="16"/>
  <c r="I2203" i="16"/>
  <c r="J2203" i="16"/>
  <c r="K2203" i="16"/>
  <c r="L2203" i="16"/>
  <c r="M2203" i="16"/>
  <c r="H2204" i="16"/>
  <c r="I2204" i="16"/>
  <c r="J2204" i="16"/>
  <c r="K2204" i="16"/>
  <c r="L2204" i="16"/>
  <c r="M2204" i="16"/>
  <c r="H2205" i="16"/>
  <c r="I2205" i="16"/>
  <c r="J2205" i="16"/>
  <c r="K2205" i="16"/>
  <c r="L2205" i="16"/>
  <c r="M2205" i="16"/>
  <c r="H2206" i="16"/>
  <c r="I2206" i="16"/>
  <c r="J2206" i="16"/>
  <c r="K2206" i="16"/>
  <c r="L2206" i="16"/>
  <c r="M2206" i="16"/>
  <c r="H2207" i="16"/>
  <c r="I2207" i="16"/>
  <c r="J2207" i="16"/>
  <c r="K2207" i="16"/>
  <c r="L2207" i="16"/>
  <c r="M2207" i="16"/>
  <c r="H2208" i="16"/>
  <c r="I2208" i="16"/>
  <c r="J2208" i="16"/>
  <c r="K2208" i="16"/>
  <c r="L2208" i="16"/>
  <c r="M2208" i="16"/>
  <c r="H2209" i="16"/>
  <c r="I2209" i="16"/>
  <c r="J2209" i="16"/>
  <c r="K2209" i="16"/>
  <c r="L2209" i="16"/>
  <c r="M2209" i="16"/>
  <c r="H2210" i="16"/>
  <c r="I2210" i="16"/>
  <c r="J2210" i="16"/>
  <c r="K2210" i="16"/>
  <c r="L2210" i="16"/>
  <c r="M2210" i="16"/>
  <c r="H2211" i="16"/>
  <c r="I2211" i="16"/>
  <c r="J2211" i="16"/>
  <c r="K2211" i="16"/>
  <c r="L2211" i="16"/>
  <c r="M2211" i="16"/>
  <c r="H2212" i="16"/>
  <c r="I2212" i="16"/>
  <c r="J2212" i="16"/>
  <c r="K2212" i="16"/>
  <c r="L2212" i="16"/>
  <c r="M2212" i="16"/>
  <c r="H2213" i="16"/>
  <c r="I2213" i="16"/>
  <c r="J2213" i="16"/>
  <c r="K2213" i="16"/>
  <c r="L2213" i="16"/>
  <c r="M2213" i="16"/>
  <c r="H2214" i="16"/>
  <c r="I2214" i="16"/>
  <c r="J2214" i="16"/>
  <c r="K2214" i="16"/>
  <c r="L2214" i="16"/>
  <c r="M2214" i="16"/>
  <c r="H2215" i="16"/>
  <c r="I2215" i="16"/>
  <c r="J2215" i="16"/>
  <c r="K2215" i="16"/>
  <c r="L2215" i="16"/>
  <c r="M2215" i="16"/>
  <c r="H2216" i="16"/>
  <c r="I2216" i="16"/>
  <c r="J2216" i="16"/>
  <c r="K2216" i="16"/>
  <c r="L2216" i="16"/>
  <c r="M2216" i="16"/>
  <c r="H2217" i="16"/>
  <c r="I2217" i="16"/>
  <c r="J2217" i="16"/>
  <c r="K2217" i="16"/>
  <c r="L2217" i="16"/>
  <c r="M2217" i="16"/>
  <c r="H2218" i="16"/>
  <c r="I2218" i="16"/>
  <c r="J2218" i="16"/>
  <c r="K2218" i="16"/>
  <c r="L2218" i="16"/>
  <c r="M2218" i="16"/>
  <c r="H2219" i="16"/>
  <c r="I2219" i="16"/>
  <c r="J2219" i="16"/>
  <c r="K2219" i="16"/>
  <c r="L2219" i="16"/>
  <c r="M2219" i="16"/>
  <c r="H2220" i="16"/>
  <c r="I2220" i="16"/>
  <c r="J2220" i="16"/>
  <c r="K2220" i="16"/>
  <c r="L2220" i="16"/>
  <c r="M2220" i="16"/>
  <c r="H2221" i="16"/>
  <c r="I2221" i="16"/>
  <c r="J2221" i="16"/>
  <c r="K2221" i="16"/>
  <c r="L2221" i="16"/>
  <c r="M2221" i="16"/>
  <c r="H2222" i="16"/>
  <c r="I2222" i="16"/>
  <c r="J2222" i="16"/>
  <c r="K2222" i="16"/>
  <c r="L2222" i="16"/>
  <c r="M2222" i="16"/>
  <c r="H2223" i="16"/>
  <c r="I2223" i="16"/>
  <c r="J2223" i="16"/>
  <c r="K2223" i="16"/>
  <c r="L2223" i="16"/>
  <c r="M2223" i="16"/>
  <c r="H2224" i="16"/>
  <c r="I2224" i="16"/>
  <c r="J2224" i="16"/>
  <c r="K2224" i="16"/>
  <c r="L2224" i="16"/>
  <c r="M2224" i="16"/>
  <c r="H2225" i="16"/>
  <c r="I2225" i="16"/>
  <c r="J2225" i="16"/>
  <c r="K2225" i="16"/>
  <c r="L2225" i="16"/>
  <c r="M2225" i="16"/>
  <c r="H2226" i="16"/>
  <c r="I2226" i="16"/>
  <c r="J2226" i="16"/>
  <c r="K2226" i="16"/>
  <c r="L2226" i="16"/>
  <c r="M2226" i="16"/>
  <c r="H2227" i="16"/>
  <c r="I2227" i="16"/>
  <c r="J2227" i="16"/>
  <c r="K2227" i="16"/>
  <c r="L2227" i="16"/>
  <c r="M2227" i="16"/>
  <c r="H2228" i="16"/>
  <c r="I2228" i="16"/>
  <c r="J2228" i="16"/>
  <c r="K2228" i="16"/>
  <c r="L2228" i="16"/>
  <c r="M2228" i="16"/>
  <c r="H2229" i="16"/>
  <c r="I2229" i="16"/>
  <c r="J2229" i="16"/>
  <c r="K2229" i="16"/>
  <c r="L2229" i="16"/>
  <c r="M2229" i="16"/>
  <c r="H2230" i="16"/>
  <c r="I2230" i="16"/>
  <c r="J2230" i="16"/>
  <c r="K2230" i="16"/>
  <c r="L2230" i="16"/>
  <c r="M2230" i="16"/>
  <c r="H2231" i="16"/>
  <c r="I2231" i="16"/>
  <c r="J2231" i="16"/>
  <c r="K2231" i="16"/>
  <c r="L2231" i="16"/>
  <c r="M2231" i="16"/>
  <c r="H2232" i="16"/>
  <c r="I2232" i="16"/>
  <c r="J2232" i="16"/>
  <c r="K2232" i="16"/>
  <c r="L2232" i="16"/>
  <c r="M2232" i="16"/>
  <c r="H2233" i="16"/>
  <c r="I2233" i="16"/>
  <c r="J2233" i="16"/>
  <c r="K2233" i="16"/>
  <c r="L2233" i="16"/>
  <c r="M2233" i="16"/>
  <c r="H2234" i="16"/>
  <c r="I2234" i="16"/>
  <c r="J2234" i="16"/>
  <c r="K2234" i="16"/>
  <c r="L2234" i="16"/>
  <c r="M2234" i="16"/>
  <c r="H2235" i="16"/>
  <c r="I2235" i="16"/>
  <c r="J2235" i="16"/>
  <c r="K2235" i="16"/>
  <c r="L2235" i="16"/>
  <c r="M2235" i="16"/>
  <c r="H2236" i="16"/>
  <c r="I2236" i="16"/>
  <c r="J2236" i="16"/>
  <c r="K2236" i="16"/>
  <c r="L2236" i="16"/>
  <c r="M2236" i="16"/>
  <c r="H2237" i="16"/>
  <c r="I2237" i="16"/>
  <c r="J2237" i="16"/>
  <c r="K2237" i="16"/>
  <c r="L2237" i="16"/>
  <c r="M2237" i="16"/>
  <c r="H2238" i="16"/>
  <c r="I2238" i="16"/>
  <c r="J2238" i="16"/>
  <c r="K2238" i="16"/>
  <c r="L2238" i="16"/>
  <c r="M2238" i="16"/>
  <c r="H2239" i="16"/>
  <c r="I2239" i="16"/>
  <c r="J2239" i="16"/>
  <c r="K2239" i="16"/>
  <c r="L2239" i="16"/>
  <c r="M2239" i="16"/>
  <c r="H2240" i="16"/>
  <c r="I2240" i="16"/>
  <c r="J2240" i="16"/>
  <c r="K2240" i="16"/>
  <c r="L2240" i="16"/>
  <c r="M2240" i="16"/>
  <c r="H2241" i="16"/>
  <c r="I2241" i="16"/>
  <c r="J2241" i="16"/>
  <c r="K2241" i="16"/>
  <c r="L2241" i="16"/>
  <c r="M2241" i="16"/>
  <c r="H2242" i="16"/>
  <c r="I2242" i="16"/>
  <c r="J2242" i="16"/>
  <c r="K2242" i="16"/>
  <c r="L2242" i="16"/>
  <c r="M2242" i="16"/>
  <c r="H2243" i="16"/>
  <c r="I2243" i="16"/>
  <c r="J2243" i="16"/>
  <c r="K2243" i="16"/>
  <c r="L2243" i="16"/>
  <c r="M2243" i="16"/>
  <c r="H2244" i="16"/>
  <c r="I2244" i="16"/>
  <c r="J2244" i="16"/>
  <c r="K2244" i="16"/>
  <c r="L2244" i="16"/>
  <c r="M2244" i="16"/>
  <c r="H2245" i="16"/>
  <c r="I2245" i="16"/>
  <c r="J2245" i="16"/>
  <c r="K2245" i="16"/>
  <c r="L2245" i="16"/>
  <c r="M2245" i="16"/>
  <c r="H2246" i="16"/>
  <c r="I2246" i="16"/>
  <c r="J2246" i="16"/>
  <c r="K2246" i="16"/>
  <c r="L2246" i="16"/>
  <c r="M2246" i="16"/>
  <c r="H2247" i="16"/>
  <c r="I2247" i="16"/>
  <c r="J2247" i="16"/>
  <c r="K2247" i="16"/>
  <c r="L2247" i="16"/>
  <c r="M2247" i="16"/>
  <c r="H2248" i="16"/>
  <c r="I2248" i="16"/>
  <c r="J2248" i="16"/>
  <c r="K2248" i="16"/>
  <c r="L2248" i="16"/>
  <c r="M2248" i="16"/>
  <c r="H2249" i="16"/>
  <c r="I2249" i="16"/>
  <c r="J2249" i="16"/>
  <c r="K2249" i="16"/>
  <c r="L2249" i="16"/>
  <c r="M2249" i="16"/>
  <c r="H2250" i="16"/>
  <c r="I2250" i="16"/>
  <c r="J2250" i="16"/>
  <c r="K2250" i="16"/>
  <c r="L2250" i="16"/>
  <c r="M2250" i="16"/>
  <c r="H2251" i="16"/>
  <c r="I2251" i="16"/>
  <c r="J2251" i="16"/>
  <c r="K2251" i="16"/>
  <c r="L2251" i="16"/>
  <c r="M2251" i="16"/>
  <c r="H2252" i="16"/>
  <c r="I2252" i="16"/>
  <c r="J2252" i="16"/>
  <c r="K2252" i="16"/>
  <c r="L2252" i="16"/>
  <c r="M2252" i="16"/>
  <c r="H2253" i="16"/>
  <c r="I2253" i="16"/>
  <c r="J2253" i="16"/>
  <c r="K2253" i="16"/>
  <c r="L2253" i="16"/>
  <c r="M2253" i="16"/>
  <c r="H2254" i="16"/>
  <c r="I2254" i="16"/>
  <c r="J2254" i="16"/>
  <c r="K2254" i="16"/>
  <c r="L2254" i="16"/>
  <c r="M2254" i="16"/>
  <c r="H2255" i="16"/>
  <c r="I2255" i="16"/>
  <c r="J2255" i="16"/>
  <c r="K2255" i="16"/>
  <c r="L2255" i="16"/>
  <c r="M2255" i="16"/>
  <c r="H2256" i="16"/>
  <c r="I2256" i="16"/>
  <c r="J2256" i="16"/>
  <c r="K2256" i="16"/>
  <c r="L2256" i="16"/>
  <c r="M2256" i="16"/>
  <c r="H2257" i="16"/>
  <c r="I2257" i="16"/>
  <c r="J2257" i="16"/>
  <c r="K2257" i="16"/>
  <c r="L2257" i="16"/>
  <c r="M2257" i="16"/>
  <c r="H2258" i="16"/>
  <c r="I2258" i="16"/>
  <c r="J2258" i="16"/>
  <c r="K2258" i="16"/>
  <c r="L2258" i="16"/>
  <c r="M2258" i="16"/>
  <c r="H2259" i="16"/>
  <c r="I2259" i="16"/>
  <c r="J2259" i="16"/>
  <c r="K2259" i="16"/>
  <c r="L2259" i="16"/>
  <c r="M2259" i="16"/>
  <c r="H2260" i="16"/>
  <c r="I2260" i="16"/>
  <c r="J2260" i="16"/>
  <c r="K2260" i="16"/>
  <c r="L2260" i="16"/>
  <c r="M2260" i="16"/>
  <c r="H2261" i="16"/>
  <c r="I2261" i="16"/>
  <c r="J2261" i="16"/>
  <c r="K2261" i="16"/>
  <c r="L2261" i="16"/>
  <c r="M2261" i="16"/>
  <c r="H2262" i="16"/>
  <c r="I2262" i="16"/>
  <c r="J2262" i="16"/>
  <c r="K2262" i="16"/>
  <c r="L2262" i="16"/>
  <c r="M2262" i="16"/>
  <c r="H2263" i="16"/>
  <c r="I2263" i="16"/>
  <c r="J2263" i="16"/>
  <c r="K2263" i="16"/>
  <c r="L2263" i="16"/>
  <c r="M2263" i="16"/>
  <c r="H2264" i="16"/>
  <c r="I2264" i="16"/>
  <c r="J2264" i="16"/>
  <c r="K2264" i="16"/>
  <c r="L2264" i="16"/>
  <c r="M2264" i="16"/>
  <c r="H2265" i="16"/>
  <c r="I2265" i="16"/>
  <c r="J2265" i="16"/>
  <c r="K2265" i="16"/>
  <c r="L2265" i="16"/>
  <c r="M2265" i="16"/>
  <c r="H2266" i="16"/>
  <c r="I2266" i="16"/>
  <c r="J2266" i="16"/>
  <c r="K2266" i="16"/>
  <c r="L2266" i="16"/>
  <c r="M2266" i="16"/>
  <c r="H2267" i="16"/>
  <c r="I2267" i="16"/>
  <c r="J2267" i="16"/>
  <c r="K2267" i="16"/>
  <c r="L2267" i="16"/>
  <c r="M2267" i="16"/>
  <c r="H2268" i="16"/>
  <c r="I2268" i="16"/>
  <c r="J2268" i="16"/>
  <c r="K2268" i="16"/>
  <c r="L2268" i="16"/>
  <c r="M2268" i="16"/>
  <c r="H2269" i="16"/>
  <c r="I2269" i="16"/>
  <c r="J2269" i="16"/>
  <c r="K2269" i="16"/>
  <c r="L2269" i="16"/>
  <c r="M2269" i="16"/>
  <c r="H2270" i="16"/>
  <c r="I2270" i="16"/>
  <c r="J2270" i="16"/>
  <c r="K2270" i="16"/>
  <c r="L2270" i="16"/>
  <c r="M2270" i="16"/>
  <c r="H2271" i="16"/>
  <c r="I2271" i="16"/>
  <c r="J2271" i="16"/>
  <c r="K2271" i="16"/>
  <c r="L2271" i="16"/>
  <c r="M2271" i="16"/>
  <c r="H2272" i="16"/>
  <c r="I2272" i="16"/>
  <c r="J2272" i="16"/>
  <c r="K2272" i="16"/>
  <c r="L2272" i="16"/>
  <c r="M2272" i="16"/>
  <c r="H2273" i="16"/>
  <c r="I2273" i="16"/>
  <c r="J2273" i="16"/>
  <c r="K2273" i="16"/>
  <c r="L2273" i="16"/>
  <c r="M2273" i="16"/>
  <c r="H2274" i="16"/>
  <c r="I2274" i="16"/>
  <c r="J2274" i="16"/>
  <c r="K2274" i="16"/>
  <c r="L2274" i="16"/>
  <c r="M2274" i="16"/>
  <c r="H2275" i="16"/>
  <c r="I2275" i="16"/>
  <c r="J2275" i="16"/>
  <c r="K2275" i="16"/>
  <c r="L2275" i="16"/>
  <c r="M2275" i="16"/>
  <c r="H2276" i="16"/>
  <c r="I2276" i="16"/>
  <c r="J2276" i="16"/>
  <c r="K2276" i="16"/>
  <c r="L2276" i="16"/>
  <c r="M2276" i="16"/>
  <c r="H2277" i="16"/>
  <c r="I2277" i="16"/>
  <c r="J2277" i="16"/>
  <c r="K2277" i="16"/>
  <c r="L2277" i="16"/>
  <c r="M2277" i="16"/>
  <c r="H2278" i="16"/>
  <c r="I2278" i="16"/>
  <c r="J2278" i="16"/>
  <c r="K2278" i="16"/>
  <c r="L2278" i="16"/>
  <c r="M2278" i="16"/>
  <c r="H2279" i="16"/>
  <c r="I2279" i="16"/>
  <c r="J2279" i="16"/>
  <c r="K2279" i="16"/>
  <c r="L2279" i="16"/>
  <c r="M2279" i="16"/>
  <c r="H2280" i="16"/>
  <c r="I2280" i="16"/>
  <c r="J2280" i="16"/>
  <c r="K2280" i="16"/>
  <c r="L2280" i="16"/>
  <c r="M2280" i="16"/>
  <c r="H2281" i="16"/>
  <c r="I2281" i="16"/>
  <c r="J2281" i="16"/>
  <c r="K2281" i="16"/>
  <c r="L2281" i="16"/>
  <c r="M2281" i="16"/>
  <c r="H2282" i="16"/>
  <c r="I2282" i="16"/>
  <c r="J2282" i="16"/>
  <c r="K2282" i="16"/>
  <c r="L2282" i="16"/>
  <c r="M2282" i="16"/>
  <c r="H2283" i="16"/>
  <c r="I2283" i="16"/>
  <c r="J2283" i="16"/>
  <c r="K2283" i="16"/>
  <c r="L2283" i="16"/>
  <c r="M2283" i="16"/>
  <c r="H2284" i="16"/>
  <c r="I2284" i="16"/>
  <c r="J2284" i="16"/>
  <c r="K2284" i="16"/>
  <c r="L2284" i="16"/>
  <c r="M2284" i="16"/>
  <c r="H2285" i="16"/>
  <c r="I2285" i="16"/>
  <c r="J2285" i="16"/>
  <c r="K2285" i="16"/>
  <c r="L2285" i="16"/>
  <c r="M2285" i="16"/>
  <c r="H2286" i="16"/>
  <c r="I2286" i="16"/>
  <c r="J2286" i="16"/>
  <c r="K2286" i="16"/>
  <c r="L2286" i="16"/>
  <c r="M2286" i="16"/>
  <c r="H2287" i="16"/>
  <c r="I2287" i="16"/>
  <c r="J2287" i="16"/>
  <c r="K2287" i="16"/>
  <c r="L2287" i="16"/>
  <c r="M2287" i="16"/>
  <c r="H2288" i="16"/>
  <c r="I2288" i="16"/>
  <c r="J2288" i="16"/>
  <c r="K2288" i="16"/>
  <c r="L2288" i="16"/>
  <c r="M2288" i="16"/>
  <c r="H2289" i="16"/>
  <c r="I2289" i="16"/>
  <c r="J2289" i="16"/>
  <c r="K2289" i="16"/>
  <c r="L2289" i="16"/>
  <c r="M2289" i="16"/>
  <c r="H2290" i="16"/>
  <c r="I2290" i="16"/>
  <c r="J2290" i="16"/>
  <c r="K2290" i="16"/>
  <c r="L2290" i="16"/>
  <c r="M2290" i="16"/>
  <c r="H2291" i="16"/>
  <c r="I2291" i="16"/>
  <c r="J2291" i="16"/>
  <c r="K2291" i="16"/>
  <c r="L2291" i="16"/>
  <c r="M2291" i="16"/>
  <c r="H2292" i="16"/>
  <c r="I2292" i="16"/>
  <c r="J2292" i="16"/>
  <c r="K2292" i="16"/>
  <c r="L2292" i="16"/>
  <c r="M2292" i="16"/>
  <c r="H2293" i="16"/>
  <c r="I2293" i="16"/>
  <c r="J2293" i="16"/>
  <c r="K2293" i="16"/>
  <c r="L2293" i="16"/>
  <c r="M2293" i="16"/>
  <c r="H2294" i="16"/>
  <c r="I2294" i="16"/>
  <c r="J2294" i="16"/>
  <c r="K2294" i="16"/>
  <c r="L2294" i="16"/>
  <c r="M2294" i="16"/>
  <c r="H2295" i="16"/>
  <c r="I2295" i="16"/>
  <c r="J2295" i="16"/>
  <c r="K2295" i="16"/>
  <c r="L2295" i="16"/>
  <c r="M2295" i="16"/>
  <c r="H2296" i="16"/>
  <c r="I2296" i="16"/>
  <c r="J2296" i="16"/>
  <c r="K2296" i="16"/>
  <c r="L2296" i="16"/>
  <c r="M2296" i="16"/>
  <c r="H2297" i="16"/>
  <c r="I2297" i="16"/>
  <c r="J2297" i="16"/>
  <c r="K2297" i="16"/>
  <c r="L2297" i="16"/>
  <c r="M2297" i="16"/>
  <c r="H2298" i="16"/>
  <c r="I2298" i="16"/>
  <c r="J2298" i="16"/>
  <c r="K2298" i="16"/>
  <c r="L2298" i="16"/>
  <c r="M2298" i="16"/>
  <c r="H2299" i="16"/>
  <c r="I2299" i="16"/>
  <c r="J2299" i="16"/>
  <c r="K2299" i="16"/>
  <c r="L2299" i="16"/>
  <c r="M2299" i="16"/>
  <c r="H2300" i="16"/>
  <c r="I2300" i="16"/>
  <c r="J2300" i="16"/>
  <c r="K2300" i="16"/>
  <c r="L2300" i="16"/>
  <c r="M2300" i="16"/>
  <c r="H2301" i="16"/>
  <c r="I2301" i="16"/>
  <c r="J2301" i="16"/>
  <c r="K2301" i="16"/>
  <c r="L2301" i="16"/>
  <c r="M2301" i="16"/>
  <c r="H2302" i="16"/>
  <c r="I2302" i="16"/>
  <c r="J2302" i="16"/>
  <c r="K2302" i="16"/>
  <c r="L2302" i="16"/>
  <c r="M2302" i="16"/>
  <c r="H2303" i="16"/>
  <c r="I2303" i="16"/>
  <c r="J2303" i="16"/>
  <c r="K2303" i="16"/>
  <c r="L2303" i="16"/>
  <c r="M2303" i="16"/>
  <c r="H2304" i="16"/>
  <c r="I2304" i="16"/>
  <c r="J2304" i="16"/>
  <c r="K2304" i="16"/>
  <c r="L2304" i="16"/>
  <c r="M2304" i="16"/>
  <c r="H2305" i="16"/>
  <c r="I2305" i="16"/>
  <c r="J2305" i="16"/>
  <c r="K2305" i="16"/>
  <c r="L2305" i="16"/>
  <c r="M2305" i="16"/>
  <c r="H2306" i="16"/>
  <c r="I2306" i="16"/>
  <c r="J2306" i="16"/>
  <c r="K2306" i="16"/>
  <c r="L2306" i="16"/>
  <c r="M2306" i="16"/>
  <c r="H2307" i="16"/>
  <c r="I2307" i="16"/>
  <c r="J2307" i="16"/>
  <c r="K2307" i="16"/>
  <c r="L2307" i="16"/>
  <c r="M2307" i="16"/>
  <c r="H2308" i="16"/>
  <c r="I2308" i="16"/>
  <c r="J2308" i="16"/>
  <c r="K2308" i="16"/>
  <c r="L2308" i="16"/>
  <c r="M2308" i="16"/>
  <c r="H2309" i="16"/>
  <c r="I2309" i="16"/>
  <c r="J2309" i="16"/>
  <c r="K2309" i="16"/>
  <c r="L2309" i="16"/>
  <c r="M2309" i="16"/>
  <c r="H2310" i="16"/>
  <c r="I2310" i="16"/>
  <c r="J2310" i="16"/>
  <c r="K2310" i="16"/>
  <c r="L2310" i="16"/>
  <c r="M2310" i="16"/>
  <c r="H2311" i="16"/>
  <c r="I2311" i="16"/>
  <c r="J2311" i="16"/>
  <c r="K2311" i="16"/>
  <c r="L2311" i="16"/>
  <c r="M2311" i="16"/>
  <c r="H2312" i="16"/>
  <c r="I2312" i="16"/>
  <c r="J2312" i="16"/>
  <c r="K2312" i="16"/>
  <c r="L2312" i="16"/>
  <c r="M2312" i="16"/>
  <c r="H2313" i="16"/>
  <c r="I2313" i="16"/>
  <c r="J2313" i="16"/>
  <c r="K2313" i="16"/>
  <c r="L2313" i="16"/>
  <c r="M2313" i="16"/>
  <c r="H2314" i="16"/>
  <c r="I2314" i="16"/>
  <c r="J2314" i="16"/>
  <c r="K2314" i="16"/>
  <c r="L2314" i="16"/>
  <c r="M2314" i="16"/>
  <c r="H2315" i="16"/>
  <c r="I2315" i="16"/>
  <c r="J2315" i="16"/>
  <c r="K2315" i="16"/>
  <c r="L2315" i="16"/>
  <c r="M2315" i="16"/>
  <c r="H2316" i="16"/>
  <c r="I2316" i="16"/>
  <c r="J2316" i="16"/>
  <c r="K2316" i="16"/>
  <c r="L2316" i="16"/>
  <c r="M2316" i="16"/>
  <c r="H2317" i="16"/>
  <c r="I2317" i="16"/>
  <c r="J2317" i="16"/>
  <c r="K2317" i="16"/>
  <c r="L2317" i="16"/>
  <c r="M2317" i="16"/>
  <c r="H2318" i="16"/>
  <c r="I2318" i="16"/>
  <c r="J2318" i="16"/>
  <c r="K2318" i="16"/>
  <c r="L2318" i="16"/>
  <c r="M2318" i="16"/>
  <c r="H2319" i="16"/>
  <c r="I2319" i="16"/>
  <c r="J2319" i="16"/>
  <c r="K2319" i="16"/>
  <c r="L2319" i="16"/>
  <c r="M2319" i="16"/>
  <c r="H2320" i="16"/>
  <c r="I2320" i="16"/>
  <c r="J2320" i="16"/>
  <c r="K2320" i="16"/>
  <c r="L2320" i="16"/>
  <c r="M2320" i="16"/>
  <c r="H2321" i="16"/>
  <c r="I2321" i="16"/>
  <c r="J2321" i="16"/>
  <c r="K2321" i="16"/>
  <c r="L2321" i="16"/>
  <c r="M2321" i="16"/>
  <c r="H2322" i="16"/>
  <c r="I2322" i="16"/>
  <c r="J2322" i="16"/>
  <c r="K2322" i="16"/>
  <c r="L2322" i="16"/>
  <c r="M2322" i="16"/>
  <c r="H2323" i="16"/>
  <c r="I2323" i="16"/>
  <c r="J2323" i="16"/>
  <c r="K2323" i="16"/>
  <c r="L2323" i="16"/>
  <c r="M2323" i="16"/>
  <c r="H2324" i="16"/>
  <c r="I2324" i="16"/>
  <c r="J2324" i="16"/>
  <c r="K2324" i="16"/>
  <c r="L2324" i="16"/>
  <c r="M2324" i="16"/>
  <c r="H2325" i="16"/>
  <c r="I2325" i="16"/>
  <c r="J2325" i="16"/>
  <c r="K2325" i="16"/>
  <c r="L2325" i="16"/>
  <c r="M2325" i="16"/>
  <c r="H2326" i="16"/>
  <c r="I2326" i="16"/>
  <c r="J2326" i="16"/>
  <c r="K2326" i="16"/>
  <c r="L2326" i="16"/>
  <c r="M2326" i="16"/>
  <c r="H2327" i="16"/>
  <c r="I2327" i="16"/>
  <c r="J2327" i="16"/>
  <c r="K2327" i="16"/>
  <c r="L2327" i="16"/>
  <c r="M2327" i="16"/>
  <c r="H2328" i="16"/>
  <c r="I2328" i="16"/>
  <c r="J2328" i="16"/>
  <c r="K2328" i="16"/>
  <c r="L2328" i="16"/>
  <c r="M2328" i="16"/>
  <c r="H2329" i="16"/>
  <c r="I2329" i="16"/>
  <c r="J2329" i="16"/>
  <c r="K2329" i="16"/>
  <c r="L2329" i="16"/>
  <c r="M2329" i="16"/>
  <c r="H2330" i="16"/>
  <c r="I2330" i="16"/>
  <c r="J2330" i="16"/>
  <c r="K2330" i="16"/>
  <c r="L2330" i="16"/>
  <c r="M2330" i="16"/>
  <c r="H2331" i="16"/>
  <c r="I2331" i="16"/>
  <c r="J2331" i="16"/>
  <c r="K2331" i="16"/>
  <c r="L2331" i="16"/>
  <c r="M2331" i="16"/>
  <c r="H2332" i="16"/>
  <c r="I2332" i="16"/>
  <c r="J2332" i="16"/>
  <c r="K2332" i="16"/>
  <c r="L2332" i="16"/>
  <c r="M2332" i="16"/>
  <c r="H2333" i="16"/>
  <c r="I2333" i="16"/>
  <c r="J2333" i="16"/>
  <c r="K2333" i="16"/>
  <c r="L2333" i="16"/>
  <c r="M2333" i="16"/>
  <c r="H2334" i="16"/>
  <c r="I2334" i="16"/>
  <c r="J2334" i="16"/>
  <c r="K2334" i="16"/>
  <c r="L2334" i="16"/>
  <c r="M2334" i="16"/>
  <c r="H2335" i="16"/>
  <c r="I2335" i="16"/>
  <c r="J2335" i="16"/>
  <c r="K2335" i="16"/>
  <c r="L2335" i="16"/>
  <c r="M2335" i="16"/>
  <c r="H2336" i="16"/>
  <c r="I2336" i="16"/>
  <c r="J2336" i="16"/>
  <c r="K2336" i="16"/>
  <c r="L2336" i="16"/>
  <c r="M2336" i="16"/>
  <c r="H2337" i="16"/>
  <c r="I2337" i="16"/>
  <c r="J2337" i="16"/>
  <c r="K2337" i="16"/>
  <c r="L2337" i="16"/>
  <c r="M2337" i="16"/>
  <c r="H2338" i="16"/>
  <c r="I2338" i="16"/>
  <c r="J2338" i="16"/>
  <c r="K2338" i="16"/>
  <c r="L2338" i="16"/>
  <c r="M2338" i="16"/>
  <c r="H2339" i="16"/>
  <c r="I2339" i="16"/>
  <c r="J2339" i="16"/>
  <c r="K2339" i="16"/>
  <c r="L2339" i="16"/>
  <c r="M2339" i="16"/>
  <c r="H2340" i="16"/>
  <c r="I2340" i="16"/>
  <c r="J2340" i="16"/>
  <c r="K2340" i="16"/>
  <c r="L2340" i="16"/>
  <c r="M2340" i="16"/>
  <c r="H2341" i="16"/>
  <c r="I2341" i="16"/>
  <c r="J2341" i="16"/>
  <c r="K2341" i="16"/>
  <c r="L2341" i="16"/>
  <c r="M2341" i="16"/>
  <c r="H2342" i="16"/>
  <c r="I2342" i="16"/>
  <c r="J2342" i="16"/>
  <c r="K2342" i="16"/>
  <c r="L2342" i="16"/>
  <c r="M2342" i="16"/>
  <c r="H2343" i="16"/>
  <c r="I2343" i="16"/>
  <c r="J2343" i="16"/>
  <c r="K2343" i="16"/>
  <c r="L2343" i="16"/>
  <c r="M2343" i="16"/>
  <c r="H2344" i="16"/>
  <c r="I2344" i="16"/>
  <c r="J2344" i="16"/>
  <c r="K2344" i="16"/>
  <c r="L2344" i="16"/>
  <c r="M2344" i="16"/>
  <c r="H2345" i="16"/>
  <c r="I2345" i="16"/>
  <c r="J2345" i="16"/>
  <c r="K2345" i="16"/>
  <c r="L2345" i="16"/>
  <c r="M2345" i="16"/>
  <c r="H2346" i="16"/>
  <c r="I2346" i="16"/>
  <c r="J2346" i="16"/>
  <c r="K2346" i="16"/>
  <c r="L2346" i="16"/>
  <c r="M2346" i="16"/>
  <c r="H2347" i="16"/>
  <c r="I2347" i="16"/>
  <c r="J2347" i="16"/>
  <c r="K2347" i="16"/>
  <c r="L2347" i="16"/>
  <c r="M2347" i="16"/>
  <c r="H2348" i="16"/>
  <c r="I2348" i="16"/>
  <c r="J2348" i="16"/>
  <c r="K2348" i="16"/>
  <c r="L2348" i="16"/>
  <c r="M2348" i="16"/>
  <c r="H2349" i="16"/>
  <c r="I2349" i="16"/>
  <c r="J2349" i="16"/>
  <c r="K2349" i="16"/>
  <c r="L2349" i="16"/>
  <c r="M2349" i="16"/>
  <c r="H2350" i="16"/>
  <c r="I2350" i="16"/>
  <c r="J2350" i="16"/>
  <c r="K2350" i="16"/>
  <c r="L2350" i="16"/>
  <c r="M2350" i="16"/>
  <c r="H2351" i="16"/>
  <c r="I2351" i="16"/>
  <c r="J2351" i="16"/>
  <c r="K2351" i="16"/>
  <c r="L2351" i="16"/>
  <c r="M2351" i="16"/>
  <c r="H2352" i="16"/>
  <c r="I2352" i="16"/>
  <c r="J2352" i="16"/>
  <c r="K2352" i="16"/>
  <c r="L2352" i="16"/>
  <c r="M2352" i="16"/>
  <c r="H2353" i="16"/>
  <c r="I2353" i="16"/>
  <c r="J2353" i="16"/>
  <c r="K2353" i="16"/>
  <c r="L2353" i="16"/>
  <c r="M2353" i="16"/>
  <c r="H2354" i="16"/>
  <c r="I2354" i="16"/>
  <c r="J2354" i="16"/>
  <c r="K2354" i="16"/>
  <c r="L2354" i="16"/>
  <c r="M2354" i="16"/>
  <c r="H2355" i="16"/>
  <c r="I2355" i="16"/>
  <c r="J2355" i="16"/>
  <c r="K2355" i="16"/>
  <c r="L2355" i="16"/>
  <c r="M2355" i="16"/>
  <c r="H2356" i="16"/>
  <c r="I2356" i="16"/>
  <c r="J2356" i="16"/>
  <c r="K2356" i="16"/>
  <c r="L2356" i="16"/>
  <c r="M2356" i="16"/>
  <c r="H2357" i="16"/>
  <c r="I2357" i="16"/>
  <c r="J2357" i="16"/>
  <c r="K2357" i="16"/>
  <c r="L2357" i="16"/>
  <c r="M2357" i="16"/>
  <c r="H2358" i="16"/>
  <c r="I2358" i="16"/>
  <c r="J2358" i="16"/>
  <c r="K2358" i="16"/>
  <c r="L2358" i="16"/>
  <c r="M2358" i="16"/>
  <c r="H2359" i="16"/>
  <c r="I2359" i="16"/>
  <c r="J2359" i="16"/>
  <c r="K2359" i="16"/>
  <c r="L2359" i="16"/>
  <c r="M2359" i="16"/>
  <c r="H2360" i="16"/>
  <c r="I2360" i="16"/>
  <c r="J2360" i="16"/>
  <c r="K2360" i="16"/>
  <c r="L2360" i="16"/>
  <c r="M2360" i="16"/>
  <c r="H2361" i="16"/>
  <c r="I2361" i="16"/>
  <c r="J2361" i="16"/>
  <c r="K2361" i="16"/>
  <c r="L2361" i="16"/>
  <c r="M2361" i="16"/>
  <c r="H2362" i="16"/>
  <c r="I2362" i="16"/>
  <c r="J2362" i="16"/>
  <c r="K2362" i="16"/>
  <c r="L2362" i="16"/>
  <c r="M2362" i="16"/>
  <c r="H2363" i="16"/>
  <c r="I2363" i="16"/>
  <c r="J2363" i="16"/>
  <c r="K2363" i="16"/>
  <c r="L2363" i="16"/>
  <c r="M2363" i="16"/>
  <c r="H2364" i="16"/>
  <c r="I2364" i="16"/>
  <c r="J2364" i="16"/>
  <c r="K2364" i="16"/>
  <c r="L2364" i="16"/>
  <c r="M2364" i="16"/>
  <c r="H2365" i="16"/>
  <c r="I2365" i="16"/>
  <c r="J2365" i="16"/>
  <c r="K2365" i="16"/>
  <c r="L2365" i="16"/>
  <c r="M2365" i="16"/>
  <c r="H2366" i="16"/>
  <c r="I2366" i="16"/>
  <c r="J2366" i="16"/>
  <c r="K2366" i="16"/>
  <c r="L2366" i="16"/>
  <c r="M2366" i="16"/>
  <c r="H2367" i="16"/>
  <c r="I2367" i="16"/>
  <c r="J2367" i="16"/>
  <c r="K2367" i="16"/>
  <c r="L2367" i="16"/>
  <c r="M2367" i="16"/>
  <c r="H2368" i="16"/>
  <c r="I2368" i="16"/>
  <c r="J2368" i="16"/>
  <c r="K2368" i="16"/>
  <c r="L2368" i="16"/>
  <c r="M2368" i="16"/>
  <c r="H2369" i="16"/>
  <c r="I2369" i="16"/>
  <c r="J2369" i="16"/>
  <c r="K2369" i="16"/>
  <c r="L2369" i="16"/>
  <c r="M2369" i="16"/>
  <c r="H2370" i="16"/>
  <c r="I2370" i="16"/>
  <c r="J2370" i="16"/>
  <c r="K2370" i="16"/>
  <c r="L2370" i="16"/>
  <c r="M2370" i="16"/>
  <c r="H2371" i="16"/>
  <c r="I2371" i="16"/>
  <c r="J2371" i="16"/>
  <c r="K2371" i="16"/>
  <c r="L2371" i="16"/>
  <c r="M2371" i="16"/>
  <c r="H2372" i="16"/>
  <c r="I2372" i="16"/>
  <c r="J2372" i="16"/>
  <c r="K2372" i="16"/>
  <c r="L2372" i="16"/>
  <c r="M2372" i="16"/>
  <c r="H2373" i="16"/>
  <c r="I2373" i="16"/>
  <c r="J2373" i="16"/>
  <c r="K2373" i="16"/>
  <c r="L2373" i="16"/>
  <c r="M2373" i="16"/>
  <c r="H2374" i="16"/>
  <c r="I2374" i="16"/>
  <c r="J2374" i="16"/>
  <c r="K2374" i="16"/>
  <c r="L2374" i="16"/>
  <c r="M2374" i="16"/>
  <c r="H2375" i="16"/>
  <c r="I2375" i="16"/>
  <c r="J2375" i="16"/>
  <c r="K2375" i="16"/>
  <c r="L2375" i="16"/>
  <c r="M2375" i="16"/>
  <c r="H2376" i="16"/>
  <c r="I2376" i="16"/>
  <c r="J2376" i="16"/>
  <c r="K2376" i="16"/>
  <c r="L2376" i="16"/>
  <c r="M2376" i="16"/>
  <c r="H2377" i="16"/>
  <c r="I2377" i="16"/>
  <c r="J2377" i="16"/>
  <c r="K2377" i="16"/>
  <c r="L2377" i="16"/>
  <c r="M2377" i="16"/>
  <c r="H2378" i="16"/>
  <c r="I2378" i="16"/>
  <c r="J2378" i="16"/>
  <c r="K2378" i="16"/>
  <c r="L2378" i="16"/>
  <c r="M2378" i="16"/>
  <c r="H2379" i="16"/>
  <c r="I2379" i="16"/>
  <c r="J2379" i="16"/>
  <c r="K2379" i="16"/>
  <c r="L2379" i="16"/>
  <c r="M2379" i="16"/>
  <c r="H2380" i="16"/>
  <c r="I2380" i="16"/>
  <c r="J2380" i="16"/>
  <c r="K2380" i="16"/>
  <c r="L2380" i="16"/>
  <c r="M2380" i="16"/>
  <c r="H2381" i="16"/>
  <c r="I2381" i="16"/>
  <c r="J2381" i="16"/>
  <c r="K2381" i="16"/>
  <c r="L2381" i="16"/>
  <c r="M2381" i="16"/>
  <c r="H2382" i="16"/>
  <c r="I2382" i="16"/>
  <c r="J2382" i="16"/>
  <c r="K2382" i="16"/>
  <c r="L2382" i="16"/>
  <c r="M2382" i="16"/>
  <c r="H2383" i="16"/>
  <c r="I2383" i="16"/>
  <c r="J2383" i="16"/>
  <c r="K2383" i="16"/>
  <c r="L2383" i="16"/>
  <c r="M2383" i="16"/>
  <c r="H2384" i="16"/>
  <c r="I2384" i="16"/>
  <c r="J2384" i="16"/>
  <c r="K2384" i="16"/>
  <c r="L2384" i="16"/>
  <c r="M2384" i="16"/>
  <c r="H2385" i="16"/>
  <c r="I2385" i="16"/>
  <c r="J2385" i="16"/>
  <c r="K2385" i="16"/>
  <c r="L2385" i="16"/>
  <c r="M2385" i="16"/>
  <c r="H2386" i="16"/>
  <c r="I2386" i="16"/>
  <c r="J2386" i="16"/>
  <c r="K2386" i="16"/>
  <c r="L2386" i="16"/>
  <c r="M2386" i="16"/>
  <c r="H2387" i="16"/>
  <c r="I2387" i="16"/>
  <c r="J2387" i="16"/>
  <c r="K2387" i="16"/>
  <c r="L2387" i="16"/>
  <c r="M2387" i="16"/>
  <c r="H2388" i="16"/>
  <c r="I2388" i="16"/>
  <c r="J2388" i="16"/>
  <c r="K2388" i="16"/>
  <c r="L2388" i="16"/>
  <c r="M2388" i="16"/>
  <c r="H2389" i="16"/>
  <c r="I2389" i="16"/>
  <c r="J2389" i="16"/>
  <c r="K2389" i="16"/>
  <c r="L2389" i="16"/>
  <c r="M2389" i="16"/>
  <c r="H2390" i="16"/>
  <c r="I2390" i="16"/>
  <c r="J2390" i="16"/>
  <c r="K2390" i="16"/>
  <c r="L2390" i="16"/>
  <c r="M2390" i="16"/>
  <c r="H2391" i="16"/>
  <c r="I2391" i="16"/>
  <c r="J2391" i="16"/>
  <c r="K2391" i="16"/>
  <c r="L2391" i="16"/>
  <c r="M2391" i="16"/>
  <c r="H2392" i="16"/>
  <c r="I2392" i="16"/>
  <c r="J2392" i="16"/>
  <c r="K2392" i="16"/>
  <c r="L2392" i="16"/>
  <c r="M2392" i="16"/>
  <c r="H2393" i="16"/>
  <c r="I2393" i="16"/>
  <c r="J2393" i="16"/>
  <c r="K2393" i="16"/>
  <c r="L2393" i="16"/>
  <c r="M2393" i="16"/>
  <c r="H2394" i="16"/>
  <c r="I2394" i="16"/>
  <c r="J2394" i="16"/>
  <c r="K2394" i="16"/>
  <c r="L2394" i="16"/>
  <c r="M2394" i="16"/>
  <c r="H2395" i="16"/>
  <c r="I2395" i="16"/>
  <c r="J2395" i="16"/>
  <c r="K2395" i="16"/>
  <c r="L2395" i="16"/>
  <c r="M2395" i="16"/>
  <c r="H2396" i="16"/>
  <c r="I2396" i="16"/>
  <c r="J2396" i="16"/>
  <c r="K2396" i="16"/>
  <c r="L2396" i="16"/>
  <c r="M2396" i="16"/>
  <c r="H2397" i="16"/>
  <c r="I2397" i="16"/>
  <c r="J2397" i="16"/>
  <c r="K2397" i="16"/>
  <c r="L2397" i="16"/>
  <c r="M2397" i="16"/>
  <c r="H2398" i="16"/>
  <c r="I2398" i="16"/>
  <c r="J2398" i="16"/>
  <c r="K2398" i="16"/>
  <c r="L2398" i="16"/>
  <c r="M2398" i="16"/>
  <c r="H2399" i="16"/>
  <c r="I2399" i="16"/>
  <c r="J2399" i="16"/>
  <c r="K2399" i="16"/>
  <c r="L2399" i="16"/>
  <c r="M2399" i="16"/>
  <c r="H2400" i="16"/>
  <c r="I2400" i="16"/>
  <c r="J2400" i="16"/>
  <c r="K2400" i="16"/>
  <c r="L2400" i="16"/>
  <c r="M2400" i="16"/>
  <c r="H2401" i="16"/>
  <c r="I2401" i="16"/>
  <c r="J2401" i="16"/>
  <c r="K2401" i="16"/>
  <c r="L2401" i="16"/>
  <c r="M2401" i="16"/>
  <c r="H2402" i="16"/>
  <c r="I2402" i="16"/>
  <c r="J2402" i="16"/>
  <c r="K2402" i="16"/>
  <c r="L2402" i="16"/>
  <c r="M2402" i="16"/>
  <c r="H2403" i="16"/>
  <c r="I2403" i="16"/>
  <c r="J2403" i="16"/>
  <c r="K2403" i="16"/>
  <c r="L2403" i="16"/>
  <c r="M2403" i="16"/>
  <c r="H2404" i="16"/>
  <c r="I2404" i="16"/>
  <c r="J2404" i="16"/>
  <c r="K2404" i="16"/>
  <c r="L2404" i="16"/>
  <c r="M2404" i="16"/>
  <c r="H2405" i="16"/>
  <c r="I2405" i="16"/>
  <c r="J2405" i="16"/>
  <c r="K2405" i="16"/>
  <c r="L2405" i="16"/>
  <c r="M2405" i="16"/>
  <c r="H2406" i="16"/>
  <c r="I2406" i="16"/>
  <c r="J2406" i="16"/>
  <c r="K2406" i="16"/>
  <c r="L2406" i="16"/>
  <c r="M2406" i="16"/>
  <c r="H2407" i="16"/>
  <c r="I2407" i="16"/>
  <c r="J2407" i="16"/>
  <c r="K2407" i="16"/>
  <c r="L2407" i="16"/>
  <c r="M2407" i="16"/>
  <c r="H2408" i="16"/>
  <c r="I2408" i="16"/>
  <c r="J2408" i="16"/>
  <c r="K2408" i="16"/>
  <c r="L2408" i="16"/>
  <c r="M2408" i="16"/>
  <c r="H2409" i="16"/>
  <c r="I2409" i="16"/>
  <c r="J2409" i="16"/>
  <c r="K2409" i="16"/>
  <c r="L2409" i="16"/>
  <c r="M2409" i="16"/>
  <c r="H2410" i="16"/>
  <c r="I2410" i="16"/>
  <c r="J2410" i="16"/>
  <c r="K2410" i="16"/>
  <c r="L2410" i="16"/>
  <c r="M2410" i="16"/>
  <c r="H2411" i="16"/>
  <c r="I2411" i="16"/>
  <c r="J2411" i="16"/>
  <c r="K2411" i="16"/>
  <c r="L2411" i="16"/>
  <c r="M2411" i="16"/>
  <c r="H2412" i="16"/>
  <c r="I2412" i="16"/>
  <c r="J2412" i="16"/>
  <c r="K2412" i="16"/>
  <c r="L2412" i="16"/>
  <c r="M2412" i="16"/>
  <c r="H2413" i="16"/>
  <c r="I2413" i="16"/>
  <c r="J2413" i="16"/>
  <c r="K2413" i="16"/>
  <c r="L2413" i="16"/>
  <c r="M2413" i="16"/>
  <c r="H2414" i="16"/>
  <c r="I2414" i="16"/>
  <c r="J2414" i="16"/>
  <c r="K2414" i="16"/>
  <c r="L2414" i="16"/>
  <c r="M2414" i="16"/>
  <c r="H2415" i="16"/>
  <c r="I2415" i="16"/>
  <c r="J2415" i="16"/>
  <c r="K2415" i="16"/>
  <c r="L2415" i="16"/>
  <c r="M2415" i="16"/>
  <c r="H2416" i="16"/>
  <c r="I2416" i="16"/>
  <c r="J2416" i="16"/>
  <c r="K2416" i="16"/>
  <c r="L2416" i="16"/>
  <c r="M2416" i="16"/>
  <c r="H2417" i="16"/>
  <c r="I2417" i="16"/>
  <c r="J2417" i="16"/>
  <c r="K2417" i="16"/>
  <c r="L2417" i="16"/>
  <c r="M2417" i="16"/>
  <c r="H2418" i="16"/>
  <c r="I2418" i="16"/>
  <c r="J2418" i="16"/>
  <c r="K2418" i="16"/>
  <c r="L2418" i="16"/>
  <c r="M2418" i="16"/>
  <c r="H2419" i="16"/>
  <c r="I2419" i="16"/>
  <c r="J2419" i="16"/>
  <c r="K2419" i="16"/>
  <c r="L2419" i="16"/>
  <c r="M2419" i="16"/>
  <c r="H2420" i="16"/>
  <c r="I2420" i="16"/>
  <c r="J2420" i="16"/>
  <c r="K2420" i="16"/>
  <c r="L2420" i="16"/>
  <c r="M2420" i="16"/>
  <c r="H2421" i="16"/>
  <c r="I2421" i="16"/>
  <c r="J2421" i="16"/>
  <c r="K2421" i="16"/>
  <c r="L2421" i="16"/>
  <c r="M2421" i="16"/>
  <c r="H2422" i="16"/>
  <c r="I2422" i="16"/>
  <c r="J2422" i="16"/>
  <c r="K2422" i="16"/>
  <c r="L2422" i="16"/>
  <c r="M2422" i="16"/>
  <c r="H2423" i="16"/>
  <c r="I2423" i="16"/>
  <c r="J2423" i="16"/>
  <c r="K2423" i="16"/>
  <c r="L2423" i="16"/>
  <c r="M2423" i="16"/>
  <c r="H2424" i="16"/>
  <c r="I2424" i="16"/>
  <c r="J2424" i="16"/>
  <c r="K2424" i="16"/>
  <c r="L2424" i="16"/>
  <c r="M2424" i="16"/>
  <c r="H2425" i="16"/>
  <c r="I2425" i="16"/>
  <c r="J2425" i="16"/>
  <c r="K2425" i="16"/>
  <c r="L2425" i="16"/>
  <c r="M2425" i="16"/>
  <c r="H2426" i="16"/>
  <c r="I2426" i="16"/>
  <c r="J2426" i="16"/>
  <c r="K2426" i="16"/>
  <c r="L2426" i="16"/>
  <c r="M2426" i="16"/>
  <c r="H2427" i="16"/>
  <c r="I2427" i="16"/>
  <c r="J2427" i="16"/>
  <c r="K2427" i="16"/>
  <c r="L2427" i="16"/>
  <c r="M2427" i="16"/>
  <c r="H2428" i="16"/>
  <c r="I2428" i="16"/>
  <c r="J2428" i="16"/>
  <c r="K2428" i="16"/>
  <c r="L2428" i="16"/>
  <c r="M2428" i="16"/>
  <c r="H2429" i="16"/>
  <c r="I2429" i="16"/>
  <c r="J2429" i="16"/>
  <c r="K2429" i="16"/>
  <c r="L2429" i="16"/>
  <c r="M2429" i="16"/>
  <c r="H2430" i="16"/>
  <c r="I2430" i="16"/>
  <c r="J2430" i="16"/>
  <c r="K2430" i="16"/>
  <c r="L2430" i="16"/>
  <c r="M2430" i="16"/>
  <c r="H2431" i="16"/>
  <c r="I2431" i="16"/>
  <c r="J2431" i="16"/>
  <c r="K2431" i="16"/>
  <c r="L2431" i="16"/>
  <c r="M2431" i="16"/>
  <c r="H2432" i="16"/>
  <c r="I2432" i="16"/>
  <c r="J2432" i="16"/>
  <c r="K2432" i="16"/>
  <c r="L2432" i="16"/>
  <c r="M2432" i="16"/>
  <c r="H2433" i="16"/>
  <c r="I2433" i="16"/>
  <c r="J2433" i="16"/>
  <c r="K2433" i="16"/>
  <c r="L2433" i="16"/>
  <c r="M2433" i="16"/>
  <c r="H2434" i="16"/>
  <c r="I2434" i="16"/>
  <c r="J2434" i="16"/>
  <c r="K2434" i="16"/>
  <c r="L2434" i="16"/>
  <c r="M2434" i="16"/>
  <c r="H2435" i="16"/>
  <c r="I2435" i="16"/>
  <c r="J2435" i="16"/>
  <c r="K2435" i="16"/>
  <c r="L2435" i="16"/>
  <c r="M2435" i="16"/>
  <c r="H2436" i="16"/>
  <c r="I2436" i="16"/>
  <c r="J2436" i="16"/>
  <c r="K2436" i="16"/>
  <c r="L2436" i="16"/>
  <c r="M2436" i="16"/>
  <c r="H2437" i="16"/>
  <c r="I2437" i="16"/>
  <c r="J2437" i="16"/>
  <c r="K2437" i="16"/>
  <c r="L2437" i="16"/>
  <c r="M2437" i="16"/>
  <c r="H2438" i="16"/>
  <c r="I2438" i="16"/>
  <c r="J2438" i="16"/>
  <c r="K2438" i="16"/>
  <c r="L2438" i="16"/>
  <c r="M2438" i="16"/>
  <c r="H2439" i="16"/>
  <c r="I2439" i="16"/>
  <c r="J2439" i="16"/>
  <c r="K2439" i="16"/>
  <c r="L2439" i="16"/>
  <c r="M2439" i="16"/>
  <c r="H2440" i="16"/>
  <c r="I2440" i="16"/>
  <c r="J2440" i="16"/>
  <c r="K2440" i="16"/>
  <c r="L2440" i="16"/>
  <c r="M2440" i="16"/>
  <c r="H2441" i="16"/>
  <c r="I2441" i="16"/>
  <c r="J2441" i="16"/>
  <c r="K2441" i="16"/>
  <c r="L2441" i="16"/>
  <c r="M2441" i="16"/>
  <c r="H2442" i="16"/>
  <c r="I2442" i="16"/>
  <c r="J2442" i="16"/>
  <c r="K2442" i="16"/>
  <c r="L2442" i="16"/>
  <c r="M2442" i="16"/>
  <c r="H2443" i="16"/>
  <c r="I2443" i="16"/>
  <c r="J2443" i="16"/>
  <c r="K2443" i="16"/>
  <c r="L2443" i="16"/>
  <c r="M2443" i="16"/>
  <c r="H2444" i="16"/>
  <c r="I2444" i="16"/>
  <c r="J2444" i="16"/>
  <c r="K2444" i="16"/>
  <c r="L2444" i="16"/>
  <c r="M2444" i="16"/>
  <c r="H2445" i="16"/>
  <c r="I2445" i="16"/>
  <c r="J2445" i="16"/>
  <c r="K2445" i="16"/>
  <c r="L2445" i="16"/>
  <c r="M2445" i="16"/>
  <c r="H2446" i="16"/>
  <c r="I2446" i="16"/>
  <c r="J2446" i="16"/>
  <c r="K2446" i="16"/>
  <c r="L2446" i="16"/>
  <c r="M2446" i="16"/>
  <c r="H2447" i="16"/>
  <c r="I2447" i="16"/>
  <c r="J2447" i="16"/>
  <c r="K2447" i="16"/>
  <c r="L2447" i="16"/>
  <c r="M2447" i="16"/>
  <c r="H2448" i="16"/>
  <c r="I2448" i="16"/>
  <c r="J2448" i="16"/>
  <c r="K2448" i="16"/>
  <c r="L2448" i="16"/>
  <c r="M2448" i="16"/>
  <c r="H2449" i="16"/>
  <c r="I2449" i="16"/>
  <c r="J2449" i="16"/>
  <c r="K2449" i="16"/>
  <c r="L2449" i="16"/>
  <c r="M2449" i="16"/>
  <c r="H2450" i="16"/>
  <c r="I2450" i="16"/>
  <c r="J2450" i="16"/>
  <c r="K2450" i="16"/>
  <c r="L2450" i="16"/>
  <c r="M2450" i="16"/>
  <c r="H2451" i="16"/>
  <c r="I2451" i="16"/>
  <c r="J2451" i="16"/>
  <c r="K2451" i="16"/>
  <c r="L2451" i="16"/>
  <c r="M2451" i="16"/>
  <c r="H2452" i="16"/>
  <c r="I2452" i="16"/>
  <c r="J2452" i="16"/>
  <c r="K2452" i="16"/>
  <c r="L2452" i="16"/>
  <c r="M2452" i="16"/>
  <c r="H2453" i="16"/>
  <c r="I2453" i="16"/>
  <c r="J2453" i="16"/>
  <c r="K2453" i="16"/>
  <c r="L2453" i="16"/>
  <c r="M2453" i="16"/>
  <c r="H2454" i="16"/>
  <c r="I2454" i="16"/>
  <c r="J2454" i="16"/>
  <c r="K2454" i="16"/>
  <c r="L2454" i="16"/>
  <c r="M2454" i="16"/>
  <c r="H2455" i="16"/>
  <c r="I2455" i="16"/>
  <c r="J2455" i="16"/>
  <c r="K2455" i="16"/>
  <c r="L2455" i="16"/>
  <c r="M2455" i="16"/>
  <c r="H2456" i="16"/>
  <c r="I2456" i="16"/>
  <c r="J2456" i="16"/>
  <c r="K2456" i="16"/>
  <c r="L2456" i="16"/>
  <c r="M2456" i="16"/>
  <c r="H2457" i="16"/>
  <c r="I2457" i="16"/>
  <c r="J2457" i="16"/>
  <c r="K2457" i="16"/>
  <c r="L2457" i="16"/>
  <c r="M2457" i="16"/>
  <c r="H2458" i="16"/>
  <c r="I2458" i="16"/>
  <c r="J2458" i="16"/>
  <c r="K2458" i="16"/>
  <c r="L2458" i="16"/>
  <c r="M2458" i="16"/>
  <c r="H2459" i="16"/>
  <c r="I2459" i="16"/>
  <c r="J2459" i="16"/>
  <c r="K2459" i="16"/>
  <c r="L2459" i="16"/>
  <c r="M2459" i="16"/>
  <c r="H2460" i="16"/>
  <c r="I2460" i="16"/>
  <c r="J2460" i="16"/>
  <c r="K2460" i="16"/>
  <c r="L2460" i="16"/>
  <c r="M2460" i="16"/>
  <c r="H2461" i="16"/>
  <c r="I2461" i="16"/>
  <c r="J2461" i="16"/>
  <c r="K2461" i="16"/>
  <c r="L2461" i="16"/>
  <c r="M2461" i="16"/>
  <c r="H2462" i="16"/>
  <c r="I2462" i="16"/>
  <c r="J2462" i="16"/>
  <c r="K2462" i="16"/>
  <c r="L2462" i="16"/>
  <c r="M2462" i="16"/>
  <c r="H2463" i="16"/>
  <c r="I2463" i="16"/>
  <c r="J2463" i="16"/>
  <c r="K2463" i="16"/>
  <c r="L2463" i="16"/>
  <c r="M2463" i="16"/>
  <c r="H2464" i="16"/>
  <c r="I2464" i="16"/>
  <c r="J2464" i="16"/>
  <c r="K2464" i="16"/>
  <c r="L2464" i="16"/>
  <c r="M2464" i="16"/>
  <c r="H2465" i="16"/>
  <c r="I2465" i="16"/>
  <c r="J2465" i="16"/>
  <c r="K2465" i="16"/>
  <c r="L2465" i="16"/>
  <c r="M2465" i="16"/>
  <c r="H2466" i="16"/>
  <c r="I2466" i="16"/>
  <c r="J2466" i="16"/>
  <c r="K2466" i="16"/>
  <c r="L2466" i="16"/>
  <c r="M2466" i="16"/>
  <c r="H2467" i="16"/>
  <c r="I2467" i="16"/>
  <c r="J2467" i="16"/>
  <c r="K2467" i="16"/>
  <c r="L2467" i="16"/>
  <c r="M2467" i="16"/>
  <c r="H2468" i="16"/>
  <c r="I2468" i="16"/>
  <c r="J2468" i="16"/>
  <c r="K2468" i="16"/>
  <c r="L2468" i="16"/>
  <c r="M2468" i="16"/>
  <c r="H2469" i="16"/>
  <c r="I2469" i="16"/>
  <c r="J2469" i="16"/>
  <c r="K2469" i="16"/>
  <c r="L2469" i="16"/>
  <c r="M2469" i="16"/>
  <c r="H2470" i="16"/>
  <c r="I2470" i="16"/>
  <c r="J2470" i="16"/>
  <c r="K2470" i="16"/>
  <c r="L2470" i="16"/>
  <c r="M2470" i="16"/>
  <c r="H2471" i="16"/>
  <c r="I2471" i="16"/>
  <c r="J2471" i="16"/>
  <c r="K2471" i="16"/>
  <c r="L2471" i="16"/>
  <c r="M2471" i="16"/>
  <c r="H2472" i="16"/>
  <c r="I2472" i="16"/>
  <c r="J2472" i="16"/>
  <c r="K2472" i="16"/>
  <c r="L2472" i="16"/>
  <c r="M2472" i="16"/>
  <c r="H2473" i="16"/>
  <c r="I2473" i="16"/>
  <c r="J2473" i="16"/>
  <c r="K2473" i="16"/>
  <c r="L2473" i="16"/>
  <c r="M2473" i="16"/>
  <c r="H2474" i="16"/>
  <c r="I2474" i="16"/>
  <c r="J2474" i="16"/>
  <c r="K2474" i="16"/>
  <c r="L2474" i="16"/>
  <c r="M2474" i="16"/>
  <c r="H2475" i="16"/>
  <c r="I2475" i="16"/>
  <c r="J2475" i="16"/>
  <c r="K2475" i="16"/>
  <c r="L2475" i="16"/>
  <c r="M2475" i="16"/>
  <c r="H2476" i="16"/>
  <c r="I2476" i="16"/>
  <c r="J2476" i="16"/>
  <c r="K2476" i="16"/>
  <c r="L2476" i="16"/>
  <c r="M2476" i="16"/>
  <c r="H2477" i="16"/>
  <c r="I2477" i="16"/>
  <c r="J2477" i="16"/>
  <c r="K2477" i="16"/>
  <c r="L2477" i="16"/>
  <c r="M2477" i="16"/>
  <c r="H2478" i="16"/>
  <c r="I2478" i="16"/>
  <c r="J2478" i="16"/>
  <c r="K2478" i="16"/>
  <c r="L2478" i="16"/>
  <c r="M2478" i="16"/>
  <c r="H2479" i="16"/>
  <c r="I2479" i="16"/>
  <c r="J2479" i="16"/>
  <c r="K2479" i="16"/>
  <c r="L2479" i="16"/>
  <c r="M2479" i="16"/>
  <c r="H2480" i="16"/>
  <c r="I2480" i="16"/>
  <c r="J2480" i="16"/>
  <c r="K2480" i="16"/>
  <c r="L2480" i="16"/>
  <c r="M2480" i="16"/>
  <c r="H2481" i="16"/>
  <c r="I2481" i="16"/>
  <c r="J2481" i="16"/>
  <c r="K2481" i="16"/>
  <c r="L2481" i="16"/>
  <c r="M2481" i="16"/>
  <c r="H2482" i="16"/>
  <c r="I2482" i="16"/>
  <c r="J2482" i="16"/>
  <c r="K2482" i="16"/>
  <c r="L2482" i="16"/>
  <c r="M2482" i="16"/>
  <c r="H2483" i="16"/>
  <c r="I2483" i="16"/>
  <c r="J2483" i="16"/>
  <c r="K2483" i="16"/>
  <c r="L2483" i="16"/>
  <c r="M2483" i="16"/>
  <c r="H2484" i="16"/>
  <c r="I2484" i="16"/>
  <c r="J2484" i="16"/>
  <c r="K2484" i="16"/>
  <c r="L2484" i="16"/>
  <c r="M2484" i="16"/>
  <c r="H2485" i="16"/>
  <c r="I2485" i="16"/>
  <c r="J2485" i="16"/>
  <c r="K2485" i="16"/>
  <c r="L2485" i="16"/>
  <c r="M2485" i="16"/>
  <c r="H2486" i="16"/>
  <c r="I2486" i="16"/>
  <c r="J2486" i="16"/>
  <c r="K2486" i="16"/>
  <c r="L2486" i="16"/>
  <c r="M2486" i="16"/>
  <c r="H2487" i="16"/>
  <c r="I2487" i="16"/>
  <c r="J2487" i="16"/>
  <c r="K2487" i="16"/>
  <c r="L2487" i="16"/>
  <c r="M2487" i="16"/>
  <c r="H2488" i="16"/>
  <c r="I2488" i="16"/>
  <c r="J2488" i="16"/>
  <c r="K2488" i="16"/>
  <c r="L2488" i="16"/>
  <c r="M2488" i="16"/>
  <c r="H2489" i="16"/>
  <c r="I2489" i="16"/>
  <c r="J2489" i="16"/>
  <c r="K2489" i="16"/>
  <c r="L2489" i="16"/>
  <c r="M2489" i="16"/>
  <c r="H2490" i="16"/>
  <c r="I2490" i="16"/>
  <c r="J2490" i="16"/>
  <c r="K2490" i="16"/>
  <c r="L2490" i="16"/>
  <c r="M2490" i="16"/>
  <c r="H2491" i="16"/>
  <c r="I2491" i="16"/>
  <c r="J2491" i="16"/>
  <c r="K2491" i="16"/>
  <c r="L2491" i="16"/>
  <c r="M2491" i="16"/>
  <c r="H2492" i="16"/>
  <c r="I2492" i="16"/>
  <c r="J2492" i="16"/>
  <c r="K2492" i="16"/>
  <c r="L2492" i="16"/>
  <c r="M2492" i="16"/>
  <c r="H2493" i="16"/>
  <c r="I2493" i="16"/>
  <c r="J2493" i="16"/>
  <c r="K2493" i="16"/>
  <c r="L2493" i="16"/>
  <c r="M2493" i="16"/>
  <c r="H2494" i="16"/>
  <c r="I2494" i="16"/>
  <c r="J2494" i="16"/>
  <c r="K2494" i="16"/>
  <c r="L2494" i="16"/>
  <c r="M2494" i="16"/>
  <c r="H2495" i="16"/>
  <c r="I2495" i="16"/>
  <c r="J2495" i="16"/>
  <c r="K2495" i="16"/>
  <c r="L2495" i="16"/>
  <c r="M2495" i="16"/>
  <c r="H2496" i="16"/>
  <c r="I2496" i="16"/>
  <c r="J2496" i="16"/>
  <c r="K2496" i="16"/>
  <c r="L2496" i="16"/>
  <c r="M2496" i="16"/>
  <c r="H2497" i="16"/>
  <c r="I2497" i="16"/>
  <c r="J2497" i="16"/>
  <c r="K2497" i="16"/>
  <c r="L2497" i="16"/>
  <c r="M2497" i="16"/>
  <c r="H2498" i="16"/>
  <c r="I2498" i="16"/>
  <c r="J2498" i="16"/>
  <c r="K2498" i="16"/>
  <c r="L2498" i="16"/>
  <c r="M2498" i="16"/>
  <c r="H2499" i="16"/>
  <c r="I2499" i="16"/>
  <c r="J2499" i="16"/>
  <c r="K2499" i="16"/>
  <c r="L2499" i="16"/>
  <c r="M2499" i="16"/>
  <c r="H2500" i="16"/>
  <c r="I2500" i="16"/>
  <c r="J2500" i="16"/>
  <c r="K2500" i="16"/>
  <c r="L2500" i="16"/>
  <c r="M2500" i="16"/>
  <c r="H2501" i="16"/>
  <c r="I2501" i="16"/>
  <c r="J2501" i="16"/>
  <c r="K2501" i="16"/>
  <c r="L2501" i="16"/>
  <c r="M2501" i="16"/>
  <c r="H2502" i="16"/>
  <c r="I2502" i="16"/>
  <c r="J2502" i="16"/>
  <c r="K2502" i="16"/>
  <c r="L2502" i="16"/>
  <c r="M2502" i="16"/>
  <c r="H2503" i="16"/>
  <c r="I2503" i="16"/>
  <c r="J2503" i="16"/>
  <c r="K2503" i="16"/>
  <c r="L2503" i="16"/>
  <c r="M2503" i="16"/>
  <c r="H2504" i="16"/>
  <c r="I2504" i="16"/>
  <c r="J2504" i="16"/>
  <c r="K2504" i="16"/>
  <c r="L2504" i="16"/>
  <c r="M2504" i="16"/>
  <c r="H2505" i="16"/>
  <c r="I2505" i="16"/>
  <c r="J2505" i="16"/>
  <c r="K2505" i="16"/>
  <c r="L2505" i="16"/>
  <c r="M2505" i="16"/>
  <c r="H2506" i="16"/>
  <c r="I2506" i="16"/>
  <c r="J2506" i="16"/>
  <c r="K2506" i="16"/>
  <c r="L2506" i="16"/>
  <c r="M2506" i="16"/>
  <c r="H2507" i="16"/>
  <c r="I2507" i="16"/>
  <c r="J2507" i="16"/>
  <c r="K2507" i="16"/>
  <c r="L2507" i="16"/>
  <c r="M2507" i="16"/>
  <c r="H2508" i="16"/>
  <c r="I2508" i="16"/>
  <c r="J2508" i="16"/>
  <c r="K2508" i="16"/>
  <c r="L2508" i="16"/>
  <c r="M2508" i="16"/>
  <c r="H2509" i="16"/>
  <c r="I2509" i="16"/>
  <c r="J2509" i="16"/>
  <c r="K2509" i="16"/>
  <c r="L2509" i="16"/>
  <c r="M2509" i="16"/>
  <c r="H2510" i="16"/>
  <c r="I2510" i="16"/>
  <c r="J2510" i="16"/>
  <c r="K2510" i="16"/>
  <c r="L2510" i="16"/>
  <c r="M2510" i="16"/>
  <c r="H2511" i="16"/>
  <c r="I2511" i="16"/>
  <c r="J2511" i="16"/>
  <c r="K2511" i="16"/>
  <c r="L2511" i="16"/>
  <c r="M2511" i="16"/>
  <c r="H2512" i="16"/>
  <c r="I2512" i="16"/>
  <c r="J2512" i="16"/>
  <c r="K2512" i="16"/>
  <c r="L2512" i="16"/>
  <c r="M2512" i="16"/>
  <c r="H2513" i="16"/>
  <c r="I2513" i="16"/>
  <c r="J2513" i="16"/>
  <c r="K2513" i="16"/>
  <c r="L2513" i="16"/>
  <c r="M2513" i="16"/>
  <c r="H2514" i="16"/>
  <c r="I2514" i="16"/>
  <c r="J2514" i="16"/>
  <c r="K2514" i="16"/>
  <c r="L2514" i="16"/>
  <c r="M2514" i="16"/>
  <c r="H2515" i="16"/>
  <c r="I2515" i="16"/>
  <c r="J2515" i="16"/>
  <c r="K2515" i="16"/>
  <c r="L2515" i="16"/>
  <c r="M2515" i="16"/>
  <c r="H2516" i="16"/>
  <c r="I2516" i="16"/>
  <c r="J2516" i="16"/>
  <c r="K2516" i="16"/>
  <c r="L2516" i="16"/>
  <c r="M2516" i="16"/>
  <c r="H2517" i="16"/>
  <c r="I2517" i="16"/>
  <c r="J2517" i="16"/>
  <c r="K2517" i="16"/>
  <c r="L2517" i="16"/>
  <c r="M2517" i="16"/>
  <c r="H2518" i="16"/>
  <c r="I2518" i="16"/>
  <c r="J2518" i="16"/>
  <c r="K2518" i="16"/>
  <c r="L2518" i="16"/>
  <c r="M2518" i="16"/>
  <c r="H2519" i="16"/>
  <c r="I2519" i="16"/>
  <c r="J2519" i="16"/>
  <c r="K2519" i="16"/>
  <c r="L2519" i="16"/>
  <c r="M2519" i="16"/>
  <c r="H2520" i="16"/>
  <c r="I2520" i="16"/>
  <c r="J2520" i="16"/>
  <c r="K2520" i="16"/>
  <c r="L2520" i="16"/>
  <c r="M2520" i="16"/>
  <c r="H2521" i="16"/>
  <c r="I2521" i="16"/>
  <c r="J2521" i="16"/>
  <c r="K2521" i="16"/>
  <c r="L2521" i="16"/>
  <c r="M2521" i="16"/>
  <c r="H2522" i="16"/>
  <c r="I2522" i="16"/>
  <c r="J2522" i="16"/>
  <c r="K2522" i="16"/>
  <c r="L2522" i="16"/>
  <c r="M2522" i="16"/>
  <c r="H2523" i="16"/>
  <c r="I2523" i="16"/>
  <c r="J2523" i="16"/>
  <c r="K2523" i="16"/>
  <c r="L2523" i="16"/>
  <c r="M2523" i="16"/>
  <c r="H2524" i="16"/>
  <c r="I2524" i="16"/>
  <c r="J2524" i="16"/>
  <c r="K2524" i="16"/>
  <c r="L2524" i="16"/>
  <c r="M2524" i="16"/>
  <c r="H2525" i="16"/>
  <c r="I2525" i="16"/>
  <c r="J2525" i="16"/>
  <c r="K2525" i="16"/>
  <c r="L2525" i="16"/>
  <c r="M2525" i="16"/>
  <c r="H2526" i="16"/>
  <c r="I2526" i="16"/>
  <c r="J2526" i="16"/>
  <c r="K2526" i="16"/>
  <c r="L2526" i="16"/>
  <c r="M2526" i="16"/>
  <c r="H2527" i="16"/>
  <c r="I2527" i="16"/>
  <c r="J2527" i="16"/>
  <c r="K2527" i="16"/>
  <c r="L2527" i="16"/>
  <c r="M2527" i="16"/>
  <c r="H2528" i="16"/>
  <c r="I2528" i="16"/>
  <c r="J2528" i="16"/>
  <c r="K2528" i="16"/>
  <c r="L2528" i="16"/>
  <c r="M2528" i="16"/>
  <c r="H2529" i="16"/>
  <c r="I2529" i="16"/>
  <c r="J2529" i="16"/>
  <c r="K2529" i="16"/>
  <c r="L2529" i="16"/>
  <c r="M2529" i="16"/>
  <c r="H2530" i="16"/>
  <c r="I2530" i="16"/>
  <c r="J2530" i="16"/>
  <c r="K2530" i="16"/>
  <c r="L2530" i="16"/>
  <c r="M2530" i="16"/>
  <c r="H2531" i="16"/>
  <c r="I2531" i="16"/>
  <c r="J2531" i="16"/>
  <c r="K2531" i="16"/>
  <c r="L2531" i="16"/>
  <c r="M2531" i="16"/>
  <c r="H2532" i="16"/>
  <c r="I2532" i="16"/>
  <c r="J2532" i="16"/>
  <c r="K2532" i="16"/>
  <c r="L2532" i="16"/>
  <c r="M2532" i="16"/>
  <c r="H2533" i="16"/>
  <c r="I2533" i="16"/>
  <c r="J2533" i="16"/>
  <c r="K2533" i="16"/>
  <c r="L2533" i="16"/>
  <c r="M2533" i="16"/>
  <c r="H2534" i="16"/>
  <c r="I2534" i="16"/>
  <c r="J2534" i="16"/>
  <c r="K2534" i="16"/>
  <c r="L2534" i="16"/>
  <c r="M2534" i="16"/>
  <c r="H2535" i="16"/>
  <c r="I2535" i="16"/>
  <c r="J2535" i="16"/>
  <c r="K2535" i="16"/>
  <c r="L2535" i="16"/>
  <c r="M2535" i="16"/>
  <c r="H2536" i="16"/>
  <c r="I2536" i="16"/>
  <c r="J2536" i="16"/>
  <c r="K2536" i="16"/>
  <c r="L2536" i="16"/>
  <c r="M2536" i="16"/>
  <c r="H2537" i="16"/>
  <c r="I2537" i="16"/>
  <c r="J2537" i="16"/>
  <c r="K2537" i="16"/>
  <c r="L2537" i="16"/>
  <c r="M2537" i="16"/>
  <c r="H2538" i="16"/>
  <c r="I2538" i="16"/>
  <c r="J2538" i="16"/>
  <c r="K2538" i="16"/>
  <c r="L2538" i="16"/>
  <c r="M2538" i="16"/>
  <c r="H2539" i="16"/>
  <c r="I2539" i="16"/>
  <c r="J2539" i="16"/>
  <c r="K2539" i="16"/>
  <c r="L2539" i="16"/>
  <c r="M2539" i="16"/>
  <c r="H2540" i="16"/>
  <c r="I2540" i="16"/>
  <c r="J2540" i="16"/>
  <c r="K2540" i="16"/>
  <c r="L2540" i="16"/>
  <c r="M2540" i="16"/>
  <c r="H2541" i="16"/>
  <c r="I2541" i="16"/>
  <c r="J2541" i="16"/>
  <c r="K2541" i="16"/>
  <c r="L2541" i="16"/>
  <c r="M2541" i="16"/>
  <c r="H2542" i="16"/>
  <c r="I2542" i="16"/>
  <c r="J2542" i="16"/>
  <c r="K2542" i="16"/>
  <c r="L2542" i="16"/>
  <c r="M2542" i="16"/>
  <c r="H2543" i="16"/>
  <c r="I2543" i="16"/>
  <c r="J2543" i="16"/>
  <c r="K2543" i="16"/>
  <c r="L2543" i="16"/>
  <c r="M2543" i="16"/>
  <c r="H2544" i="16"/>
  <c r="I2544" i="16"/>
  <c r="J2544" i="16"/>
  <c r="K2544" i="16"/>
  <c r="L2544" i="16"/>
  <c r="M2544" i="16"/>
  <c r="H2545" i="16"/>
  <c r="I2545" i="16"/>
  <c r="J2545" i="16"/>
  <c r="K2545" i="16"/>
  <c r="L2545" i="16"/>
  <c r="M2545" i="16"/>
  <c r="H2546" i="16"/>
  <c r="I2546" i="16"/>
  <c r="J2546" i="16"/>
  <c r="K2546" i="16"/>
  <c r="L2546" i="16"/>
  <c r="M2546" i="16"/>
  <c r="H2547" i="16"/>
  <c r="I2547" i="16"/>
  <c r="J2547" i="16"/>
  <c r="K2547" i="16"/>
  <c r="L2547" i="16"/>
  <c r="M2547" i="16"/>
  <c r="H2548" i="16"/>
  <c r="I2548" i="16"/>
  <c r="J2548" i="16"/>
  <c r="K2548" i="16"/>
  <c r="L2548" i="16"/>
  <c r="M2548" i="16"/>
  <c r="H2549" i="16"/>
  <c r="I2549" i="16"/>
  <c r="J2549" i="16"/>
  <c r="K2549" i="16"/>
  <c r="L2549" i="16"/>
  <c r="M2549" i="16"/>
  <c r="H2550" i="16"/>
  <c r="I2550" i="16"/>
  <c r="J2550" i="16"/>
  <c r="K2550" i="16"/>
  <c r="L2550" i="16"/>
  <c r="M2550" i="16"/>
  <c r="H2551" i="16"/>
  <c r="I2551" i="16"/>
  <c r="J2551" i="16"/>
  <c r="K2551" i="16"/>
  <c r="L2551" i="16"/>
  <c r="M2551" i="16"/>
  <c r="H2552" i="16"/>
  <c r="I2552" i="16"/>
  <c r="J2552" i="16"/>
  <c r="K2552" i="16"/>
  <c r="L2552" i="16"/>
  <c r="M2552" i="16"/>
  <c r="H2553" i="16"/>
  <c r="I2553" i="16"/>
  <c r="J2553" i="16"/>
  <c r="K2553" i="16"/>
  <c r="L2553" i="16"/>
  <c r="M2553" i="16"/>
  <c r="H2554" i="16"/>
  <c r="I2554" i="16"/>
  <c r="J2554" i="16"/>
  <c r="K2554" i="16"/>
  <c r="L2554" i="16"/>
  <c r="M2554" i="16"/>
  <c r="H2555" i="16"/>
  <c r="I2555" i="16"/>
  <c r="J2555" i="16"/>
  <c r="K2555" i="16"/>
  <c r="L2555" i="16"/>
  <c r="M2555" i="16"/>
  <c r="H2556" i="16"/>
  <c r="I2556" i="16"/>
  <c r="J2556" i="16"/>
  <c r="K2556" i="16"/>
  <c r="L2556" i="16"/>
  <c r="M2556" i="16"/>
  <c r="H2557" i="16"/>
  <c r="I2557" i="16"/>
  <c r="J2557" i="16"/>
  <c r="K2557" i="16"/>
  <c r="L2557" i="16"/>
  <c r="M2557" i="16"/>
  <c r="H2558" i="16"/>
  <c r="I2558" i="16"/>
  <c r="J2558" i="16"/>
  <c r="K2558" i="16"/>
  <c r="L2558" i="16"/>
  <c r="M2558" i="16"/>
  <c r="H2559" i="16"/>
  <c r="I2559" i="16"/>
  <c r="J2559" i="16"/>
  <c r="K2559" i="16"/>
  <c r="L2559" i="16"/>
  <c r="M2559" i="16"/>
  <c r="H2560" i="16"/>
  <c r="I2560" i="16"/>
  <c r="J2560" i="16"/>
  <c r="K2560" i="16"/>
  <c r="L2560" i="16"/>
  <c r="M2560" i="16"/>
  <c r="H2561" i="16"/>
  <c r="I2561" i="16"/>
  <c r="J2561" i="16"/>
  <c r="K2561" i="16"/>
  <c r="L2561" i="16"/>
  <c r="M2561" i="16"/>
  <c r="H2562" i="16"/>
  <c r="I2562" i="16"/>
  <c r="J2562" i="16"/>
  <c r="K2562" i="16"/>
  <c r="L2562" i="16"/>
  <c r="M2562" i="16"/>
  <c r="H2563" i="16"/>
  <c r="I2563" i="16"/>
  <c r="J2563" i="16"/>
  <c r="K2563" i="16"/>
  <c r="L2563" i="16"/>
  <c r="M2563" i="16"/>
  <c r="H2564" i="16"/>
  <c r="I2564" i="16"/>
  <c r="J2564" i="16"/>
  <c r="K2564" i="16"/>
  <c r="L2564" i="16"/>
  <c r="M2564" i="16"/>
  <c r="H2565" i="16"/>
  <c r="I2565" i="16"/>
  <c r="J2565" i="16"/>
  <c r="K2565" i="16"/>
  <c r="L2565" i="16"/>
  <c r="M2565" i="16"/>
  <c r="H2566" i="16"/>
  <c r="I2566" i="16"/>
  <c r="J2566" i="16"/>
  <c r="K2566" i="16"/>
  <c r="L2566" i="16"/>
  <c r="M2566" i="16"/>
  <c r="H2567" i="16"/>
  <c r="I2567" i="16"/>
  <c r="J2567" i="16"/>
  <c r="K2567" i="16"/>
  <c r="L2567" i="16"/>
  <c r="M2567" i="16"/>
  <c r="H2568" i="16"/>
  <c r="I2568" i="16"/>
  <c r="J2568" i="16"/>
  <c r="K2568" i="16"/>
  <c r="L2568" i="16"/>
  <c r="M2568" i="16"/>
  <c r="H2569" i="16"/>
  <c r="I2569" i="16"/>
  <c r="J2569" i="16"/>
  <c r="K2569" i="16"/>
  <c r="L2569" i="16"/>
  <c r="M2569" i="16"/>
  <c r="H2570" i="16"/>
  <c r="I2570" i="16"/>
  <c r="J2570" i="16"/>
  <c r="K2570" i="16"/>
  <c r="L2570" i="16"/>
  <c r="M2570" i="16"/>
  <c r="H2571" i="16"/>
  <c r="I2571" i="16"/>
  <c r="J2571" i="16"/>
  <c r="K2571" i="16"/>
  <c r="L2571" i="16"/>
  <c r="M2571" i="16"/>
  <c r="H2572" i="16"/>
  <c r="I2572" i="16"/>
  <c r="J2572" i="16"/>
  <c r="K2572" i="16"/>
  <c r="L2572" i="16"/>
  <c r="M2572" i="16"/>
  <c r="H2573" i="16"/>
  <c r="I2573" i="16"/>
  <c r="J2573" i="16"/>
  <c r="K2573" i="16"/>
  <c r="L2573" i="16"/>
  <c r="M2573" i="16"/>
  <c r="H2574" i="16"/>
  <c r="I2574" i="16"/>
  <c r="J2574" i="16"/>
  <c r="K2574" i="16"/>
  <c r="L2574" i="16"/>
  <c r="M2574" i="16"/>
  <c r="H2575" i="16"/>
  <c r="I2575" i="16"/>
  <c r="J2575" i="16"/>
  <c r="K2575" i="16"/>
  <c r="L2575" i="16"/>
  <c r="M2575" i="16"/>
  <c r="H2576" i="16"/>
  <c r="I2576" i="16"/>
  <c r="J2576" i="16"/>
  <c r="K2576" i="16"/>
  <c r="L2576" i="16"/>
  <c r="M2576" i="16"/>
  <c r="H2577" i="16"/>
  <c r="I2577" i="16"/>
  <c r="J2577" i="16"/>
  <c r="K2577" i="16"/>
  <c r="L2577" i="16"/>
  <c r="M2577" i="16"/>
  <c r="H2578" i="16"/>
  <c r="I2578" i="16"/>
  <c r="J2578" i="16"/>
  <c r="K2578" i="16"/>
  <c r="L2578" i="16"/>
  <c r="M2578" i="16"/>
  <c r="H2579" i="16"/>
  <c r="I2579" i="16"/>
  <c r="J2579" i="16"/>
  <c r="K2579" i="16"/>
  <c r="L2579" i="16"/>
  <c r="M2579" i="16"/>
  <c r="H2580" i="16"/>
  <c r="I2580" i="16"/>
  <c r="J2580" i="16"/>
  <c r="K2580" i="16"/>
  <c r="L2580" i="16"/>
  <c r="M2580" i="16"/>
  <c r="H2581" i="16"/>
  <c r="I2581" i="16"/>
  <c r="J2581" i="16"/>
  <c r="K2581" i="16"/>
  <c r="L2581" i="16"/>
  <c r="M2581" i="16"/>
  <c r="H2582" i="16"/>
  <c r="I2582" i="16"/>
  <c r="J2582" i="16"/>
  <c r="K2582" i="16"/>
  <c r="L2582" i="16"/>
  <c r="M2582" i="16"/>
  <c r="H2583" i="16"/>
  <c r="I2583" i="16"/>
  <c r="J2583" i="16"/>
  <c r="K2583" i="16"/>
  <c r="L2583" i="16"/>
  <c r="M2583" i="16"/>
  <c r="H2584" i="16"/>
  <c r="I2584" i="16"/>
  <c r="J2584" i="16"/>
  <c r="K2584" i="16"/>
  <c r="L2584" i="16"/>
  <c r="M2584" i="16"/>
  <c r="H2585" i="16"/>
  <c r="I2585" i="16"/>
  <c r="J2585" i="16"/>
  <c r="K2585" i="16"/>
  <c r="L2585" i="16"/>
  <c r="M2585" i="16"/>
  <c r="H2586" i="16"/>
  <c r="I2586" i="16"/>
  <c r="J2586" i="16"/>
  <c r="K2586" i="16"/>
  <c r="L2586" i="16"/>
  <c r="M2586" i="16"/>
  <c r="H2587" i="16"/>
  <c r="I2587" i="16"/>
  <c r="J2587" i="16"/>
  <c r="K2587" i="16"/>
  <c r="L2587" i="16"/>
  <c r="M2587" i="16"/>
  <c r="H2588" i="16"/>
  <c r="I2588" i="16"/>
  <c r="J2588" i="16"/>
  <c r="K2588" i="16"/>
  <c r="L2588" i="16"/>
  <c r="M2588" i="16"/>
  <c r="H2589" i="16"/>
  <c r="I2589" i="16"/>
  <c r="J2589" i="16"/>
  <c r="K2589" i="16"/>
  <c r="L2589" i="16"/>
  <c r="M2589" i="16"/>
  <c r="H2590" i="16"/>
  <c r="I2590" i="16"/>
  <c r="J2590" i="16"/>
  <c r="K2590" i="16"/>
  <c r="L2590" i="16"/>
  <c r="M2590" i="16"/>
  <c r="H2591" i="16"/>
  <c r="I2591" i="16"/>
  <c r="J2591" i="16"/>
  <c r="K2591" i="16"/>
  <c r="L2591" i="16"/>
  <c r="M2591" i="16"/>
  <c r="H2592" i="16"/>
  <c r="I2592" i="16"/>
  <c r="J2592" i="16"/>
  <c r="K2592" i="16"/>
  <c r="L2592" i="16"/>
  <c r="M2592" i="16"/>
  <c r="H2593" i="16"/>
  <c r="I2593" i="16"/>
  <c r="J2593" i="16"/>
  <c r="K2593" i="16"/>
  <c r="L2593" i="16"/>
  <c r="M2593" i="16"/>
  <c r="H2594" i="16"/>
  <c r="I2594" i="16"/>
  <c r="J2594" i="16"/>
  <c r="K2594" i="16"/>
  <c r="L2594" i="16"/>
  <c r="M2594" i="16"/>
  <c r="H2595" i="16"/>
  <c r="I2595" i="16"/>
  <c r="J2595" i="16"/>
  <c r="K2595" i="16"/>
  <c r="L2595" i="16"/>
  <c r="M2595" i="16"/>
  <c r="H2596" i="16"/>
  <c r="I2596" i="16"/>
  <c r="J2596" i="16"/>
  <c r="K2596" i="16"/>
  <c r="L2596" i="16"/>
  <c r="M2596" i="16"/>
  <c r="H2597" i="16"/>
  <c r="I2597" i="16"/>
  <c r="J2597" i="16"/>
  <c r="K2597" i="16"/>
  <c r="L2597" i="16"/>
  <c r="M2597" i="16"/>
  <c r="H2598" i="16"/>
  <c r="I2598" i="16"/>
  <c r="J2598" i="16"/>
  <c r="K2598" i="16"/>
  <c r="L2598" i="16"/>
  <c r="M2598" i="16"/>
  <c r="H2599" i="16"/>
  <c r="I2599" i="16"/>
  <c r="J2599" i="16"/>
  <c r="K2599" i="16"/>
  <c r="L2599" i="16"/>
  <c r="M2599" i="16"/>
  <c r="H2600" i="16"/>
  <c r="I2600" i="16"/>
  <c r="J2600" i="16"/>
  <c r="K2600" i="16"/>
  <c r="L2600" i="16"/>
  <c r="M2600" i="16"/>
  <c r="H2601" i="16"/>
  <c r="I2601" i="16"/>
  <c r="J2601" i="16"/>
  <c r="K2601" i="16"/>
  <c r="L2601" i="16"/>
  <c r="M2601" i="16"/>
  <c r="H2602" i="16"/>
  <c r="I2602" i="16"/>
  <c r="J2602" i="16"/>
  <c r="K2602" i="16"/>
  <c r="L2602" i="16"/>
  <c r="M2602" i="16"/>
  <c r="H2603" i="16"/>
  <c r="I2603" i="16"/>
  <c r="J2603" i="16"/>
  <c r="K2603" i="16"/>
  <c r="L2603" i="16"/>
  <c r="M2603" i="16"/>
  <c r="H2604" i="16"/>
  <c r="I2604" i="16"/>
  <c r="J2604" i="16"/>
  <c r="K2604" i="16"/>
  <c r="L2604" i="16"/>
  <c r="M2604" i="16"/>
  <c r="H2605" i="16"/>
  <c r="I2605" i="16"/>
  <c r="J2605" i="16"/>
  <c r="K2605" i="16"/>
  <c r="L2605" i="16"/>
  <c r="M2605" i="16"/>
  <c r="H2606" i="16"/>
  <c r="I2606" i="16"/>
  <c r="J2606" i="16"/>
  <c r="K2606" i="16"/>
  <c r="L2606" i="16"/>
  <c r="M2606" i="16"/>
  <c r="H2607" i="16"/>
  <c r="I2607" i="16"/>
  <c r="J2607" i="16"/>
  <c r="K2607" i="16"/>
  <c r="L2607" i="16"/>
  <c r="M2607" i="16"/>
  <c r="H2608" i="16"/>
  <c r="I2608" i="16"/>
  <c r="J2608" i="16"/>
  <c r="K2608" i="16"/>
  <c r="L2608" i="16"/>
  <c r="M2608" i="16"/>
  <c r="H2609" i="16"/>
  <c r="I2609" i="16"/>
  <c r="J2609" i="16"/>
  <c r="K2609" i="16"/>
  <c r="L2609" i="16"/>
  <c r="M2609" i="16"/>
  <c r="H2610" i="16"/>
  <c r="I2610" i="16"/>
  <c r="J2610" i="16"/>
  <c r="K2610" i="16"/>
  <c r="L2610" i="16"/>
  <c r="M2610" i="16"/>
  <c r="H2611" i="16"/>
  <c r="I2611" i="16"/>
  <c r="J2611" i="16"/>
  <c r="K2611" i="16"/>
  <c r="L2611" i="16"/>
  <c r="M2611" i="16"/>
  <c r="H2612" i="16"/>
  <c r="I2612" i="16"/>
  <c r="J2612" i="16"/>
  <c r="K2612" i="16"/>
  <c r="L2612" i="16"/>
  <c r="M2612" i="16"/>
  <c r="H2613" i="16"/>
  <c r="I2613" i="16"/>
  <c r="J2613" i="16"/>
  <c r="K2613" i="16"/>
  <c r="L2613" i="16"/>
  <c r="M2613" i="16"/>
  <c r="H2614" i="16"/>
  <c r="I2614" i="16"/>
  <c r="J2614" i="16"/>
  <c r="K2614" i="16"/>
  <c r="L2614" i="16"/>
  <c r="M2614" i="16"/>
  <c r="H2615" i="16"/>
  <c r="I2615" i="16"/>
  <c r="J2615" i="16"/>
  <c r="K2615" i="16"/>
  <c r="L2615" i="16"/>
  <c r="M2615" i="16"/>
  <c r="H2616" i="16"/>
  <c r="I2616" i="16"/>
  <c r="J2616" i="16"/>
  <c r="K2616" i="16"/>
  <c r="L2616" i="16"/>
  <c r="M2616" i="16"/>
  <c r="H2617" i="16"/>
  <c r="I2617" i="16"/>
  <c r="J2617" i="16"/>
  <c r="K2617" i="16"/>
  <c r="L2617" i="16"/>
  <c r="M2617" i="16"/>
  <c r="H2618" i="16"/>
  <c r="I2618" i="16"/>
  <c r="J2618" i="16"/>
  <c r="K2618" i="16"/>
  <c r="L2618" i="16"/>
  <c r="M2618" i="16"/>
  <c r="H2619" i="16"/>
  <c r="I2619" i="16"/>
  <c r="J2619" i="16"/>
  <c r="K2619" i="16"/>
  <c r="L2619" i="16"/>
  <c r="M2619" i="16"/>
  <c r="H2620" i="16"/>
  <c r="I2620" i="16"/>
  <c r="J2620" i="16"/>
  <c r="K2620" i="16"/>
  <c r="L2620" i="16"/>
  <c r="M2620" i="16"/>
  <c r="H2621" i="16"/>
  <c r="I2621" i="16"/>
  <c r="J2621" i="16"/>
  <c r="K2621" i="16"/>
  <c r="L2621" i="16"/>
  <c r="M2621" i="16"/>
  <c r="H2622" i="16"/>
  <c r="I2622" i="16"/>
  <c r="J2622" i="16"/>
  <c r="K2622" i="16"/>
  <c r="L2622" i="16"/>
  <c r="M2622" i="16"/>
  <c r="H2623" i="16"/>
  <c r="I2623" i="16"/>
  <c r="J2623" i="16"/>
  <c r="K2623" i="16"/>
  <c r="L2623" i="16"/>
  <c r="M2623" i="16"/>
  <c r="H2624" i="16"/>
  <c r="I2624" i="16"/>
  <c r="J2624" i="16"/>
  <c r="K2624" i="16"/>
  <c r="L2624" i="16"/>
  <c r="M2624" i="16"/>
  <c r="H2625" i="16"/>
  <c r="I2625" i="16"/>
  <c r="J2625" i="16"/>
  <c r="K2625" i="16"/>
  <c r="L2625" i="16"/>
  <c r="M2625" i="16"/>
  <c r="H2626" i="16"/>
  <c r="I2626" i="16"/>
  <c r="J2626" i="16"/>
  <c r="K2626" i="16"/>
  <c r="L2626" i="16"/>
  <c r="M2626" i="16"/>
  <c r="H2627" i="16"/>
  <c r="I2627" i="16"/>
  <c r="J2627" i="16"/>
  <c r="K2627" i="16"/>
  <c r="L2627" i="16"/>
  <c r="M2627" i="16"/>
  <c r="H2628" i="16"/>
  <c r="I2628" i="16"/>
  <c r="J2628" i="16"/>
  <c r="K2628" i="16"/>
  <c r="L2628" i="16"/>
  <c r="M2628" i="16"/>
  <c r="H2629" i="16"/>
  <c r="I2629" i="16"/>
  <c r="J2629" i="16"/>
  <c r="K2629" i="16"/>
  <c r="L2629" i="16"/>
  <c r="M2629" i="16"/>
  <c r="H2630" i="16"/>
  <c r="I2630" i="16"/>
  <c r="J2630" i="16"/>
  <c r="K2630" i="16"/>
  <c r="L2630" i="16"/>
  <c r="M2630" i="16"/>
  <c r="H2631" i="16"/>
  <c r="I2631" i="16"/>
  <c r="J2631" i="16"/>
  <c r="K2631" i="16"/>
  <c r="L2631" i="16"/>
  <c r="M2631" i="16"/>
  <c r="H2632" i="16"/>
  <c r="I2632" i="16"/>
  <c r="J2632" i="16"/>
  <c r="K2632" i="16"/>
  <c r="L2632" i="16"/>
  <c r="M2632" i="16"/>
  <c r="H2633" i="16"/>
  <c r="I2633" i="16"/>
  <c r="J2633" i="16"/>
  <c r="K2633" i="16"/>
  <c r="L2633" i="16"/>
  <c r="M2633" i="16"/>
  <c r="H2634" i="16"/>
  <c r="I2634" i="16"/>
  <c r="J2634" i="16"/>
  <c r="K2634" i="16"/>
  <c r="L2634" i="16"/>
  <c r="M2634" i="16"/>
  <c r="H2635" i="16"/>
  <c r="I2635" i="16"/>
  <c r="J2635" i="16"/>
  <c r="K2635" i="16"/>
  <c r="L2635" i="16"/>
  <c r="M2635" i="16"/>
  <c r="H2636" i="16"/>
  <c r="I2636" i="16"/>
  <c r="J2636" i="16"/>
  <c r="K2636" i="16"/>
  <c r="L2636" i="16"/>
  <c r="M2636" i="16"/>
  <c r="H2637" i="16"/>
  <c r="I2637" i="16"/>
  <c r="J2637" i="16"/>
  <c r="K2637" i="16"/>
  <c r="L2637" i="16"/>
  <c r="M2637" i="16"/>
  <c r="H2638" i="16"/>
  <c r="I2638" i="16"/>
  <c r="J2638" i="16"/>
  <c r="K2638" i="16"/>
  <c r="L2638" i="16"/>
  <c r="M2638" i="16"/>
  <c r="H2639" i="16"/>
  <c r="I2639" i="16"/>
  <c r="J2639" i="16"/>
  <c r="K2639" i="16"/>
  <c r="L2639" i="16"/>
  <c r="M2639" i="16"/>
  <c r="H2640" i="16"/>
  <c r="I2640" i="16"/>
  <c r="J2640" i="16"/>
  <c r="K2640" i="16"/>
  <c r="L2640" i="16"/>
  <c r="M2640" i="16"/>
  <c r="H2641" i="16"/>
  <c r="I2641" i="16"/>
  <c r="J2641" i="16"/>
  <c r="K2641" i="16"/>
  <c r="L2641" i="16"/>
  <c r="M2641" i="16"/>
  <c r="H2642" i="16"/>
  <c r="I2642" i="16"/>
  <c r="J2642" i="16"/>
  <c r="K2642" i="16"/>
  <c r="L2642" i="16"/>
  <c r="M2642" i="16"/>
  <c r="H2643" i="16"/>
  <c r="I2643" i="16"/>
  <c r="J2643" i="16"/>
  <c r="K2643" i="16"/>
  <c r="L2643" i="16"/>
  <c r="M2643" i="16"/>
  <c r="H2644" i="16"/>
  <c r="I2644" i="16"/>
  <c r="J2644" i="16"/>
  <c r="K2644" i="16"/>
  <c r="L2644" i="16"/>
  <c r="M2644" i="16"/>
  <c r="H2645" i="16"/>
  <c r="I2645" i="16"/>
  <c r="J2645" i="16"/>
  <c r="K2645" i="16"/>
  <c r="L2645" i="16"/>
  <c r="M2645" i="16"/>
  <c r="H2646" i="16"/>
  <c r="I2646" i="16"/>
  <c r="J2646" i="16"/>
  <c r="K2646" i="16"/>
  <c r="L2646" i="16"/>
  <c r="M2646" i="16"/>
  <c r="H2647" i="16"/>
  <c r="I2647" i="16"/>
  <c r="J2647" i="16"/>
  <c r="K2647" i="16"/>
  <c r="L2647" i="16"/>
  <c r="M2647" i="16"/>
  <c r="H2648" i="16"/>
  <c r="I2648" i="16"/>
  <c r="J2648" i="16"/>
  <c r="K2648" i="16"/>
  <c r="L2648" i="16"/>
  <c r="M2648" i="16"/>
  <c r="H2649" i="16"/>
  <c r="I2649" i="16"/>
  <c r="J2649" i="16"/>
  <c r="K2649" i="16"/>
  <c r="L2649" i="16"/>
  <c r="M2649" i="16"/>
  <c r="H2650" i="16"/>
  <c r="I2650" i="16"/>
  <c r="J2650" i="16"/>
  <c r="K2650" i="16"/>
  <c r="L2650" i="16"/>
  <c r="M2650" i="16"/>
  <c r="H2651" i="16"/>
  <c r="I2651" i="16"/>
  <c r="J2651" i="16"/>
  <c r="K2651" i="16"/>
  <c r="L2651" i="16"/>
  <c r="M2651" i="16"/>
  <c r="H2652" i="16"/>
  <c r="I2652" i="16"/>
  <c r="J2652" i="16"/>
  <c r="K2652" i="16"/>
  <c r="L2652" i="16"/>
  <c r="M2652" i="16"/>
  <c r="H2653" i="16"/>
  <c r="I2653" i="16"/>
  <c r="J2653" i="16"/>
  <c r="K2653" i="16"/>
  <c r="L2653" i="16"/>
  <c r="M2653" i="16"/>
  <c r="H2654" i="16"/>
  <c r="I2654" i="16"/>
  <c r="J2654" i="16"/>
  <c r="K2654" i="16"/>
  <c r="L2654" i="16"/>
  <c r="M2654" i="16"/>
  <c r="H2655" i="16"/>
  <c r="I2655" i="16"/>
  <c r="J2655" i="16"/>
  <c r="K2655" i="16"/>
  <c r="L2655" i="16"/>
  <c r="M2655" i="16"/>
  <c r="H2656" i="16"/>
  <c r="I2656" i="16"/>
  <c r="J2656" i="16"/>
  <c r="K2656" i="16"/>
  <c r="L2656" i="16"/>
  <c r="M2656" i="16"/>
  <c r="H2657" i="16"/>
  <c r="I2657" i="16"/>
  <c r="J2657" i="16"/>
  <c r="K2657" i="16"/>
  <c r="L2657" i="16"/>
  <c r="M2657" i="16"/>
  <c r="H2658" i="16"/>
  <c r="I2658" i="16"/>
  <c r="J2658" i="16"/>
  <c r="K2658" i="16"/>
  <c r="L2658" i="16"/>
  <c r="M2658" i="16"/>
  <c r="H2659" i="16"/>
  <c r="I2659" i="16"/>
  <c r="J2659" i="16"/>
  <c r="K2659" i="16"/>
  <c r="L2659" i="16"/>
  <c r="M2659" i="16"/>
  <c r="H2660" i="16"/>
  <c r="I2660" i="16"/>
  <c r="J2660" i="16"/>
  <c r="K2660" i="16"/>
  <c r="L2660" i="16"/>
  <c r="M2660" i="16"/>
  <c r="H2661" i="16"/>
  <c r="I2661" i="16"/>
  <c r="J2661" i="16"/>
  <c r="K2661" i="16"/>
  <c r="L2661" i="16"/>
  <c r="M2661" i="16"/>
  <c r="H2662" i="16"/>
  <c r="I2662" i="16"/>
  <c r="J2662" i="16"/>
  <c r="K2662" i="16"/>
  <c r="L2662" i="16"/>
  <c r="M2662" i="16"/>
  <c r="H2663" i="16"/>
  <c r="I2663" i="16"/>
  <c r="J2663" i="16"/>
  <c r="K2663" i="16"/>
  <c r="L2663" i="16"/>
  <c r="M2663" i="16"/>
  <c r="H2664" i="16"/>
  <c r="I2664" i="16"/>
  <c r="J2664" i="16"/>
  <c r="K2664" i="16"/>
  <c r="L2664" i="16"/>
  <c r="M2664" i="16"/>
  <c r="H2665" i="16"/>
  <c r="I2665" i="16"/>
  <c r="J2665" i="16"/>
  <c r="K2665" i="16"/>
  <c r="L2665" i="16"/>
  <c r="M2665" i="16"/>
  <c r="H2666" i="16"/>
  <c r="I2666" i="16"/>
  <c r="J2666" i="16"/>
  <c r="K2666" i="16"/>
  <c r="L2666" i="16"/>
  <c r="M2666" i="16"/>
  <c r="H2667" i="16"/>
  <c r="I2667" i="16"/>
  <c r="J2667" i="16"/>
  <c r="K2667" i="16"/>
  <c r="L2667" i="16"/>
  <c r="M2667" i="16"/>
  <c r="H2668" i="16"/>
  <c r="I2668" i="16"/>
  <c r="J2668" i="16"/>
  <c r="K2668" i="16"/>
  <c r="L2668" i="16"/>
  <c r="M2668" i="16"/>
  <c r="H2669" i="16"/>
  <c r="I2669" i="16"/>
  <c r="J2669" i="16"/>
  <c r="K2669" i="16"/>
  <c r="L2669" i="16"/>
  <c r="M2669" i="16"/>
  <c r="H2670" i="16"/>
  <c r="I2670" i="16"/>
  <c r="J2670" i="16"/>
  <c r="K2670" i="16"/>
  <c r="L2670" i="16"/>
  <c r="M2670" i="16"/>
  <c r="H2671" i="16"/>
  <c r="I2671" i="16"/>
  <c r="J2671" i="16"/>
  <c r="K2671" i="16"/>
  <c r="L2671" i="16"/>
  <c r="M2671" i="16"/>
  <c r="H2672" i="16"/>
  <c r="I2672" i="16"/>
  <c r="J2672" i="16"/>
  <c r="K2672" i="16"/>
  <c r="L2672" i="16"/>
  <c r="M2672" i="16"/>
  <c r="H2673" i="16"/>
  <c r="I2673" i="16"/>
  <c r="J2673" i="16"/>
  <c r="K2673" i="16"/>
  <c r="L2673" i="16"/>
  <c r="M2673" i="16"/>
  <c r="H2674" i="16"/>
  <c r="I2674" i="16"/>
  <c r="J2674" i="16"/>
  <c r="K2674" i="16"/>
  <c r="L2674" i="16"/>
  <c r="M2674" i="16"/>
  <c r="H2675" i="16"/>
  <c r="I2675" i="16"/>
  <c r="J2675" i="16"/>
  <c r="K2675" i="16"/>
  <c r="L2675" i="16"/>
  <c r="M2675" i="16"/>
  <c r="H2676" i="16"/>
  <c r="I2676" i="16"/>
  <c r="J2676" i="16"/>
  <c r="K2676" i="16"/>
  <c r="L2676" i="16"/>
  <c r="M2676" i="16"/>
  <c r="H2677" i="16"/>
  <c r="I2677" i="16"/>
  <c r="J2677" i="16"/>
  <c r="K2677" i="16"/>
  <c r="L2677" i="16"/>
  <c r="M2677" i="16"/>
  <c r="H2678" i="16"/>
  <c r="I2678" i="16"/>
  <c r="J2678" i="16"/>
  <c r="K2678" i="16"/>
  <c r="L2678" i="16"/>
  <c r="M2678" i="16"/>
  <c r="H2679" i="16"/>
  <c r="I2679" i="16"/>
  <c r="J2679" i="16"/>
  <c r="K2679" i="16"/>
  <c r="L2679" i="16"/>
  <c r="M2679" i="16"/>
  <c r="H2680" i="16"/>
  <c r="I2680" i="16"/>
  <c r="J2680" i="16"/>
  <c r="K2680" i="16"/>
  <c r="L2680" i="16"/>
  <c r="M2680" i="16"/>
  <c r="H2681" i="16"/>
  <c r="I2681" i="16"/>
  <c r="J2681" i="16"/>
  <c r="K2681" i="16"/>
  <c r="L2681" i="16"/>
  <c r="M2681" i="16"/>
  <c r="H2682" i="16"/>
  <c r="I2682" i="16"/>
  <c r="J2682" i="16"/>
  <c r="K2682" i="16"/>
  <c r="L2682" i="16"/>
  <c r="M2682" i="16"/>
  <c r="H2683" i="16"/>
  <c r="I2683" i="16"/>
  <c r="J2683" i="16"/>
  <c r="K2683" i="16"/>
  <c r="L2683" i="16"/>
  <c r="M2683" i="16"/>
  <c r="H2684" i="16"/>
  <c r="I2684" i="16"/>
  <c r="J2684" i="16"/>
  <c r="K2684" i="16"/>
  <c r="L2684" i="16"/>
  <c r="M2684" i="16"/>
  <c r="H2685" i="16"/>
  <c r="I2685" i="16"/>
  <c r="J2685" i="16"/>
  <c r="K2685" i="16"/>
  <c r="L2685" i="16"/>
  <c r="M2685" i="16"/>
  <c r="H2686" i="16"/>
  <c r="I2686" i="16"/>
  <c r="J2686" i="16"/>
  <c r="K2686" i="16"/>
  <c r="L2686" i="16"/>
  <c r="M2686" i="16"/>
  <c r="H2687" i="16"/>
  <c r="I2687" i="16"/>
  <c r="J2687" i="16"/>
  <c r="K2687" i="16"/>
  <c r="L2687" i="16"/>
  <c r="M2687" i="16"/>
  <c r="H2688" i="16"/>
  <c r="I2688" i="16"/>
  <c r="J2688" i="16"/>
  <c r="K2688" i="16"/>
  <c r="L2688" i="16"/>
  <c r="M2688" i="16"/>
  <c r="H2689" i="16"/>
  <c r="I2689" i="16"/>
  <c r="J2689" i="16"/>
  <c r="K2689" i="16"/>
  <c r="L2689" i="16"/>
  <c r="M2689" i="16"/>
  <c r="H2690" i="16"/>
  <c r="I2690" i="16"/>
  <c r="J2690" i="16"/>
  <c r="K2690" i="16"/>
  <c r="L2690" i="16"/>
  <c r="M2690" i="16"/>
  <c r="H2691" i="16"/>
  <c r="I2691" i="16"/>
  <c r="J2691" i="16"/>
  <c r="K2691" i="16"/>
  <c r="L2691" i="16"/>
  <c r="M2691" i="16"/>
  <c r="H2692" i="16"/>
  <c r="I2692" i="16"/>
  <c r="J2692" i="16"/>
  <c r="K2692" i="16"/>
  <c r="L2692" i="16"/>
  <c r="M2692" i="16"/>
  <c r="H2693" i="16"/>
  <c r="I2693" i="16"/>
  <c r="J2693" i="16"/>
  <c r="K2693" i="16"/>
  <c r="L2693" i="16"/>
  <c r="M2693" i="16"/>
  <c r="H2694" i="16"/>
  <c r="I2694" i="16"/>
  <c r="J2694" i="16"/>
  <c r="K2694" i="16"/>
  <c r="L2694" i="16"/>
  <c r="M2694" i="16"/>
  <c r="H2695" i="16"/>
  <c r="I2695" i="16"/>
  <c r="J2695" i="16"/>
  <c r="K2695" i="16"/>
  <c r="L2695" i="16"/>
  <c r="M2695" i="16"/>
  <c r="H2696" i="16"/>
  <c r="I2696" i="16"/>
  <c r="J2696" i="16"/>
  <c r="K2696" i="16"/>
  <c r="L2696" i="16"/>
  <c r="M2696" i="16"/>
  <c r="H2697" i="16"/>
  <c r="I2697" i="16"/>
  <c r="J2697" i="16"/>
  <c r="K2697" i="16"/>
  <c r="L2697" i="16"/>
  <c r="M2697" i="16"/>
  <c r="H2698" i="16"/>
  <c r="I2698" i="16"/>
  <c r="J2698" i="16"/>
  <c r="K2698" i="16"/>
  <c r="L2698" i="16"/>
  <c r="M2698" i="16"/>
  <c r="H2699" i="16"/>
  <c r="I2699" i="16"/>
  <c r="J2699" i="16"/>
  <c r="K2699" i="16"/>
  <c r="L2699" i="16"/>
  <c r="M2699" i="16"/>
  <c r="H2700" i="16"/>
  <c r="I2700" i="16"/>
  <c r="J2700" i="16"/>
  <c r="K2700" i="16"/>
  <c r="L2700" i="16"/>
  <c r="M2700" i="16"/>
  <c r="H2701" i="16"/>
  <c r="I2701" i="16"/>
  <c r="J2701" i="16"/>
  <c r="K2701" i="16"/>
  <c r="L2701" i="16"/>
  <c r="M2701" i="16"/>
  <c r="H2702" i="16"/>
  <c r="I2702" i="16"/>
  <c r="J2702" i="16"/>
  <c r="K2702" i="16"/>
  <c r="L2702" i="16"/>
  <c r="M2702" i="16"/>
  <c r="H2703" i="16"/>
  <c r="I2703" i="16"/>
  <c r="J2703" i="16"/>
  <c r="K2703" i="16"/>
  <c r="L2703" i="16"/>
  <c r="M2703" i="16"/>
  <c r="H2704" i="16"/>
  <c r="I2704" i="16"/>
  <c r="J2704" i="16"/>
  <c r="K2704" i="16"/>
  <c r="L2704" i="16"/>
  <c r="M2704" i="16"/>
  <c r="H2705" i="16"/>
  <c r="I2705" i="16"/>
  <c r="J2705" i="16"/>
  <c r="K2705" i="16"/>
  <c r="L2705" i="16"/>
  <c r="M2705" i="16"/>
  <c r="H2706" i="16"/>
  <c r="I2706" i="16"/>
  <c r="J2706" i="16"/>
  <c r="K2706" i="16"/>
  <c r="L2706" i="16"/>
  <c r="M2706" i="16"/>
  <c r="H2707" i="16"/>
  <c r="I2707" i="16"/>
  <c r="J2707" i="16"/>
  <c r="K2707" i="16"/>
  <c r="L2707" i="16"/>
  <c r="M2707" i="16"/>
  <c r="H2708" i="16"/>
  <c r="I2708" i="16"/>
  <c r="J2708" i="16"/>
  <c r="K2708" i="16"/>
  <c r="L2708" i="16"/>
  <c r="M2708" i="16"/>
  <c r="H2709" i="16"/>
  <c r="I2709" i="16"/>
  <c r="J2709" i="16"/>
  <c r="K2709" i="16"/>
  <c r="L2709" i="16"/>
  <c r="M2709" i="16"/>
  <c r="H2710" i="16"/>
  <c r="I2710" i="16"/>
  <c r="J2710" i="16"/>
  <c r="K2710" i="16"/>
  <c r="L2710" i="16"/>
  <c r="M2710" i="16"/>
  <c r="H2711" i="16"/>
  <c r="I2711" i="16"/>
  <c r="J2711" i="16"/>
  <c r="K2711" i="16"/>
  <c r="L2711" i="16"/>
  <c r="M2711" i="16"/>
  <c r="H2712" i="16"/>
  <c r="I2712" i="16"/>
  <c r="J2712" i="16"/>
  <c r="K2712" i="16"/>
  <c r="L2712" i="16"/>
  <c r="M2712" i="16"/>
  <c r="H2713" i="16"/>
  <c r="I2713" i="16"/>
  <c r="J2713" i="16"/>
  <c r="K2713" i="16"/>
  <c r="L2713" i="16"/>
  <c r="M2713" i="16"/>
  <c r="H2714" i="16"/>
  <c r="I2714" i="16"/>
  <c r="J2714" i="16"/>
  <c r="K2714" i="16"/>
  <c r="L2714" i="16"/>
  <c r="M2714" i="16"/>
  <c r="H2715" i="16"/>
  <c r="I2715" i="16"/>
  <c r="J2715" i="16"/>
  <c r="K2715" i="16"/>
  <c r="L2715" i="16"/>
  <c r="M2715" i="16"/>
  <c r="H2716" i="16"/>
  <c r="I2716" i="16"/>
  <c r="J2716" i="16"/>
  <c r="K2716" i="16"/>
  <c r="L2716" i="16"/>
  <c r="M2716" i="16"/>
  <c r="H2717" i="16"/>
  <c r="I2717" i="16"/>
  <c r="J2717" i="16"/>
  <c r="K2717" i="16"/>
  <c r="L2717" i="16"/>
  <c r="M2717" i="16"/>
  <c r="H2718" i="16"/>
  <c r="I2718" i="16"/>
  <c r="J2718" i="16"/>
  <c r="K2718" i="16"/>
  <c r="L2718" i="16"/>
  <c r="M2718" i="16"/>
  <c r="H2719" i="16"/>
  <c r="I2719" i="16"/>
  <c r="J2719" i="16"/>
  <c r="K2719" i="16"/>
  <c r="L2719" i="16"/>
  <c r="M2719" i="16"/>
  <c r="H2720" i="16"/>
  <c r="I2720" i="16"/>
  <c r="J2720" i="16"/>
  <c r="K2720" i="16"/>
  <c r="L2720" i="16"/>
  <c r="M2720" i="16"/>
  <c r="H2721" i="16"/>
  <c r="I2721" i="16"/>
  <c r="J2721" i="16"/>
  <c r="K2721" i="16"/>
  <c r="L2721" i="16"/>
  <c r="M2721" i="16"/>
  <c r="H2722" i="16"/>
  <c r="I2722" i="16"/>
  <c r="J2722" i="16"/>
  <c r="K2722" i="16"/>
  <c r="L2722" i="16"/>
  <c r="M2722" i="16"/>
  <c r="H2723" i="16"/>
  <c r="I2723" i="16"/>
  <c r="J2723" i="16"/>
  <c r="K2723" i="16"/>
  <c r="L2723" i="16"/>
  <c r="M2723" i="16"/>
  <c r="H2724" i="16"/>
  <c r="I2724" i="16"/>
  <c r="J2724" i="16"/>
  <c r="K2724" i="16"/>
  <c r="L2724" i="16"/>
  <c r="M2724" i="16"/>
  <c r="H2725" i="16"/>
  <c r="I2725" i="16"/>
  <c r="J2725" i="16"/>
  <c r="K2725" i="16"/>
  <c r="L2725" i="16"/>
  <c r="M2725" i="16"/>
  <c r="H2726" i="16"/>
  <c r="I2726" i="16"/>
  <c r="J2726" i="16"/>
  <c r="K2726" i="16"/>
  <c r="L2726" i="16"/>
  <c r="M2726" i="16"/>
  <c r="H2727" i="16"/>
  <c r="I2727" i="16"/>
  <c r="J2727" i="16"/>
  <c r="K2727" i="16"/>
  <c r="L2727" i="16"/>
  <c r="M2727" i="16"/>
  <c r="H2728" i="16"/>
  <c r="I2728" i="16"/>
  <c r="J2728" i="16"/>
  <c r="K2728" i="16"/>
  <c r="L2728" i="16"/>
  <c r="M2728" i="16"/>
  <c r="H2729" i="16"/>
  <c r="I2729" i="16"/>
  <c r="J2729" i="16"/>
  <c r="K2729" i="16"/>
  <c r="L2729" i="16"/>
  <c r="M2729" i="16"/>
  <c r="H2730" i="16"/>
  <c r="I2730" i="16"/>
  <c r="J2730" i="16"/>
  <c r="K2730" i="16"/>
  <c r="L2730" i="16"/>
  <c r="M2730" i="16"/>
  <c r="H2731" i="16"/>
  <c r="I2731" i="16"/>
  <c r="J2731" i="16"/>
  <c r="K2731" i="16"/>
  <c r="L2731" i="16"/>
  <c r="M2731" i="16"/>
  <c r="H2732" i="16"/>
  <c r="I2732" i="16"/>
  <c r="J2732" i="16"/>
  <c r="K2732" i="16"/>
  <c r="L2732" i="16"/>
  <c r="M2732" i="16"/>
  <c r="H2733" i="16"/>
  <c r="I2733" i="16"/>
  <c r="J2733" i="16"/>
  <c r="K2733" i="16"/>
  <c r="L2733" i="16"/>
  <c r="M2733" i="16"/>
  <c r="H2734" i="16"/>
  <c r="I2734" i="16"/>
  <c r="J2734" i="16"/>
  <c r="K2734" i="16"/>
  <c r="L2734" i="16"/>
  <c r="M2734" i="16"/>
  <c r="H2735" i="16"/>
  <c r="I2735" i="16"/>
  <c r="J2735" i="16"/>
  <c r="K2735" i="16"/>
  <c r="L2735" i="16"/>
  <c r="M2735" i="16"/>
  <c r="H2736" i="16"/>
  <c r="I2736" i="16"/>
  <c r="J2736" i="16"/>
  <c r="K2736" i="16"/>
  <c r="L2736" i="16"/>
  <c r="M2736" i="16"/>
  <c r="H2737" i="16"/>
  <c r="I2737" i="16"/>
  <c r="J2737" i="16"/>
  <c r="K2737" i="16"/>
  <c r="L2737" i="16"/>
  <c r="M2737" i="16"/>
  <c r="H2738" i="16"/>
  <c r="I2738" i="16"/>
  <c r="J2738" i="16"/>
  <c r="K2738" i="16"/>
  <c r="L2738" i="16"/>
  <c r="M2738" i="16"/>
  <c r="H2739" i="16"/>
  <c r="I2739" i="16"/>
  <c r="J2739" i="16"/>
  <c r="K2739" i="16"/>
  <c r="L2739" i="16"/>
  <c r="M2739" i="16"/>
  <c r="H2740" i="16"/>
  <c r="I2740" i="16"/>
  <c r="J2740" i="16"/>
  <c r="K2740" i="16"/>
  <c r="L2740" i="16"/>
  <c r="M2740" i="16"/>
  <c r="H2741" i="16"/>
  <c r="I2741" i="16"/>
  <c r="J2741" i="16"/>
  <c r="K2741" i="16"/>
  <c r="L2741" i="16"/>
  <c r="M2741" i="16"/>
  <c r="H2742" i="16"/>
  <c r="I2742" i="16"/>
  <c r="J2742" i="16"/>
  <c r="K2742" i="16"/>
  <c r="L2742" i="16"/>
  <c r="M2742" i="16"/>
  <c r="H2743" i="16"/>
  <c r="I2743" i="16"/>
  <c r="J2743" i="16"/>
  <c r="K2743" i="16"/>
  <c r="L2743" i="16"/>
  <c r="M2743" i="16"/>
  <c r="H2744" i="16"/>
  <c r="I2744" i="16"/>
  <c r="J2744" i="16"/>
  <c r="K2744" i="16"/>
  <c r="L2744" i="16"/>
  <c r="M2744" i="16"/>
  <c r="H2745" i="16"/>
  <c r="I2745" i="16"/>
  <c r="J2745" i="16"/>
  <c r="K2745" i="16"/>
  <c r="L2745" i="16"/>
  <c r="M2745" i="16"/>
  <c r="H2746" i="16"/>
  <c r="I2746" i="16"/>
  <c r="J2746" i="16"/>
  <c r="K2746" i="16"/>
  <c r="L2746" i="16"/>
  <c r="M2746" i="16"/>
  <c r="H2747" i="16"/>
  <c r="I2747" i="16"/>
  <c r="J2747" i="16"/>
  <c r="K2747" i="16"/>
  <c r="L2747" i="16"/>
  <c r="M2747" i="16"/>
  <c r="H2748" i="16"/>
  <c r="I2748" i="16"/>
  <c r="J2748" i="16"/>
  <c r="K2748" i="16"/>
  <c r="L2748" i="16"/>
  <c r="M2748" i="16"/>
  <c r="H2749" i="16"/>
  <c r="I2749" i="16"/>
  <c r="J2749" i="16"/>
  <c r="K2749" i="16"/>
  <c r="L2749" i="16"/>
  <c r="M2749" i="16"/>
  <c r="H2750" i="16"/>
  <c r="I2750" i="16"/>
  <c r="J2750" i="16"/>
  <c r="K2750" i="16"/>
  <c r="L2750" i="16"/>
  <c r="M2750" i="16"/>
  <c r="H2751" i="16"/>
  <c r="I2751" i="16"/>
  <c r="J2751" i="16"/>
  <c r="K2751" i="16"/>
  <c r="L2751" i="16"/>
  <c r="M2751" i="16"/>
  <c r="H2752" i="16"/>
  <c r="I2752" i="16"/>
  <c r="J2752" i="16"/>
  <c r="K2752" i="16"/>
  <c r="L2752" i="16"/>
  <c r="M2752" i="16"/>
  <c r="H2753" i="16"/>
  <c r="I2753" i="16"/>
  <c r="J2753" i="16"/>
  <c r="K2753" i="16"/>
  <c r="L2753" i="16"/>
  <c r="M2753" i="16"/>
  <c r="H2754" i="16"/>
  <c r="I2754" i="16"/>
  <c r="J2754" i="16"/>
  <c r="K2754" i="16"/>
  <c r="L2754" i="16"/>
  <c r="M2754" i="16"/>
  <c r="H2755" i="16"/>
  <c r="I2755" i="16"/>
  <c r="J2755" i="16"/>
  <c r="K2755" i="16"/>
  <c r="L2755" i="16"/>
  <c r="M2755" i="16"/>
  <c r="H2756" i="16"/>
  <c r="I2756" i="16"/>
  <c r="J2756" i="16"/>
  <c r="K2756" i="16"/>
  <c r="L2756" i="16"/>
  <c r="M2756" i="16"/>
  <c r="H2757" i="16"/>
  <c r="I2757" i="16"/>
  <c r="J2757" i="16"/>
  <c r="K2757" i="16"/>
  <c r="L2757" i="16"/>
  <c r="M2757" i="16"/>
  <c r="H2758" i="16"/>
  <c r="I2758" i="16"/>
  <c r="J2758" i="16"/>
  <c r="K2758" i="16"/>
  <c r="L2758" i="16"/>
  <c r="M2758" i="16"/>
  <c r="H2759" i="16"/>
  <c r="I2759" i="16"/>
  <c r="J2759" i="16"/>
  <c r="K2759" i="16"/>
  <c r="L2759" i="16"/>
  <c r="M2759" i="16"/>
  <c r="H2760" i="16"/>
  <c r="I2760" i="16"/>
  <c r="J2760" i="16"/>
  <c r="K2760" i="16"/>
  <c r="L2760" i="16"/>
  <c r="M2760" i="16"/>
  <c r="H2761" i="16"/>
  <c r="I2761" i="16"/>
  <c r="J2761" i="16"/>
  <c r="K2761" i="16"/>
  <c r="L2761" i="16"/>
  <c r="M2761" i="16"/>
  <c r="H2762" i="16"/>
  <c r="I2762" i="16"/>
  <c r="J2762" i="16"/>
  <c r="K2762" i="16"/>
  <c r="L2762" i="16"/>
  <c r="M2762" i="16"/>
  <c r="H2763" i="16"/>
  <c r="I2763" i="16"/>
  <c r="J2763" i="16"/>
  <c r="K2763" i="16"/>
  <c r="L2763" i="16"/>
  <c r="M2763" i="16"/>
  <c r="H2764" i="16"/>
  <c r="I2764" i="16"/>
  <c r="J2764" i="16"/>
  <c r="K2764" i="16"/>
  <c r="L2764" i="16"/>
  <c r="M2764" i="16"/>
  <c r="H2765" i="16"/>
  <c r="I2765" i="16"/>
  <c r="J2765" i="16"/>
  <c r="K2765" i="16"/>
  <c r="L2765" i="16"/>
  <c r="M2765" i="16"/>
  <c r="H2766" i="16"/>
  <c r="I2766" i="16"/>
  <c r="J2766" i="16"/>
  <c r="K2766" i="16"/>
  <c r="L2766" i="16"/>
  <c r="M2766" i="16"/>
  <c r="H2767" i="16"/>
  <c r="I2767" i="16"/>
  <c r="J2767" i="16"/>
  <c r="K2767" i="16"/>
  <c r="L2767" i="16"/>
  <c r="M2767" i="16"/>
  <c r="H2768" i="16"/>
  <c r="I2768" i="16"/>
  <c r="J2768" i="16"/>
  <c r="K2768" i="16"/>
  <c r="L2768" i="16"/>
  <c r="M2768" i="16"/>
  <c r="H2769" i="16"/>
  <c r="I2769" i="16"/>
  <c r="J2769" i="16"/>
  <c r="K2769" i="16"/>
  <c r="L2769" i="16"/>
  <c r="M2769" i="16"/>
  <c r="H2770" i="16"/>
  <c r="I2770" i="16"/>
  <c r="J2770" i="16"/>
  <c r="K2770" i="16"/>
  <c r="L2770" i="16"/>
  <c r="M2770" i="16"/>
  <c r="H2771" i="16"/>
  <c r="I2771" i="16"/>
  <c r="J2771" i="16"/>
  <c r="K2771" i="16"/>
  <c r="L2771" i="16"/>
  <c r="M2771" i="16"/>
  <c r="H2772" i="16"/>
  <c r="I2772" i="16"/>
  <c r="J2772" i="16"/>
  <c r="K2772" i="16"/>
  <c r="L2772" i="16"/>
  <c r="M2772" i="16"/>
  <c r="H2773" i="16"/>
  <c r="I2773" i="16"/>
  <c r="J2773" i="16"/>
  <c r="K2773" i="16"/>
  <c r="L2773" i="16"/>
  <c r="M2773" i="16"/>
  <c r="H2774" i="16"/>
  <c r="I2774" i="16"/>
  <c r="J2774" i="16"/>
  <c r="K2774" i="16"/>
  <c r="L2774" i="16"/>
  <c r="M2774" i="16"/>
  <c r="H2775" i="16"/>
  <c r="I2775" i="16"/>
  <c r="J2775" i="16"/>
  <c r="K2775" i="16"/>
  <c r="L2775" i="16"/>
  <c r="M2775" i="16"/>
  <c r="H2776" i="16"/>
  <c r="I2776" i="16"/>
  <c r="J2776" i="16"/>
  <c r="K2776" i="16"/>
  <c r="L2776" i="16"/>
  <c r="M2776" i="16"/>
  <c r="H2777" i="16"/>
  <c r="I2777" i="16"/>
  <c r="J2777" i="16"/>
  <c r="K2777" i="16"/>
  <c r="L2777" i="16"/>
  <c r="M2777" i="16"/>
  <c r="H2778" i="16"/>
  <c r="I2778" i="16"/>
  <c r="J2778" i="16"/>
  <c r="K2778" i="16"/>
  <c r="L2778" i="16"/>
  <c r="M2778" i="16"/>
  <c r="H2779" i="16"/>
  <c r="I2779" i="16"/>
  <c r="J2779" i="16"/>
  <c r="K2779" i="16"/>
  <c r="L2779" i="16"/>
  <c r="M2779" i="16"/>
  <c r="H2780" i="16"/>
  <c r="I2780" i="16"/>
  <c r="J2780" i="16"/>
  <c r="K2780" i="16"/>
  <c r="L2780" i="16"/>
  <c r="M2780" i="16"/>
  <c r="H2781" i="16"/>
  <c r="I2781" i="16"/>
  <c r="J2781" i="16"/>
  <c r="K2781" i="16"/>
  <c r="L2781" i="16"/>
  <c r="M2781" i="16"/>
  <c r="H2782" i="16"/>
  <c r="I2782" i="16"/>
  <c r="J2782" i="16"/>
  <c r="K2782" i="16"/>
  <c r="L2782" i="16"/>
  <c r="M2782" i="16"/>
  <c r="H2783" i="16"/>
  <c r="I2783" i="16"/>
  <c r="J2783" i="16"/>
  <c r="K2783" i="16"/>
  <c r="L2783" i="16"/>
  <c r="M2783" i="16"/>
  <c r="H2784" i="16"/>
  <c r="I2784" i="16"/>
  <c r="J2784" i="16"/>
  <c r="K2784" i="16"/>
  <c r="L2784" i="16"/>
  <c r="M2784" i="16"/>
  <c r="H2785" i="16"/>
  <c r="I2785" i="16"/>
  <c r="J2785" i="16"/>
  <c r="K2785" i="16"/>
  <c r="L2785" i="16"/>
  <c r="M2785" i="16"/>
  <c r="H2786" i="16"/>
  <c r="I2786" i="16"/>
  <c r="J2786" i="16"/>
  <c r="K2786" i="16"/>
  <c r="L2786" i="16"/>
  <c r="M2786" i="16"/>
  <c r="H2787" i="16"/>
  <c r="I2787" i="16"/>
  <c r="J2787" i="16"/>
  <c r="K2787" i="16"/>
  <c r="L2787" i="16"/>
  <c r="M2787" i="16"/>
  <c r="H2788" i="16"/>
  <c r="I2788" i="16"/>
  <c r="J2788" i="16"/>
  <c r="K2788" i="16"/>
  <c r="L2788" i="16"/>
  <c r="M2788" i="16"/>
  <c r="H2789" i="16"/>
  <c r="I2789" i="16"/>
  <c r="J2789" i="16"/>
  <c r="K2789" i="16"/>
  <c r="L2789" i="16"/>
  <c r="M2789" i="16"/>
  <c r="H2790" i="16"/>
  <c r="I2790" i="16"/>
  <c r="J2790" i="16"/>
  <c r="K2790" i="16"/>
  <c r="L2790" i="16"/>
  <c r="M2790" i="16"/>
  <c r="H2791" i="16"/>
  <c r="I2791" i="16"/>
  <c r="J2791" i="16"/>
  <c r="K2791" i="16"/>
  <c r="L2791" i="16"/>
  <c r="M2791" i="16"/>
  <c r="H2792" i="16"/>
  <c r="I2792" i="16"/>
  <c r="J2792" i="16"/>
  <c r="K2792" i="16"/>
  <c r="L2792" i="16"/>
  <c r="M2792" i="16"/>
  <c r="H2793" i="16"/>
  <c r="I2793" i="16"/>
  <c r="J2793" i="16"/>
  <c r="K2793" i="16"/>
  <c r="L2793" i="16"/>
  <c r="M2793" i="16"/>
  <c r="H2794" i="16"/>
  <c r="I2794" i="16"/>
  <c r="J2794" i="16"/>
  <c r="K2794" i="16"/>
  <c r="L2794" i="16"/>
  <c r="M2794" i="16"/>
  <c r="H2795" i="16"/>
  <c r="I2795" i="16"/>
  <c r="J2795" i="16"/>
  <c r="K2795" i="16"/>
  <c r="L2795" i="16"/>
  <c r="M2795" i="16"/>
  <c r="H2796" i="16"/>
  <c r="I2796" i="16"/>
  <c r="J2796" i="16"/>
  <c r="K2796" i="16"/>
  <c r="L2796" i="16"/>
  <c r="M2796" i="16"/>
  <c r="H2797" i="16"/>
  <c r="I2797" i="16"/>
  <c r="J2797" i="16"/>
  <c r="K2797" i="16"/>
  <c r="L2797" i="16"/>
  <c r="M2797" i="16"/>
  <c r="H2798" i="16"/>
  <c r="I2798" i="16"/>
  <c r="J2798" i="16"/>
  <c r="K2798" i="16"/>
  <c r="L2798" i="16"/>
  <c r="M2798" i="16"/>
  <c r="H2799" i="16"/>
  <c r="I2799" i="16"/>
  <c r="J2799" i="16"/>
  <c r="K2799" i="16"/>
  <c r="L2799" i="16"/>
  <c r="M2799" i="16"/>
  <c r="H2800" i="16"/>
  <c r="I2800" i="16"/>
  <c r="J2800" i="16"/>
  <c r="K2800" i="16"/>
  <c r="L2800" i="16"/>
  <c r="M2800" i="16"/>
  <c r="H2801" i="16"/>
  <c r="I2801" i="16"/>
  <c r="J2801" i="16"/>
  <c r="K2801" i="16"/>
  <c r="L2801" i="16"/>
  <c r="M2801" i="16"/>
  <c r="H2802" i="16"/>
  <c r="I2802" i="16"/>
  <c r="J2802" i="16"/>
  <c r="K2802" i="16"/>
  <c r="L2802" i="16"/>
  <c r="M2802" i="16"/>
  <c r="H2803" i="16"/>
  <c r="I2803" i="16"/>
  <c r="J2803" i="16"/>
  <c r="K2803" i="16"/>
  <c r="L2803" i="16"/>
  <c r="M2803" i="16"/>
  <c r="H2804" i="16"/>
  <c r="I2804" i="16"/>
  <c r="J2804" i="16"/>
  <c r="K2804" i="16"/>
  <c r="L2804" i="16"/>
  <c r="M2804" i="16"/>
  <c r="H2805" i="16"/>
  <c r="I2805" i="16"/>
  <c r="J2805" i="16"/>
  <c r="K2805" i="16"/>
  <c r="L2805" i="16"/>
  <c r="M2805" i="16"/>
  <c r="H2806" i="16"/>
  <c r="I2806" i="16"/>
  <c r="J2806" i="16"/>
  <c r="K2806" i="16"/>
  <c r="L2806" i="16"/>
  <c r="M2806" i="16"/>
  <c r="H2807" i="16"/>
  <c r="I2807" i="16"/>
  <c r="J2807" i="16"/>
  <c r="K2807" i="16"/>
  <c r="L2807" i="16"/>
  <c r="M2807" i="16"/>
  <c r="H2808" i="16"/>
  <c r="I2808" i="16"/>
  <c r="J2808" i="16"/>
  <c r="K2808" i="16"/>
  <c r="L2808" i="16"/>
  <c r="M2808" i="16"/>
  <c r="H2809" i="16"/>
  <c r="I2809" i="16"/>
  <c r="J2809" i="16"/>
  <c r="K2809" i="16"/>
  <c r="L2809" i="16"/>
  <c r="M2809" i="16"/>
  <c r="H2810" i="16"/>
  <c r="I2810" i="16"/>
  <c r="J2810" i="16"/>
  <c r="K2810" i="16"/>
  <c r="L2810" i="16"/>
  <c r="M2810" i="16"/>
  <c r="H2811" i="16"/>
  <c r="I2811" i="16"/>
  <c r="J2811" i="16"/>
  <c r="K2811" i="16"/>
  <c r="L2811" i="16"/>
  <c r="M2811" i="16"/>
  <c r="H2812" i="16"/>
  <c r="I2812" i="16"/>
  <c r="J2812" i="16"/>
  <c r="K2812" i="16"/>
  <c r="L2812" i="16"/>
  <c r="M2812" i="16"/>
  <c r="H2813" i="16"/>
  <c r="I2813" i="16"/>
  <c r="J2813" i="16"/>
  <c r="K2813" i="16"/>
  <c r="L2813" i="16"/>
  <c r="M2813" i="16"/>
  <c r="H2814" i="16"/>
  <c r="I2814" i="16"/>
  <c r="J2814" i="16"/>
  <c r="K2814" i="16"/>
  <c r="L2814" i="16"/>
  <c r="M2814" i="16"/>
  <c r="H2815" i="16"/>
  <c r="I2815" i="16"/>
  <c r="J2815" i="16"/>
  <c r="K2815" i="16"/>
  <c r="L2815" i="16"/>
  <c r="M2815" i="16"/>
  <c r="H2816" i="16"/>
  <c r="I2816" i="16"/>
  <c r="J2816" i="16"/>
  <c r="K2816" i="16"/>
  <c r="L2816" i="16"/>
  <c r="M2816" i="16"/>
  <c r="H2817" i="16"/>
  <c r="I2817" i="16"/>
  <c r="J2817" i="16"/>
  <c r="K2817" i="16"/>
  <c r="L2817" i="16"/>
  <c r="M2817" i="16"/>
  <c r="H2818" i="16"/>
  <c r="I2818" i="16"/>
  <c r="J2818" i="16"/>
  <c r="K2818" i="16"/>
  <c r="L2818" i="16"/>
  <c r="M2818" i="16"/>
  <c r="H2819" i="16"/>
  <c r="I2819" i="16"/>
  <c r="J2819" i="16"/>
  <c r="K2819" i="16"/>
  <c r="L2819" i="16"/>
  <c r="M2819" i="16"/>
  <c r="H2820" i="16"/>
  <c r="I2820" i="16"/>
  <c r="J2820" i="16"/>
  <c r="K2820" i="16"/>
  <c r="L2820" i="16"/>
  <c r="M2820" i="16"/>
  <c r="H2821" i="16"/>
  <c r="I2821" i="16"/>
  <c r="J2821" i="16"/>
  <c r="K2821" i="16"/>
  <c r="L2821" i="16"/>
  <c r="M2821" i="16"/>
  <c r="H2822" i="16"/>
  <c r="I2822" i="16"/>
  <c r="J2822" i="16"/>
  <c r="K2822" i="16"/>
  <c r="L2822" i="16"/>
  <c r="M2822" i="16"/>
  <c r="H2823" i="16"/>
  <c r="I2823" i="16"/>
  <c r="J2823" i="16"/>
  <c r="K2823" i="16"/>
  <c r="L2823" i="16"/>
  <c r="M2823" i="16"/>
  <c r="H2824" i="16"/>
  <c r="I2824" i="16"/>
  <c r="J2824" i="16"/>
  <c r="K2824" i="16"/>
  <c r="L2824" i="16"/>
  <c r="M2824" i="16"/>
  <c r="H2825" i="16"/>
  <c r="I2825" i="16"/>
  <c r="J2825" i="16"/>
  <c r="K2825" i="16"/>
  <c r="L2825" i="16"/>
  <c r="M2825" i="16"/>
  <c r="H2826" i="16"/>
  <c r="I2826" i="16"/>
  <c r="J2826" i="16"/>
  <c r="K2826" i="16"/>
  <c r="L2826" i="16"/>
  <c r="M2826" i="16"/>
  <c r="H2827" i="16"/>
  <c r="I2827" i="16"/>
  <c r="J2827" i="16"/>
  <c r="K2827" i="16"/>
  <c r="L2827" i="16"/>
  <c r="M2827" i="16"/>
  <c r="H2828" i="16"/>
  <c r="I2828" i="16"/>
  <c r="J2828" i="16"/>
  <c r="K2828" i="16"/>
  <c r="L2828" i="16"/>
  <c r="M2828" i="16"/>
  <c r="H2829" i="16"/>
  <c r="I2829" i="16"/>
  <c r="J2829" i="16"/>
  <c r="K2829" i="16"/>
  <c r="L2829" i="16"/>
  <c r="M2829" i="16"/>
  <c r="H2830" i="16"/>
  <c r="I2830" i="16"/>
  <c r="J2830" i="16"/>
  <c r="K2830" i="16"/>
  <c r="L2830" i="16"/>
  <c r="M2830" i="16"/>
  <c r="H2831" i="16"/>
  <c r="I2831" i="16"/>
  <c r="J2831" i="16"/>
  <c r="K2831" i="16"/>
  <c r="L2831" i="16"/>
  <c r="M2831" i="16"/>
  <c r="H2832" i="16"/>
  <c r="I2832" i="16"/>
  <c r="J2832" i="16"/>
  <c r="K2832" i="16"/>
  <c r="L2832" i="16"/>
  <c r="M2832" i="16"/>
  <c r="H2833" i="16"/>
  <c r="I2833" i="16"/>
  <c r="J2833" i="16"/>
  <c r="K2833" i="16"/>
  <c r="L2833" i="16"/>
  <c r="M2833" i="16"/>
  <c r="H2834" i="16"/>
  <c r="I2834" i="16"/>
  <c r="J2834" i="16"/>
  <c r="K2834" i="16"/>
  <c r="L2834" i="16"/>
  <c r="M2834" i="16"/>
  <c r="H2835" i="16"/>
  <c r="I2835" i="16"/>
  <c r="J2835" i="16"/>
  <c r="K2835" i="16"/>
  <c r="L2835" i="16"/>
  <c r="M2835" i="16"/>
  <c r="H2836" i="16"/>
  <c r="I2836" i="16"/>
  <c r="J2836" i="16"/>
  <c r="K2836" i="16"/>
  <c r="L2836" i="16"/>
  <c r="M2836" i="16"/>
  <c r="H2837" i="16"/>
  <c r="I2837" i="16"/>
  <c r="J2837" i="16"/>
  <c r="K2837" i="16"/>
  <c r="L2837" i="16"/>
  <c r="M2837" i="16"/>
  <c r="H2838" i="16"/>
  <c r="I2838" i="16"/>
  <c r="J2838" i="16"/>
  <c r="K2838" i="16"/>
  <c r="L2838" i="16"/>
  <c r="M2838" i="16"/>
  <c r="H2839" i="16"/>
  <c r="I2839" i="16"/>
  <c r="J2839" i="16"/>
  <c r="K2839" i="16"/>
  <c r="L2839" i="16"/>
  <c r="M2839" i="16"/>
  <c r="H2840" i="16"/>
  <c r="I2840" i="16"/>
  <c r="J2840" i="16"/>
  <c r="K2840" i="16"/>
  <c r="L2840" i="16"/>
  <c r="M2840" i="16"/>
  <c r="H2841" i="16"/>
  <c r="I2841" i="16"/>
  <c r="J2841" i="16"/>
  <c r="K2841" i="16"/>
  <c r="L2841" i="16"/>
  <c r="M2841" i="16"/>
  <c r="H2842" i="16"/>
  <c r="I2842" i="16"/>
  <c r="J2842" i="16"/>
  <c r="K2842" i="16"/>
  <c r="L2842" i="16"/>
  <c r="M2842" i="16"/>
  <c r="H2843" i="16"/>
  <c r="I2843" i="16"/>
  <c r="J2843" i="16"/>
  <c r="K2843" i="16"/>
  <c r="L2843" i="16"/>
  <c r="M2843" i="16"/>
  <c r="H2844" i="16"/>
  <c r="I2844" i="16"/>
  <c r="J2844" i="16"/>
  <c r="K2844" i="16"/>
  <c r="L2844" i="16"/>
  <c r="M2844" i="16"/>
  <c r="H2845" i="16"/>
  <c r="I2845" i="16"/>
  <c r="J2845" i="16"/>
  <c r="K2845" i="16"/>
  <c r="L2845" i="16"/>
  <c r="M2845" i="16"/>
  <c r="H2846" i="16"/>
  <c r="I2846" i="16"/>
  <c r="J2846" i="16"/>
  <c r="K2846" i="16"/>
  <c r="L2846" i="16"/>
  <c r="M2846" i="16"/>
  <c r="H2847" i="16"/>
  <c r="I2847" i="16"/>
  <c r="J2847" i="16"/>
  <c r="K2847" i="16"/>
  <c r="L2847" i="16"/>
  <c r="M2847" i="16"/>
  <c r="H2848" i="16"/>
  <c r="I2848" i="16"/>
  <c r="J2848" i="16"/>
  <c r="K2848" i="16"/>
  <c r="L2848" i="16"/>
  <c r="M2848" i="16"/>
  <c r="H2849" i="16"/>
  <c r="I2849" i="16"/>
  <c r="J2849" i="16"/>
  <c r="K2849" i="16"/>
  <c r="L2849" i="16"/>
  <c r="M2849" i="16"/>
  <c r="H2850" i="16"/>
  <c r="I2850" i="16"/>
  <c r="J2850" i="16"/>
  <c r="K2850" i="16"/>
  <c r="L2850" i="16"/>
  <c r="M2850" i="16"/>
  <c r="H2851" i="16"/>
  <c r="I2851" i="16"/>
  <c r="J2851" i="16"/>
  <c r="K2851" i="16"/>
  <c r="L2851" i="16"/>
  <c r="M2851" i="16"/>
  <c r="H2852" i="16"/>
  <c r="I2852" i="16"/>
  <c r="J2852" i="16"/>
  <c r="K2852" i="16"/>
  <c r="L2852" i="16"/>
  <c r="M2852" i="16"/>
  <c r="H2853" i="16"/>
  <c r="I2853" i="16"/>
  <c r="J2853" i="16"/>
  <c r="K2853" i="16"/>
  <c r="L2853" i="16"/>
  <c r="M2853" i="16"/>
  <c r="H2854" i="16"/>
  <c r="I2854" i="16"/>
  <c r="J2854" i="16"/>
  <c r="K2854" i="16"/>
  <c r="L2854" i="16"/>
  <c r="M2854" i="16"/>
  <c r="H2855" i="16"/>
  <c r="I2855" i="16"/>
  <c r="J2855" i="16"/>
  <c r="K2855" i="16"/>
  <c r="L2855" i="16"/>
  <c r="M2855" i="16"/>
  <c r="H2856" i="16"/>
  <c r="I2856" i="16"/>
  <c r="J2856" i="16"/>
  <c r="K2856" i="16"/>
  <c r="L2856" i="16"/>
  <c r="M2856" i="16"/>
  <c r="H2857" i="16"/>
  <c r="I2857" i="16"/>
  <c r="J2857" i="16"/>
  <c r="K2857" i="16"/>
  <c r="L2857" i="16"/>
  <c r="M2857" i="16"/>
  <c r="H2858" i="16"/>
  <c r="I2858" i="16"/>
  <c r="J2858" i="16"/>
  <c r="K2858" i="16"/>
  <c r="L2858" i="16"/>
  <c r="M2858" i="16"/>
  <c r="H2859" i="16"/>
  <c r="I2859" i="16"/>
  <c r="J2859" i="16"/>
  <c r="K2859" i="16"/>
  <c r="L2859" i="16"/>
  <c r="M2859" i="16"/>
  <c r="H2860" i="16"/>
  <c r="I2860" i="16"/>
  <c r="J2860" i="16"/>
  <c r="K2860" i="16"/>
  <c r="L2860" i="16"/>
  <c r="M2860" i="16"/>
  <c r="H2861" i="16"/>
  <c r="I2861" i="16"/>
  <c r="J2861" i="16"/>
  <c r="K2861" i="16"/>
  <c r="L2861" i="16"/>
  <c r="M2861" i="16"/>
  <c r="H2862" i="16"/>
  <c r="I2862" i="16"/>
  <c r="J2862" i="16"/>
  <c r="K2862" i="16"/>
  <c r="L2862" i="16"/>
  <c r="M2862" i="16"/>
  <c r="H2863" i="16"/>
  <c r="I2863" i="16"/>
  <c r="J2863" i="16"/>
  <c r="K2863" i="16"/>
  <c r="L2863" i="16"/>
  <c r="M2863" i="16"/>
  <c r="H2864" i="16"/>
  <c r="I2864" i="16"/>
  <c r="J2864" i="16"/>
  <c r="K2864" i="16"/>
  <c r="L2864" i="16"/>
  <c r="M2864" i="16"/>
  <c r="H2865" i="16"/>
  <c r="I2865" i="16"/>
  <c r="J2865" i="16"/>
  <c r="K2865" i="16"/>
  <c r="L2865" i="16"/>
  <c r="M2865" i="16"/>
  <c r="H2866" i="16"/>
  <c r="I2866" i="16"/>
  <c r="J2866" i="16"/>
  <c r="K2866" i="16"/>
  <c r="L2866" i="16"/>
  <c r="M2866" i="16"/>
  <c r="H2867" i="16"/>
  <c r="I2867" i="16"/>
  <c r="J2867" i="16"/>
  <c r="K2867" i="16"/>
  <c r="L2867" i="16"/>
  <c r="M2867" i="16"/>
  <c r="H2868" i="16"/>
  <c r="I2868" i="16"/>
  <c r="J2868" i="16"/>
  <c r="K2868" i="16"/>
  <c r="L2868" i="16"/>
  <c r="M2868" i="16"/>
  <c r="H2869" i="16"/>
  <c r="I2869" i="16"/>
  <c r="J2869" i="16"/>
  <c r="K2869" i="16"/>
  <c r="L2869" i="16"/>
  <c r="M2869" i="16"/>
  <c r="H2870" i="16"/>
  <c r="I2870" i="16"/>
  <c r="J2870" i="16"/>
  <c r="K2870" i="16"/>
  <c r="L2870" i="16"/>
  <c r="M2870" i="16"/>
  <c r="H2871" i="16"/>
  <c r="I2871" i="16"/>
  <c r="J2871" i="16"/>
  <c r="K2871" i="16"/>
  <c r="L2871" i="16"/>
  <c r="M2871" i="16"/>
  <c r="H2872" i="16"/>
  <c r="I2872" i="16"/>
  <c r="J2872" i="16"/>
  <c r="K2872" i="16"/>
  <c r="L2872" i="16"/>
  <c r="M2872" i="16"/>
  <c r="H2873" i="16"/>
  <c r="I2873" i="16"/>
  <c r="J2873" i="16"/>
  <c r="K2873" i="16"/>
  <c r="L2873" i="16"/>
  <c r="M2873" i="16"/>
  <c r="H2874" i="16"/>
  <c r="I2874" i="16"/>
  <c r="J2874" i="16"/>
  <c r="K2874" i="16"/>
  <c r="L2874" i="16"/>
  <c r="M2874" i="16"/>
  <c r="H2875" i="16"/>
  <c r="I2875" i="16"/>
  <c r="J2875" i="16"/>
  <c r="K2875" i="16"/>
  <c r="L2875" i="16"/>
  <c r="M2875" i="16"/>
  <c r="H2876" i="16"/>
  <c r="I2876" i="16"/>
  <c r="J2876" i="16"/>
  <c r="K2876" i="16"/>
  <c r="L2876" i="16"/>
  <c r="M2876" i="16"/>
  <c r="H2877" i="16"/>
  <c r="I2877" i="16"/>
  <c r="J2877" i="16"/>
  <c r="K2877" i="16"/>
  <c r="L2877" i="16"/>
  <c r="M2877" i="16"/>
  <c r="H2878" i="16"/>
  <c r="I2878" i="16"/>
  <c r="J2878" i="16"/>
  <c r="K2878" i="16"/>
  <c r="L2878" i="16"/>
  <c r="M2878" i="16"/>
  <c r="H2879" i="16"/>
  <c r="I2879" i="16"/>
  <c r="J2879" i="16"/>
  <c r="K2879" i="16"/>
  <c r="L2879" i="16"/>
  <c r="M2879" i="16"/>
  <c r="H2880" i="16"/>
  <c r="I2880" i="16"/>
  <c r="J2880" i="16"/>
  <c r="K2880" i="16"/>
  <c r="L2880" i="16"/>
  <c r="M2880" i="16"/>
  <c r="H2881" i="16"/>
  <c r="I2881" i="16"/>
  <c r="J2881" i="16"/>
  <c r="K2881" i="16"/>
  <c r="L2881" i="16"/>
  <c r="M2881" i="16"/>
  <c r="H2882" i="16"/>
  <c r="I2882" i="16"/>
  <c r="J2882" i="16"/>
  <c r="K2882" i="16"/>
  <c r="L2882" i="16"/>
  <c r="M2882" i="16"/>
  <c r="H2883" i="16"/>
  <c r="I2883" i="16"/>
  <c r="J2883" i="16"/>
  <c r="K2883" i="16"/>
  <c r="L2883" i="16"/>
  <c r="M2883" i="16"/>
  <c r="H2884" i="16"/>
  <c r="I2884" i="16"/>
  <c r="J2884" i="16"/>
  <c r="K2884" i="16"/>
  <c r="L2884" i="16"/>
  <c r="M2884" i="16"/>
  <c r="H2885" i="16"/>
  <c r="I2885" i="16"/>
  <c r="J2885" i="16"/>
  <c r="K2885" i="16"/>
  <c r="L2885" i="16"/>
  <c r="M2885" i="16"/>
  <c r="H2886" i="16"/>
  <c r="I2886" i="16"/>
  <c r="J2886" i="16"/>
  <c r="K2886" i="16"/>
  <c r="L2886" i="16"/>
  <c r="M2886" i="16"/>
  <c r="H2887" i="16"/>
  <c r="I2887" i="16"/>
  <c r="J2887" i="16"/>
  <c r="K2887" i="16"/>
  <c r="L2887" i="16"/>
  <c r="M2887" i="16"/>
  <c r="H2888" i="16"/>
  <c r="I2888" i="16"/>
  <c r="J2888" i="16"/>
  <c r="K2888" i="16"/>
  <c r="L2888" i="16"/>
  <c r="M2888" i="16"/>
  <c r="H2889" i="16"/>
  <c r="I2889" i="16"/>
  <c r="J2889" i="16"/>
  <c r="K2889" i="16"/>
  <c r="L2889" i="16"/>
  <c r="M2889" i="16"/>
  <c r="H2890" i="16"/>
  <c r="I2890" i="16"/>
  <c r="J2890" i="16"/>
  <c r="K2890" i="16"/>
  <c r="L2890" i="16"/>
  <c r="M2890" i="16"/>
  <c r="H2891" i="16"/>
  <c r="I2891" i="16"/>
  <c r="J2891" i="16"/>
  <c r="K2891" i="16"/>
  <c r="L2891" i="16"/>
  <c r="M2891" i="16"/>
  <c r="H2892" i="16"/>
  <c r="I2892" i="16"/>
  <c r="J2892" i="16"/>
  <c r="K2892" i="16"/>
  <c r="L2892" i="16"/>
  <c r="M2892" i="16"/>
  <c r="H2893" i="16"/>
  <c r="I2893" i="16"/>
  <c r="J2893" i="16"/>
  <c r="K2893" i="16"/>
  <c r="L2893" i="16"/>
  <c r="M2893" i="16"/>
  <c r="H2894" i="16"/>
  <c r="I2894" i="16"/>
  <c r="J2894" i="16"/>
  <c r="K2894" i="16"/>
  <c r="L2894" i="16"/>
  <c r="M2894" i="16"/>
  <c r="H2895" i="16"/>
  <c r="I2895" i="16"/>
  <c r="J2895" i="16"/>
  <c r="K2895" i="16"/>
  <c r="L2895" i="16"/>
  <c r="M2895" i="16"/>
  <c r="H2896" i="16"/>
  <c r="I2896" i="16"/>
  <c r="J2896" i="16"/>
  <c r="K2896" i="16"/>
  <c r="L2896" i="16"/>
  <c r="M2896" i="16"/>
  <c r="H2897" i="16"/>
  <c r="I2897" i="16"/>
  <c r="J2897" i="16"/>
  <c r="K2897" i="16"/>
  <c r="L2897" i="16"/>
  <c r="M2897" i="16"/>
  <c r="H2898" i="16"/>
  <c r="I2898" i="16"/>
  <c r="J2898" i="16"/>
  <c r="K2898" i="16"/>
  <c r="L2898" i="16"/>
  <c r="M2898" i="16"/>
  <c r="H2899" i="16"/>
  <c r="I2899" i="16"/>
  <c r="J2899" i="16"/>
  <c r="K2899" i="16"/>
  <c r="L2899" i="16"/>
  <c r="M2899" i="16"/>
  <c r="H2900" i="16"/>
  <c r="I2900" i="16"/>
  <c r="J2900" i="16"/>
  <c r="K2900" i="16"/>
  <c r="L2900" i="16"/>
  <c r="M2900" i="16"/>
  <c r="H2901" i="16"/>
  <c r="I2901" i="16"/>
  <c r="J2901" i="16"/>
  <c r="K2901" i="16"/>
  <c r="L2901" i="16"/>
  <c r="M2901" i="16"/>
  <c r="H2902" i="16"/>
  <c r="I2902" i="16"/>
  <c r="J2902" i="16"/>
  <c r="K2902" i="16"/>
  <c r="L2902" i="16"/>
  <c r="M2902" i="16"/>
  <c r="H2903" i="16"/>
  <c r="I2903" i="16"/>
  <c r="J2903" i="16"/>
  <c r="K2903" i="16"/>
  <c r="L2903" i="16"/>
  <c r="M2903" i="16"/>
  <c r="H2904" i="16"/>
  <c r="I2904" i="16"/>
  <c r="J2904" i="16"/>
  <c r="K2904" i="16"/>
  <c r="L2904" i="16"/>
  <c r="M2904" i="16"/>
  <c r="H2905" i="16"/>
  <c r="I2905" i="16"/>
  <c r="J2905" i="16"/>
  <c r="K2905" i="16"/>
  <c r="L2905" i="16"/>
  <c r="M2905" i="16"/>
  <c r="H2906" i="16"/>
  <c r="I2906" i="16"/>
  <c r="J2906" i="16"/>
  <c r="K2906" i="16"/>
  <c r="L2906" i="16"/>
  <c r="M2906" i="16"/>
  <c r="H2907" i="16"/>
  <c r="I2907" i="16"/>
  <c r="J2907" i="16"/>
  <c r="K2907" i="16"/>
  <c r="L2907" i="16"/>
  <c r="M2907" i="16"/>
  <c r="H2908" i="16"/>
  <c r="I2908" i="16"/>
  <c r="J2908" i="16"/>
  <c r="K2908" i="16"/>
  <c r="L2908" i="16"/>
  <c r="M2908" i="16"/>
  <c r="H2909" i="16"/>
  <c r="I2909" i="16"/>
  <c r="J2909" i="16"/>
  <c r="K2909" i="16"/>
  <c r="L2909" i="16"/>
  <c r="M2909" i="16"/>
  <c r="H2910" i="16"/>
  <c r="I2910" i="16"/>
  <c r="J2910" i="16"/>
  <c r="K2910" i="16"/>
  <c r="L2910" i="16"/>
  <c r="M2910" i="16"/>
  <c r="H2911" i="16"/>
  <c r="I2911" i="16"/>
  <c r="J2911" i="16"/>
  <c r="K2911" i="16"/>
  <c r="L2911" i="16"/>
  <c r="M2911" i="16"/>
  <c r="H2912" i="16"/>
  <c r="I2912" i="16"/>
  <c r="J2912" i="16"/>
  <c r="K2912" i="16"/>
  <c r="L2912" i="16"/>
  <c r="M2912" i="16"/>
  <c r="H2913" i="16"/>
  <c r="I2913" i="16"/>
  <c r="J2913" i="16"/>
  <c r="K2913" i="16"/>
  <c r="L2913" i="16"/>
  <c r="M2913" i="16"/>
  <c r="H2914" i="16"/>
  <c r="I2914" i="16"/>
  <c r="J2914" i="16"/>
  <c r="K2914" i="16"/>
  <c r="L2914" i="16"/>
  <c r="M2914" i="16"/>
  <c r="H2915" i="16"/>
  <c r="I2915" i="16"/>
  <c r="J2915" i="16"/>
  <c r="K2915" i="16"/>
  <c r="L2915" i="16"/>
  <c r="M2915" i="16"/>
  <c r="H2916" i="16"/>
  <c r="I2916" i="16"/>
  <c r="J2916" i="16"/>
  <c r="K2916" i="16"/>
  <c r="L2916" i="16"/>
  <c r="M2916" i="16"/>
  <c r="H2917" i="16"/>
  <c r="I2917" i="16"/>
  <c r="J2917" i="16"/>
  <c r="K2917" i="16"/>
  <c r="L2917" i="16"/>
  <c r="M2917" i="16"/>
  <c r="H2918" i="16"/>
  <c r="I2918" i="16"/>
  <c r="J2918" i="16"/>
  <c r="K2918" i="16"/>
  <c r="L2918" i="16"/>
  <c r="M2918" i="16"/>
  <c r="H2919" i="16"/>
  <c r="I2919" i="16"/>
  <c r="J2919" i="16"/>
  <c r="K2919" i="16"/>
  <c r="L2919" i="16"/>
  <c r="M2919" i="16"/>
  <c r="H2920" i="16"/>
  <c r="I2920" i="16"/>
  <c r="J2920" i="16"/>
  <c r="K2920" i="16"/>
  <c r="L2920" i="16"/>
  <c r="M2920" i="16"/>
  <c r="H2921" i="16"/>
  <c r="I2921" i="16"/>
  <c r="J2921" i="16"/>
  <c r="K2921" i="16"/>
  <c r="L2921" i="16"/>
  <c r="M2921" i="16"/>
  <c r="H2922" i="16"/>
  <c r="I2922" i="16"/>
  <c r="J2922" i="16"/>
  <c r="K2922" i="16"/>
  <c r="L2922" i="16"/>
  <c r="M2922" i="16"/>
  <c r="H2923" i="16"/>
  <c r="I2923" i="16"/>
  <c r="J2923" i="16"/>
  <c r="K2923" i="16"/>
  <c r="L2923" i="16"/>
  <c r="M2923" i="16"/>
  <c r="H2924" i="16"/>
  <c r="I2924" i="16"/>
  <c r="J2924" i="16"/>
  <c r="K2924" i="16"/>
  <c r="L2924" i="16"/>
  <c r="M2924" i="16"/>
  <c r="H2925" i="16"/>
  <c r="I2925" i="16"/>
  <c r="J2925" i="16"/>
  <c r="K2925" i="16"/>
  <c r="L2925" i="16"/>
  <c r="M2925" i="16"/>
  <c r="H2926" i="16"/>
  <c r="I2926" i="16"/>
  <c r="J2926" i="16"/>
  <c r="K2926" i="16"/>
  <c r="L2926" i="16"/>
  <c r="M2926" i="16"/>
  <c r="H2927" i="16"/>
  <c r="I2927" i="16"/>
  <c r="J2927" i="16"/>
  <c r="K2927" i="16"/>
  <c r="L2927" i="16"/>
  <c r="M2927" i="16"/>
  <c r="H2928" i="16"/>
  <c r="I2928" i="16"/>
  <c r="J2928" i="16"/>
  <c r="K2928" i="16"/>
  <c r="L2928" i="16"/>
  <c r="M2928" i="16"/>
  <c r="H2929" i="16"/>
  <c r="I2929" i="16"/>
  <c r="J2929" i="16"/>
  <c r="K2929" i="16"/>
  <c r="L2929" i="16"/>
  <c r="M2929" i="16"/>
  <c r="H2930" i="16"/>
  <c r="I2930" i="16"/>
  <c r="J2930" i="16"/>
  <c r="K2930" i="16"/>
  <c r="L2930" i="16"/>
  <c r="M2930" i="16"/>
  <c r="H2931" i="16"/>
  <c r="I2931" i="16"/>
  <c r="J2931" i="16"/>
  <c r="K2931" i="16"/>
  <c r="L2931" i="16"/>
  <c r="M2931" i="16"/>
  <c r="H2932" i="16"/>
  <c r="I2932" i="16"/>
  <c r="J2932" i="16"/>
  <c r="K2932" i="16"/>
  <c r="L2932" i="16"/>
  <c r="M2932" i="16"/>
  <c r="H2933" i="16"/>
  <c r="I2933" i="16"/>
  <c r="J2933" i="16"/>
  <c r="K2933" i="16"/>
  <c r="L2933" i="16"/>
  <c r="M2933" i="16"/>
  <c r="H2934" i="16"/>
  <c r="I2934" i="16"/>
  <c r="J2934" i="16"/>
  <c r="K2934" i="16"/>
  <c r="L2934" i="16"/>
  <c r="M2934" i="16"/>
  <c r="H2935" i="16"/>
  <c r="I2935" i="16"/>
  <c r="J2935" i="16"/>
  <c r="K2935" i="16"/>
  <c r="L2935" i="16"/>
  <c r="M2935" i="16"/>
  <c r="H2936" i="16"/>
  <c r="I2936" i="16"/>
  <c r="J2936" i="16"/>
  <c r="K2936" i="16"/>
  <c r="L2936" i="16"/>
  <c r="M2936" i="16"/>
  <c r="H2937" i="16"/>
  <c r="I2937" i="16"/>
  <c r="J2937" i="16"/>
  <c r="K2937" i="16"/>
  <c r="L2937" i="16"/>
  <c r="M2937" i="16"/>
  <c r="H2938" i="16"/>
  <c r="I2938" i="16"/>
  <c r="J2938" i="16"/>
  <c r="K2938" i="16"/>
  <c r="L2938" i="16"/>
  <c r="M2938" i="16"/>
  <c r="H2939" i="16"/>
  <c r="I2939" i="16"/>
  <c r="J2939" i="16"/>
  <c r="K2939" i="16"/>
  <c r="L2939" i="16"/>
  <c r="M2939" i="16"/>
  <c r="H2940" i="16"/>
  <c r="I2940" i="16"/>
  <c r="J2940" i="16"/>
  <c r="K2940" i="16"/>
  <c r="L2940" i="16"/>
  <c r="M2940" i="16"/>
  <c r="H2941" i="16"/>
  <c r="I2941" i="16"/>
  <c r="J2941" i="16"/>
  <c r="K2941" i="16"/>
  <c r="L2941" i="16"/>
  <c r="M2941" i="16"/>
  <c r="H2942" i="16"/>
  <c r="I2942" i="16"/>
  <c r="J2942" i="16"/>
  <c r="K2942" i="16"/>
  <c r="L2942" i="16"/>
  <c r="M2942" i="16"/>
  <c r="H2943" i="16"/>
  <c r="I2943" i="16"/>
  <c r="J2943" i="16"/>
  <c r="K2943" i="16"/>
  <c r="L2943" i="16"/>
  <c r="M2943" i="16"/>
  <c r="H2944" i="16"/>
  <c r="I2944" i="16"/>
  <c r="J2944" i="16"/>
  <c r="K2944" i="16"/>
  <c r="L2944" i="16"/>
  <c r="M2944" i="16"/>
  <c r="H2945" i="16"/>
  <c r="I2945" i="16"/>
  <c r="J2945" i="16"/>
  <c r="K2945" i="16"/>
  <c r="L2945" i="16"/>
  <c r="M2945" i="16"/>
  <c r="H2946" i="16"/>
  <c r="I2946" i="16"/>
  <c r="J2946" i="16"/>
  <c r="K2946" i="16"/>
  <c r="L2946" i="16"/>
  <c r="M2946" i="16"/>
  <c r="H2947" i="16"/>
  <c r="I2947" i="16"/>
  <c r="J2947" i="16"/>
  <c r="K2947" i="16"/>
  <c r="L2947" i="16"/>
  <c r="M2947" i="16"/>
  <c r="H2948" i="16"/>
  <c r="I2948" i="16"/>
  <c r="J2948" i="16"/>
  <c r="K2948" i="16"/>
  <c r="L2948" i="16"/>
  <c r="M2948" i="16"/>
  <c r="H2949" i="16"/>
  <c r="I2949" i="16"/>
  <c r="J2949" i="16"/>
  <c r="K2949" i="16"/>
  <c r="L2949" i="16"/>
  <c r="M2949" i="16"/>
  <c r="H2950" i="16"/>
  <c r="I2950" i="16"/>
  <c r="J2950" i="16"/>
  <c r="K2950" i="16"/>
  <c r="L2950" i="16"/>
  <c r="M2950" i="16"/>
  <c r="H2951" i="16"/>
  <c r="I2951" i="16"/>
  <c r="J2951" i="16"/>
  <c r="K2951" i="16"/>
  <c r="L2951" i="16"/>
  <c r="M2951" i="16"/>
  <c r="H2952" i="16"/>
  <c r="I2952" i="16"/>
  <c r="J2952" i="16"/>
  <c r="K2952" i="16"/>
  <c r="L2952" i="16"/>
  <c r="M2952" i="16"/>
  <c r="H2953" i="16"/>
  <c r="I2953" i="16"/>
  <c r="J2953" i="16"/>
  <c r="K2953" i="16"/>
  <c r="L2953" i="16"/>
  <c r="M2953" i="16"/>
  <c r="H2954" i="16"/>
  <c r="I2954" i="16"/>
  <c r="J2954" i="16"/>
  <c r="K2954" i="16"/>
  <c r="L2954" i="16"/>
  <c r="M2954" i="16"/>
  <c r="H2955" i="16"/>
  <c r="I2955" i="16"/>
  <c r="J2955" i="16"/>
  <c r="K2955" i="16"/>
  <c r="L2955" i="16"/>
  <c r="M2955" i="16"/>
  <c r="H2956" i="16"/>
  <c r="I2956" i="16"/>
  <c r="J2956" i="16"/>
  <c r="K2956" i="16"/>
  <c r="L2956" i="16"/>
  <c r="M2956" i="16"/>
  <c r="H2957" i="16"/>
  <c r="I2957" i="16"/>
  <c r="J2957" i="16"/>
  <c r="K2957" i="16"/>
  <c r="L2957" i="16"/>
  <c r="M2957" i="16"/>
  <c r="H2958" i="16"/>
  <c r="I2958" i="16"/>
  <c r="J2958" i="16"/>
  <c r="K2958" i="16"/>
  <c r="L2958" i="16"/>
  <c r="M2958" i="16"/>
  <c r="H2959" i="16"/>
  <c r="I2959" i="16"/>
  <c r="J2959" i="16"/>
  <c r="K2959" i="16"/>
  <c r="L2959" i="16"/>
  <c r="M2959" i="16"/>
  <c r="H2960" i="16"/>
  <c r="I2960" i="16"/>
  <c r="J2960" i="16"/>
  <c r="K2960" i="16"/>
  <c r="L2960" i="16"/>
  <c r="M2960" i="16"/>
  <c r="H2961" i="16"/>
  <c r="I2961" i="16"/>
  <c r="J2961" i="16"/>
  <c r="K2961" i="16"/>
  <c r="L2961" i="16"/>
  <c r="M2961" i="16"/>
  <c r="H2962" i="16"/>
  <c r="I2962" i="16"/>
  <c r="J2962" i="16"/>
  <c r="K2962" i="16"/>
  <c r="L2962" i="16"/>
  <c r="M2962" i="16"/>
  <c r="H2963" i="16"/>
  <c r="I2963" i="16"/>
  <c r="J2963" i="16"/>
  <c r="K2963" i="16"/>
  <c r="L2963" i="16"/>
  <c r="M2963" i="16"/>
  <c r="H2964" i="16"/>
  <c r="I2964" i="16"/>
  <c r="J2964" i="16"/>
  <c r="K2964" i="16"/>
  <c r="L2964" i="16"/>
  <c r="M2964" i="16"/>
  <c r="H2965" i="16"/>
  <c r="I2965" i="16"/>
  <c r="J2965" i="16"/>
  <c r="K2965" i="16"/>
  <c r="L2965" i="16"/>
  <c r="M2965" i="16"/>
  <c r="H2966" i="16"/>
  <c r="I2966" i="16"/>
  <c r="J2966" i="16"/>
  <c r="K2966" i="16"/>
  <c r="L2966" i="16"/>
  <c r="M2966" i="16"/>
  <c r="H2967" i="16"/>
  <c r="I2967" i="16"/>
  <c r="J2967" i="16"/>
  <c r="K2967" i="16"/>
  <c r="L2967" i="16"/>
  <c r="M2967" i="16"/>
  <c r="H2968" i="16"/>
  <c r="I2968" i="16"/>
  <c r="J2968" i="16"/>
  <c r="K2968" i="16"/>
  <c r="L2968" i="16"/>
  <c r="M2968" i="16"/>
  <c r="H2969" i="16"/>
  <c r="I2969" i="16"/>
  <c r="J2969" i="16"/>
  <c r="K2969" i="16"/>
  <c r="L2969" i="16"/>
  <c r="M2969" i="16"/>
  <c r="H2970" i="16"/>
  <c r="I2970" i="16"/>
  <c r="J2970" i="16"/>
  <c r="K2970" i="16"/>
  <c r="L2970" i="16"/>
  <c r="M2970" i="16"/>
  <c r="H2971" i="16"/>
  <c r="I2971" i="16"/>
  <c r="J2971" i="16"/>
  <c r="K2971" i="16"/>
  <c r="L2971" i="16"/>
  <c r="M2971" i="16"/>
  <c r="H2972" i="16"/>
  <c r="I2972" i="16"/>
  <c r="J2972" i="16"/>
  <c r="K2972" i="16"/>
  <c r="L2972" i="16"/>
  <c r="M2972" i="16"/>
  <c r="H2973" i="16"/>
  <c r="I2973" i="16"/>
  <c r="J2973" i="16"/>
  <c r="K2973" i="16"/>
  <c r="L2973" i="16"/>
  <c r="M2973" i="16"/>
  <c r="H2974" i="16"/>
  <c r="I2974" i="16"/>
  <c r="J2974" i="16"/>
  <c r="K2974" i="16"/>
  <c r="L2974" i="16"/>
  <c r="M2974" i="16"/>
  <c r="H2975" i="16"/>
  <c r="I2975" i="16"/>
  <c r="J2975" i="16"/>
  <c r="K2975" i="16"/>
  <c r="L2975" i="16"/>
  <c r="M2975" i="16"/>
  <c r="H2976" i="16"/>
  <c r="I2976" i="16"/>
  <c r="J2976" i="16"/>
  <c r="K2976" i="16"/>
  <c r="L2976" i="16"/>
  <c r="M2976" i="16"/>
  <c r="H2977" i="16"/>
  <c r="I2977" i="16"/>
  <c r="J2977" i="16"/>
  <c r="K2977" i="16"/>
  <c r="L2977" i="16"/>
  <c r="M2977" i="16"/>
  <c r="H2978" i="16"/>
  <c r="I2978" i="16"/>
  <c r="J2978" i="16"/>
  <c r="K2978" i="16"/>
  <c r="L2978" i="16"/>
  <c r="M2978" i="16"/>
  <c r="H2979" i="16"/>
  <c r="I2979" i="16"/>
  <c r="J2979" i="16"/>
  <c r="K2979" i="16"/>
  <c r="L2979" i="16"/>
  <c r="M2979" i="16"/>
  <c r="H2980" i="16"/>
  <c r="I2980" i="16"/>
  <c r="J2980" i="16"/>
  <c r="K2980" i="16"/>
  <c r="L2980" i="16"/>
  <c r="M2980" i="16"/>
  <c r="H2981" i="16"/>
  <c r="I2981" i="16"/>
  <c r="J2981" i="16"/>
  <c r="K2981" i="16"/>
  <c r="L2981" i="16"/>
  <c r="M2981" i="16"/>
  <c r="H2982" i="16"/>
  <c r="I2982" i="16"/>
  <c r="J2982" i="16"/>
  <c r="K2982" i="16"/>
  <c r="L2982" i="16"/>
  <c r="M2982" i="16"/>
  <c r="H2983" i="16"/>
  <c r="I2983" i="16"/>
  <c r="J2983" i="16"/>
  <c r="K2983" i="16"/>
  <c r="L2983" i="16"/>
  <c r="M2983" i="16"/>
  <c r="H2984" i="16"/>
  <c r="I2984" i="16"/>
  <c r="J2984" i="16"/>
  <c r="K2984" i="16"/>
  <c r="L2984" i="16"/>
  <c r="M2984" i="16"/>
  <c r="H2985" i="16"/>
  <c r="I2985" i="16"/>
  <c r="J2985" i="16"/>
  <c r="K2985" i="16"/>
  <c r="L2985" i="16"/>
  <c r="M2985" i="16"/>
  <c r="H2986" i="16"/>
  <c r="I2986" i="16"/>
  <c r="J2986" i="16"/>
  <c r="K2986" i="16"/>
  <c r="L2986" i="16"/>
  <c r="M2986" i="16"/>
  <c r="H2987" i="16"/>
  <c r="I2987" i="16"/>
  <c r="J2987" i="16"/>
  <c r="K2987" i="16"/>
  <c r="L2987" i="16"/>
  <c r="M2987" i="16"/>
  <c r="H2988" i="16"/>
  <c r="I2988" i="16"/>
  <c r="J2988" i="16"/>
  <c r="K2988" i="16"/>
  <c r="L2988" i="16"/>
  <c r="M2988" i="16"/>
  <c r="H2989" i="16"/>
  <c r="I2989" i="16"/>
  <c r="J2989" i="16"/>
  <c r="K2989" i="16"/>
  <c r="L2989" i="16"/>
  <c r="M2989" i="16"/>
  <c r="H2990" i="16"/>
  <c r="I2990" i="16"/>
  <c r="J2990" i="16"/>
  <c r="K2990" i="16"/>
  <c r="L2990" i="16"/>
  <c r="M2990" i="16"/>
  <c r="H2991" i="16"/>
  <c r="I2991" i="16"/>
  <c r="J2991" i="16"/>
  <c r="K2991" i="16"/>
  <c r="L2991" i="16"/>
  <c r="M2991" i="16"/>
  <c r="H2992" i="16"/>
  <c r="I2992" i="16"/>
  <c r="J2992" i="16"/>
  <c r="K2992" i="16"/>
  <c r="L2992" i="16"/>
  <c r="M2992" i="16"/>
  <c r="H2993" i="16"/>
  <c r="I2993" i="16"/>
  <c r="J2993" i="16"/>
  <c r="K2993" i="16"/>
  <c r="L2993" i="16"/>
  <c r="M2993" i="16"/>
  <c r="H2994" i="16"/>
  <c r="I2994" i="16"/>
  <c r="J2994" i="16"/>
  <c r="K2994" i="16"/>
  <c r="L2994" i="16"/>
  <c r="M2994" i="16"/>
  <c r="H2995" i="16"/>
  <c r="I2995" i="16"/>
  <c r="J2995" i="16"/>
  <c r="K2995" i="16"/>
  <c r="L2995" i="16"/>
  <c r="M2995" i="16"/>
  <c r="H2996" i="16"/>
  <c r="I2996" i="16"/>
  <c r="J2996" i="16"/>
  <c r="K2996" i="16"/>
  <c r="L2996" i="16"/>
  <c r="M2996" i="16"/>
  <c r="H2997" i="16"/>
  <c r="I2997" i="16"/>
  <c r="J2997" i="16"/>
  <c r="K2997" i="16"/>
  <c r="L2997" i="16"/>
  <c r="M2997" i="16"/>
  <c r="H2998" i="16"/>
  <c r="I2998" i="16"/>
  <c r="J2998" i="16"/>
  <c r="K2998" i="16"/>
  <c r="L2998" i="16"/>
  <c r="M2998" i="16"/>
  <c r="H2999" i="16"/>
  <c r="I2999" i="16"/>
  <c r="J2999" i="16"/>
  <c r="K2999" i="16"/>
  <c r="L2999" i="16"/>
  <c r="M2999" i="16"/>
  <c r="H3000" i="16"/>
  <c r="I3000" i="16"/>
  <c r="J3000" i="16"/>
  <c r="K3000" i="16"/>
  <c r="L3000" i="16"/>
  <c r="M3000" i="16"/>
  <c r="H3001" i="16"/>
  <c r="I3001" i="16"/>
  <c r="J3001" i="16"/>
  <c r="K3001" i="16"/>
  <c r="L3001" i="16"/>
  <c r="M3001" i="16"/>
  <c r="H3002" i="16"/>
  <c r="I3002" i="16"/>
  <c r="J3002" i="16"/>
  <c r="K3002" i="16"/>
  <c r="L3002" i="16"/>
  <c r="M3002" i="16"/>
  <c r="H3003" i="16"/>
  <c r="I3003" i="16"/>
  <c r="J3003" i="16"/>
  <c r="K3003" i="16"/>
  <c r="L3003" i="16"/>
  <c r="M3003" i="16"/>
  <c r="H3004" i="16"/>
  <c r="I3004" i="16"/>
  <c r="J3004" i="16"/>
  <c r="K3004" i="16"/>
  <c r="L3004" i="16"/>
  <c r="M3004" i="16"/>
  <c r="H3005" i="16"/>
  <c r="I3005" i="16"/>
  <c r="J3005" i="16"/>
  <c r="K3005" i="16"/>
  <c r="L3005" i="16"/>
  <c r="M3005" i="16"/>
  <c r="H3006" i="16"/>
  <c r="I3006" i="16"/>
  <c r="J3006" i="16"/>
  <c r="K3006" i="16"/>
  <c r="L3006" i="16"/>
  <c r="M3006" i="16"/>
  <c r="H3007" i="16"/>
  <c r="I3007" i="16"/>
  <c r="J3007" i="16"/>
  <c r="K3007" i="16"/>
  <c r="L3007" i="16"/>
  <c r="M3007" i="16"/>
  <c r="H3008" i="16"/>
  <c r="I3008" i="16"/>
  <c r="J3008" i="16"/>
  <c r="K3008" i="16"/>
  <c r="L3008" i="16"/>
  <c r="M3008" i="16"/>
  <c r="H3009" i="16"/>
  <c r="I3009" i="16"/>
  <c r="J3009" i="16"/>
  <c r="K3009" i="16"/>
  <c r="L3009" i="16"/>
  <c r="M3009" i="16"/>
  <c r="H3010" i="16"/>
  <c r="I3010" i="16"/>
  <c r="J3010" i="16"/>
  <c r="K3010" i="16"/>
  <c r="L3010" i="16"/>
  <c r="M3010" i="16"/>
  <c r="H3011" i="16"/>
  <c r="I3011" i="16"/>
  <c r="J3011" i="16"/>
  <c r="K3011" i="16"/>
  <c r="L3011" i="16"/>
  <c r="M3011" i="16"/>
  <c r="H3012" i="16"/>
  <c r="I3012" i="16"/>
  <c r="J3012" i="16"/>
  <c r="K3012" i="16"/>
  <c r="L3012" i="16"/>
  <c r="M3012" i="16"/>
  <c r="H3013" i="16"/>
  <c r="I3013" i="16"/>
  <c r="J3013" i="16"/>
  <c r="K3013" i="16"/>
  <c r="L3013" i="16"/>
  <c r="M3013" i="16"/>
  <c r="H3014" i="16"/>
  <c r="I3014" i="16"/>
  <c r="J3014" i="16"/>
  <c r="K3014" i="16"/>
  <c r="L3014" i="16"/>
  <c r="M3014" i="16"/>
  <c r="H3015" i="16"/>
  <c r="I3015" i="16"/>
  <c r="J3015" i="16"/>
  <c r="K3015" i="16"/>
  <c r="L3015" i="16"/>
  <c r="M3015" i="16"/>
  <c r="H3016" i="16"/>
  <c r="I3016" i="16"/>
  <c r="J3016" i="16"/>
  <c r="K3016" i="16"/>
  <c r="L3016" i="16"/>
  <c r="M3016" i="16"/>
  <c r="H3017" i="16"/>
  <c r="I3017" i="16"/>
  <c r="J3017" i="16"/>
  <c r="K3017" i="16"/>
  <c r="L3017" i="16"/>
  <c r="M3017" i="16"/>
  <c r="H3018" i="16"/>
  <c r="I3018" i="16"/>
  <c r="J3018" i="16"/>
  <c r="K3018" i="16"/>
  <c r="L3018" i="16"/>
  <c r="M3018" i="16"/>
  <c r="H3019" i="16"/>
  <c r="I3019" i="16"/>
  <c r="J3019" i="16"/>
  <c r="K3019" i="16"/>
  <c r="L3019" i="16"/>
  <c r="M3019" i="16"/>
  <c r="H3020" i="16"/>
  <c r="I3020" i="16"/>
  <c r="J3020" i="16"/>
  <c r="K3020" i="16"/>
  <c r="L3020" i="16"/>
  <c r="M3020" i="16"/>
  <c r="H3021" i="16"/>
  <c r="I3021" i="16"/>
  <c r="J3021" i="16"/>
  <c r="K3021" i="16"/>
  <c r="L3021" i="16"/>
  <c r="M3021" i="16"/>
  <c r="H3022" i="16"/>
  <c r="I3022" i="16"/>
  <c r="J3022" i="16"/>
  <c r="K3022" i="16"/>
  <c r="L3022" i="16"/>
  <c r="M3022" i="16"/>
  <c r="H3023" i="16"/>
  <c r="I3023" i="16"/>
  <c r="J3023" i="16"/>
  <c r="K3023" i="16"/>
  <c r="L3023" i="16"/>
  <c r="M3023" i="16"/>
  <c r="H3024" i="16"/>
  <c r="I3024" i="16"/>
  <c r="J3024" i="16"/>
  <c r="K3024" i="16"/>
  <c r="L3024" i="16"/>
  <c r="M3024" i="16"/>
  <c r="H3025" i="16"/>
  <c r="I3025" i="16"/>
  <c r="J3025" i="16"/>
  <c r="K3025" i="16"/>
  <c r="L3025" i="16"/>
  <c r="M3025" i="16"/>
  <c r="H3026" i="16"/>
  <c r="I3026" i="16"/>
  <c r="J3026" i="16"/>
  <c r="K3026" i="16"/>
  <c r="L3026" i="16"/>
  <c r="M3026" i="16"/>
  <c r="H3027" i="16"/>
  <c r="I3027" i="16"/>
  <c r="J3027" i="16"/>
  <c r="K3027" i="16"/>
  <c r="L3027" i="16"/>
  <c r="M3027" i="16"/>
  <c r="H3028" i="16"/>
  <c r="I3028" i="16"/>
  <c r="J3028" i="16"/>
  <c r="K3028" i="16"/>
  <c r="L3028" i="16"/>
  <c r="M3028" i="16"/>
  <c r="H3029" i="16"/>
  <c r="I3029" i="16"/>
  <c r="J3029" i="16"/>
  <c r="K3029" i="16"/>
  <c r="L3029" i="16"/>
  <c r="M3029" i="16"/>
  <c r="H3030" i="16"/>
  <c r="I3030" i="16"/>
  <c r="J3030" i="16"/>
  <c r="K3030" i="16"/>
  <c r="L3030" i="16"/>
  <c r="M3030" i="16"/>
  <c r="H3031" i="16"/>
  <c r="I3031" i="16"/>
  <c r="J3031" i="16"/>
  <c r="K3031" i="16"/>
  <c r="L3031" i="16"/>
  <c r="M3031" i="16"/>
  <c r="H3032" i="16"/>
  <c r="I3032" i="16"/>
  <c r="J3032" i="16"/>
  <c r="K3032" i="16"/>
  <c r="L3032" i="16"/>
  <c r="M3032" i="16"/>
  <c r="H3033" i="16"/>
  <c r="I3033" i="16"/>
  <c r="J3033" i="16"/>
  <c r="K3033" i="16"/>
  <c r="L3033" i="16"/>
  <c r="M3033" i="16"/>
  <c r="H3034" i="16"/>
  <c r="I3034" i="16"/>
  <c r="J3034" i="16"/>
  <c r="K3034" i="16"/>
  <c r="L3034" i="16"/>
  <c r="M3034" i="16"/>
  <c r="H3035" i="16"/>
  <c r="I3035" i="16"/>
  <c r="J3035" i="16"/>
  <c r="K3035" i="16"/>
  <c r="L3035" i="16"/>
  <c r="M3035" i="16"/>
  <c r="H3036" i="16"/>
  <c r="I3036" i="16"/>
  <c r="J3036" i="16"/>
  <c r="K3036" i="16"/>
  <c r="L3036" i="16"/>
  <c r="M3036" i="16"/>
  <c r="H3037" i="16"/>
  <c r="I3037" i="16"/>
  <c r="J3037" i="16"/>
  <c r="K3037" i="16"/>
  <c r="L3037" i="16"/>
  <c r="M3037" i="16"/>
  <c r="H3038" i="16"/>
  <c r="I3038" i="16"/>
  <c r="J3038" i="16"/>
  <c r="K3038" i="16"/>
  <c r="L3038" i="16"/>
  <c r="M3038" i="16"/>
  <c r="H3039" i="16"/>
  <c r="I3039" i="16"/>
  <c r="J3039" i="16"/>
  <c r="K3039" i="16"/>
  <c r="L3039" i="16"/>
  <c r="M3039" i="16"/>
  <c r="H3040" i="16"/>
  <c r="I3040" i="16"/>
  <c r="J3040" i="16"/>
  <c r="K3040" i="16"/>
  <c r="L3040" i="16"/>
  <c r="M3040" i="16"/>
  <c r="H3041" i="16"/>
  <c r="I3041" i="16"/>
  <c r="J3041" i="16"/>
  <c r="K3041" i="16"/>
  <c r="L3041" i="16"/>
  <c r="M3041" i="16"/>
  <c r="H3042" i="16"/>
  <c r="I3042" i="16"/>
  <c r="J3042" i="16"/>
  <c r="K3042" i="16"/>
  <c r="L3042" i="16"/>
  <c r="M3042" i="16"/>
  <c r="H3043" i="16"/>
  <c r="I3043" i="16"/>
  <c r="J3043" i="16"/>
  <c r="K3043" i="16"/>
  <c r="L3043" i="16"/>
  <c r="M3043" i="16"/>
  <c r="H3044" i="16"/>
  <c r="I3044" i="16"/>
  <c r="J3044" i="16"/>
  <c r="K3044" i="16"/>
  <c r="L3044" i="16"/>
  <c r="M3044" i="16"/>
  <c r="H3045" i="16"/>
  <c r="I3045" i="16"/>
  <c r="J3045" i="16"/>
  <c r="K3045" i="16"/>
  <c r="L3045" i="16"/>
  <c r="M3045" i="16"/>
  <c r="H3046" i="16"/>
  <c r="I3046" i="16"/>
  <c r="J3046" i="16"/>
  <c r="K3046" i="16"/>
  <c r="L3046" i="16"/>
  <c r="M3046" i="16"/>
  <c r="H3047" i="16"/>
  <c r="I3047" i="16"/>
  <c r="J3047" i="16"/>
  <c r="K3047" i="16"/>
  <c r="L3047" i="16"/>
  <c r="M3047" i="16"/>
  <c r="H3048" i="16"/>
  <c r="I3048" i="16"/>
  <c r="J3048" i="16"/>
  <c r="K3048" i="16"/>
  <c r="L3048" i="16"/>
  <c r="M3048" i="16"/>
  <c r="H3049" i="16"/>
  <c r="I3049" i="16"/>
  <c r="J3049" i="16"/>
  <c r="K3049" i="16"/>
  <c r="L3049" i="16"/>
  <c r="M3049" i="16"/>
  <c r="H3050" i="16"/>
  <c r="I3050" i="16"/>
  <c r="J3050" i="16"/>
  <c r="K3050" i="16"/>
  <c r="L3050" i="16"/>
  <c r="M3050" i="16"/>
  <c r="H3051" i="16"/>
  <c r="I3051" i="16"/>
  <c r="J3051" i="16"/>
  <c r="K3051" i="16"/>
  <c r="L3051" i="16"/>
  <c r="M3051" i="16"/>
  <c r="H3052" i="16"/>
  <c r="I3052" i="16"/>
  <c r="J3052" i="16"/>
  <c r="K3052" i="16"/>
  <c r="L3052" i="16"/>
  <c r="M3052" i="16"/>
  <c r="H3053" i="16"/>
  <c r="I3053" i="16"/>
  <c r="J3053" i="16"/>
  <c r="K3053" i="16"/>
  <c r="L3053" i="16"/>
  <c r="M3053" i="16"/>
  <c r="H3054" i="16"/>
  <c r="I3054" i="16"/>
  <c r="J3054" i="16"/>
  <c r="K3054" i="16"/>
  <c r="L3054" i="16"/>
  <c r="M3054" i="16"/>
  <c r="H3055" i="16"/>
  <c r="I3055" i="16"/>
  <c r="J3055" i="16"/>
  <c r="K3055" i="16"/>
  <c r="L3055" i="16"/>
  <c r="M3055" i="16"/>
  <c r="H3056" i="16"/>
  <c r="I3056" i="16"/>
  <c r="J3056" i="16"/>
  <c r="K3056" i="16"/>
  <c r="L3056" i="16"/>
  <c r="M3056" i="16"/>
  <c r="H3057" i="16"/>
  <c r="I3057" i="16"/>
  <c r="J3057" i="16"/>
  <c r="K3057" i="16"/>
  <c r="L3057" i="16"/>
  <c r="M3057" i="16"/>
  <c r="H3058" i="16"/>
  <c r="I3058" i="16"/>
  <c r="J3058" i="16"/>
  <c r="K3058" i="16"/>
  <c r="L3058" i="16"/>
  <c r="M3058" i="16"/>
  <c r="H3059" i="16"/>
  <c r="I3059" i="16"/>
  <c r="J3059" i="16"/>
  <c r="K3059" i="16"/>
  <c r="L3059" i="16"/>
  <c r="M3059" i="16"/>
  <c r="H3060" i="16"/>
  <c r="I3060" i="16"/>
  <c r="J3060" i="16"/>
  <c r="K3060" i="16"/>
  <c r="L3060" i="16"/>
  <c r="M3060" i="16"/>
  <c r="H3061" i="16"/>
  <c r="I3061" i="16"/>
  <c r="J3061" i="16"/>
  <c r="K3061" i="16"/>
  <c r="L3061" i="16"/>
  <c r="M3061" i="16"/>
  <c r="H3062" i="16"/>
  <c r="I3062" i="16"/>
  <c r="J3062" i="16"/>
  <c r="K3062" i="16"/>
  <c r="L3062" i="16"/>
  <c r="M3062" i="16"/>
  <c r="H3063" i="16"/>
  <c r="I3063" i="16"/>
  <c r="J3063" i="16"/>
  <c r="K3063" i="16"/>
  <c r="L3063" i="16"/>
  <c r="M3063" i="16"/>
  <c r="H3064" i="16"/>
  <c r="I3064" i="16"/>
  <c r="J3064" i="16"/>
  <c r="K3064" i="16"/>
  <c r="L3064" i="16"/>
  <c r="M3064" i="16"/>
  <c r="H3065" i="16"/>
  <c r="I3065" i="16"/>
  <c r="J3065" i="16"/>
  <c r="K3065" i="16"/>
  <c r="L3065" i="16"/>
  <c r="M3065" i="16"/>
  <c r="H3066" i="16"/>
  <c r="I3066" i="16"/>
  <c r="J3066" i="16"/>
  <c r="K3066" i="16"/>
  <c r="L3066" i="16"/>
  <c r="M3066" i="16"/>
  <c r="H3067" i="16"/>
  <c r="I3067" i="16"/>
  <c r="J3067" i="16"/>
  <c r="K3067" i="16"/>
  <c r="L3067" i="16"/>
  <c r="M3067" i="16"/>
  <c r="H3068" i="16"/>
  <c r="I3068" i="16"/>
  <c r="J3068" i="16"/>
  <c r="K3068" i="16"/>
  <c r="L3068" i="16"/>
  <c r="M3068" i="16"/>
  <c r="H3069" i="16"/>
  <c r="I3069" i="16"/>
  <c r="J3069" i="16"/>
  <c r="K3069" i="16"/>
  <c r="L3069" i="16"/>
  <c r="M3069" i="16"/>
  <c r="H3070" i="16"/>
  <c r="I3070" i="16"/>
  <c r="J3070" i="16"/>
  <c r="K3070" i="16"/>
  <c r="L3070" i="16"/>
  <c r="M3070" i="16"/>
  <c r="H3071" i="16"/>
  <c r="I3071" i="16"/>
  <c r="J3071" i="16"/>
  <c r="K3071" i="16"/>
  <c r="L3071" i="16"/>
  <c r="M3071" i="16"/>
  <c r="H3072" i="16"/>
  <c r="I3072" i="16"/>
  <c r="J3072" i="16"/>
  <c r="K3072" i="16"/>
  <c r="L3072" i="16"/>
  <c r="M3072" i="16"/>
  <c r="H3073" i="16"/>
  <c r="I3073" i="16"/>
  <c r="J3073" i="16"/>
  <c r="K3073" i="16"/>
  <c r="L3073" i="16"/>
  <c r="M3073" i="16"/>
  <c r="H3074" i="16"/>
  <c r="I3074" i="16"/>
  <c r="J3074" i="16"/>
  <c r="K3074" i="16"/>
  <c r="L3074" i="16"/>
  <c r="M3074" i="16"/>
  <c r="H3075" i="16"/>
  <c r="I3075" i="16"/>
  <c r="J3075" i="16"/>
  <c r="K3075" i="16"/>
  <c r="L3075" i="16"/>
  <c r="M3075" i="16"/>
  <c r="H3076" i="16"/>
  <c r="I3076" i="16"/>
  <c r="J3076" i="16"/>
  <c r="K3076" i="16"/>
  <c r="L3076" i="16"/>
  <c r="M3076" i="16"/>
  <c r="H3077" i="16"/>
  <c r="I3077" i="16"/>
  <c r="J3077" i="16"/>
  <c r="K3077" i="16"/>
  <c r="L3077" i="16"/>
  <c r="M3077" i="16"/>
  <c r="H3078" i="16"/>
  <c r="I3078" i="16"/>
  <c r="J3078" i="16"/>
  <c r="K3078" i="16"/>
  <c r="L3078" i="16"/>
  <c r="M3078" i="16"/>
  <c r="H3079" i="16"/>
  <c r="I3079" i="16"/>
  <c r="J3079" i="16"/>
  <c r="K3079" i="16"/>
  <c r="L3079" i="16"/>
  <c r="M3079" i="16"/>
  <c r="H3080" i="16"/>
  <c r="I3080" i="16"/>
  <c r="J3080" i="16"/>
  <c r="K3080" i="16"/>
  <c r="L3080" i="16"/>
  <c r="M3080" i="16"/>
  <c r="H3081" i="16"/>
  <c r="I3081" i="16"/>
  <c r="J3081" i="16"/>
  <c r="K3081" i="16"/>
  <c r="L3081" i="16"/>
  <c r="M3081" i="16"/>
  <c r="H3082" i="16"/>
  <c r="I3082" i="16"/>
  <c r="J3082" i="16"/>
  <c r="K3082" i="16"/>
  <c r="L3082" i="16"/>
  <c r="M3082" i="16"/>
  <c r="H3083" i="16"/>
  <c r="I3083" i="16"/>
  <c r="J3083" i="16"/>
  <c r="K3083" i="16"/>
  <c r="L3083" i="16"/>
  <c r="M3083" i="16"/>
  <c r="H3084" i="16"/>
  <c r="I3084" i="16"/>
  <c r="J3084" i="16"/>
  <c r="K3084" i="16"/>
  <c r="L3084" i="16"/>
  <c r="M3084" i="16"/>
  <c r="H3085" i="16"/>
  <c r="I3085" i="16"/>
  <c r="J3085" i="16"/>
  <c r="K3085" i="16"/>
  <c r="L3085" i="16"/>
  <c r="M3085" i="16"/>
  <c r="H3086" i="16"/>
  <c r="I3086" i="16"/>
  <c r="J3086" i="16"/>
  <c r="K3086" i="16"/>
  <c r="L3086" i="16"/>
  <c r="M3086" i="16"/>
  <c r="H3087" i="16"/>
  <c r="I3087" i="16"/>
  <c r="J3087" i="16"/>
  <c r="K3087" i="16"/>
  <c r="L3087" i="16"/>
  <c r="M3087" i="16"/>
  <c r="H3088" i="16"/>
  <c r="I3088" i="16"/>
  <c r="J3088" i="16"/>
  <c r="K3088" i="16"/>
  <c r="L3088" i="16"/>
  <c r="M3088" i="16"/>
  <c r="H3089" i="16"/>
  <c r="I3089" i="16"/>
  <c r="J3089" i="16"/>
  <c r="K3089" i="16"/>
  <c r="L3089" i="16"/>
  <c r="M3089" i="16"/>
  <c r="H3090" i="16"/>
  <c r="I3090" i="16"/>
  <c r="J3090" i="16"/>
  <c r="K3090" i="16"/>
  <c r="L3090" i="16"/>
  <c r="M3090" i="16"/>
  <c r="H3091" i="16"/>
  <c r="I3091" i="16"/>
  <c r="J3091" i="16"/>
  <c r="K3091" i="16"/>
  <c r="L3091" i="16"/>
  <c r="M3091" i="16"/>
  <c r="H3092" i="16"/>
  <c r="I3092" i="16"/>
  <c r="J3092" i="16"/>
  <c r="K3092" i="16"/>
  <c r="L3092" i="16"/>
  <c r="M3092" i="16"/>
  <c r="H3093" i="16"/>
  <c r="I3093" i="16"/>
  <c r="J3093" i="16"/>
  <c r="K3093" i="16"/>
  <c r="L3093" i="16"/>
  <c r="M3093" i="16"/>
  <c r="H3094" i="16"/>
  <c r="I3094" i="16"/>
  <c r="J3094" i="16"/>
  <c r="K3094" i="16"/>
  <c r="L3094" i="16"/>
  <c r="M3094" i="16"/>
  <c r="H3095" i="16"/>
  <c r="I3095" i="16"/>
  <c r="J3095" i="16"/>
  <c r="K3095" i="16"/>
  <c r="L3095" i="16"/>
  <c r="M3095" i="16"/>
  <c r="H3096" i="16"/>
  <c r="I3096" i="16"/>
  <c r="J3096" i="16"/>
  <c r="K3096" i="16"/>
  <c r="L3096" i="16"/>
  <c r="M3096" i="16"/>
  <c r="H3097" i="16"/>
  <c r="I3097" i="16"/>
  <c r="J3097" i="16"/>
  <c r="K3097" i="16"/>
  <c r="L3097" i="16"/>
  <c r="M3097" i="16"/>
  <c r="H3098" i="16"/>
  <c r="I3098" i="16"/>
  <c r="J3098" i="16"/>
  <c r="K3098" i="16"/>
  <c r="L3098" i="16"/>
  <c r="M3098" i="16"/>
  <c r="H3099" i="16"/>
  <c r="I3099" i="16"/>
  <c r="J3099" i="16"/>
  <c r="K3099" i="16"/>
  <c r="L3099" i="16"/>
  <c r="M3099" i="16"/>
  <c r="H3100" i="16"/>
  <c r="I3100" i="16"/>
  <c r="J3100" i="16"/>
  <c r="K3100" i="16"/>
  <c r="L3100" i="16"/>
  <c r="M3100" i="16"/>
  <c r="H3101" i="16"/>
  <c r="I3101" i="16"/>
  <c r="J3101" i="16"/>
  <c r="K3101" i="16"/>
  <c r="L3101" i="16"/>
  <c r="M3101" i="16"/>
  <c r="H3102" i="16"/>
  <c r="I3102" i="16"/>
  <c r="J3102" i="16"/>
  <c r="K3102" i="16"/>
  <c r="L3102" i="16"/>
  <c r="M3102" i="16"/>
  <c r="H3103" i="16"/>
  <c r="I3103" i="16"/>
  <c r="J3103" i="16"/>
  <c r="K3103" i="16"/>
  <c r="L3103" i="16"/>
  <c r="M3103" i="16"/>
  <c r="H3104" i="16"/>
  <c r="I3104" i="16"/>
  <c r="J3104" i="16"/>
  <c r="K3104" i="16"/>
  <c r="L3104" i="16"/>
  <c r="M3104" i="16"/>
  <c r="H3105" i="16"/>
  <c r="I3105" i="16"/>
  <c r="J3105" i="16"/>
  <c r="K3105" i="16"/>
  <c r="L3105" i="16"/>
  <c r="M3105" i="16"/>
  <c r="H3106" i="16"/>
  <c r="I3106" i="16"/>
  <c r="J3106" i="16"/>
  <c r="K3106" i="16"/>
  <c r="L3106" i="16"/>
  <c r="M3106" i="16"/>
  <c r="H3107" i="16"/>
  <c r="I3107" i="16"/>
  <c r="J3107" i="16"/>
  <c r="K3107" i="16"/>
  <c r="L3107" i="16"/>
  <c r="M3107" i="16"/>
  <c r="H3108" i="16"/>
  <c r="I3108" i="16"/>
  <c r="J3108" i="16"/>
  <c r="K3108" i="16"/>
  <c r="L3108" i="16"/>
  <c r="M3108" i="16"/>
  <c r="H3109" i="16"/>
  <c r="I3109" i="16"/>
  <c r="J3109" i="16"/>
  <c r="K3109" i="16"/>
  <c r="L3109" i="16"/>
  <c r="M3109" i="16"/>
  <c r="H3110" i="16"/>
  <c r="I3110" i="16"/>
  <c r="J3110" i="16"/>
  <c r="K3110" i="16"/>
  <c r="L3110" i="16"/>
  <c r="M3110" i="16"/>
  <c r="H3111" i="16"/>
  <c r="I3111" i="16"/>
  <c r="J3111" i="16"/>
  <c r="K3111" i="16"/>
  <c r="L3111" i="16"/>
  <c r="M3111" i="16"/>
  <c r="H3112" i="16"/>
  <c r="I3112" i="16"/>
  <c r="J3112" i="16"/>
  <c r="K3112" i="16"/>
  <c r="L3112" i="16"/>
  <c r="M3112" i="16"/>
  <c r="H3113" i="16"/>
  <c r="I3113" i="16"/>
  <c r="J3113" i="16"/>
  <c r="K3113" i="16"/>
  <c r="L3113" i="16"/>
  <c r="M3113" i="16"/>
  <c r="H3114" i="16"/>
  <c r="I3114" i="16"/>
  <c r="J3114" i="16"/>
  <c r="K3114" i="16"/>
  <c r="L3114" i="16"/>
  <c r="M3114" i="16"/>
  <c r="H3115" i="16"/>
  <c r="I3115" i="16"/>
  <c r="J3115" i="16"/>
  <c r="K3115" i="16"/>
  <c r="L3115" i="16"/>
  <c r="M3115" i="16"/>
  <c r="H3116" i="16"/>
  <c r="I3116" i="16"/>
  <c r="J3116" i="16"/>
  <c r="K3116" i="16"/>
  <c r="L3116" i="16"/>
  <c r="M3116" i="16"/>
  <c r="H3117" i="16"/>
  <c r="I3117" i="16"/>
  <c r="J3117" i="16"/>
  <c r="K3117" i="16"/>
  <c r="L3117" i="16"/>
  <c r="M3117" i="16"/>
  <c r="H3118" i="16"/>
  <c r="I3118" i="16"/>
  <c r="J3118" i="16"/>
  <c r="K3118" i="16"/>
  <c r="L3118" i="16"/>
  <c r="M3118" i="16"/>
  <c r="H3119" i="16"/>
  <c r="I3119" i="16"/>
  <c r="J3119" i="16"/>
  <c r="K3119" i="16"/>
  <c r="L3119" i="16"/>
  <c r="M3119" i="16"/>
  <c r="H3120" i="16"/>
  <c r="I3120" i="16"/>
  <c r="J3120" i="16"/>
  <c r="K3120" i="16"/>
  <c r="L3120" i="16"/>
  <c r="M3120" i="16"/>
  <c r="H3121" i="16"/>
  <c r="I3121" i="16"/>
  <c r="J3121" i="16"/>
  <c r="K3121" i="16"/>
  <c r="L3121" i="16"/>
  <c r="M3121" i="16"/>
  <c r="H3122" i="16"/>
  <c r="I3122" i="16"/>
  <c r="J3122" i="16"/>
  <c r="K3122" i="16"/>
  <c r="L3122" i="16"/>
  <c r="M3122" i="16"/>
  <c r="H3123" i="16"/>
  <c r="I3123" i="16"/>
  <c r="J3123" i="16"/>
  <c r="K3123" i="16"/>
  <c r="L3123" i="16"/>
  <c r="M3123" i="16"/>
  <c r="H3124" i="16"/>
  <c r="I3124" i="16"/>
  <c r="J3124" i="16"/>
  <c r="K3124" i="16"/>
  <c r="L3124" i="16"/>
  <c r="M3124" i="16"/>
  <c r="H3125" i="16"/>
  <c r="I3125" i="16"/>
  <c r="J3125" i="16"/>
  <c r="K3125" i="16"/>
  <c r="L3125" i="16"/>
  <c r="M3125" i="16"/>
  <c r="H3126" i="16"/>
  <c r="I3126" i="16"/>
  <c r="J3126" i="16"/>
  <c r="K3126" i="16"/>
  <c r="L3126" i="16"/>
  <c r="M3126" i="16"/>
  <c r="H3127" i="16"/>
  <c r="I3127" i="16"/>
  <c r="J3127" i="16"/>
  <c r="K3127" i="16"/>
  <c r="L3127" i="16"/>
  <c r="M3127" i="16"/>
  <c r="H3128" i="16"/>
  <c r="I3128" i="16"/>
  <c r="J3128" i="16"/>
  <c r="K3128" i="16"/>
  <c r="L3128" i="16"/>
  <c r="M3128" i="16"/>
  <c r="H3129" i="16"/>
  <c r="I3129" i="16"/>
  <c r="J3129" i="16"/>
  <c r="K3129" i="16"/>
  <c r="L3129" i="16"/>
  <c r="M3129" i="16"/>
  <c r="H3130" i="16"/>
  <c r="I3130" i="16"/>
  <c r="J3130" i="16"/>
  <c r="K3130" i="16"/>
  <c r="L3130" i="16"/>
  <c r="M3130" i="16"/>
  <c r="H3131" i="16"/>
  <c r="I3131" i="16"/>
  <c r="J3131" i="16"/>
  <c r="K3131" i="16"/>
  <c r="L3131" i="16"/>
  <c r="M3131" i="16"/>
  <c r="H3132" i="16"/>
  <c r="I3132" i="16"/>
  <c r="J3132" i="16"/>
  <c r="K3132" i="16"/>
  <c r="L3132" i="16"/>
  <c r="M3132" i="16"/>
  <c r="H3133" i="16"/>
  <c r="I3133" i="16"/>
  <c r="J3133" i="16"/>
  <c r="K3133" i="16"/>
  <c r="L3133" i="16"/>
  <c r="M3133" i="16"/>
  <c r="H3134" i="16"/>
  <c r="I3134" i="16"/>
  <c r="J3134" i="16"/>
  <c r="K3134" i="16"/>
  <c r="L3134" i="16"/>
  <c r="M3134" i="16"/>
  <c r="H3135" i="16"/>
  <c r="I3135" i="16"/>
  <c r="J3135" i="16"/>
  <c r="K3135" i="16"/>
  <c r="L3135" i="16"/>
  <c r="M3135" i="16"/>
  <c r="H3136" i="16"/>
  <c r="I3136" i="16"/>
  <c r="J3136" i="16"/>
  <c r="K3136" i="16"/>
  <c r="L3136" i="16"/>
  <c r="M3136" i="16"/>
  <c r="H3137" i="16"/>
  <c r="I3137" i="16"/>
  <c r="J3137" i="16"/>
  <c r="K3137" i="16"/>
  <c r="L3137" i="16"/>
  <c r="M3137" i="16"/>
  <c r="H3138" i="16"/>
  <c r="I3138" i="16"/>
  <c r="J3138" i="16"/>
  <c r="K3138" i="16"/>
  <c r="L3138" i="16"/>
  <c r="M3138" i="16"/>
  <c r="H3139" i="16"/>
  <c r="I3139" i="16"/>
  <c r="J3139" i="16"/>
  <c r="K3139" i="16"/>
  <c r="L3139" i="16"/>
  <c r="M3139" i="16"/>
  <c r="H3140" i="16"/>
  <c r="I3140" i="16"/>
  <c r="J3140" i="16"/>
  <c r="K3140" i="16"/>
  <c r="L3140" i="16"/>
  <c r="M3140" i="16"/>
  <c r="H3141" i="16"/>
  <c r="I3141" i="16"/>
  <c r="J3141" i="16"/>
  <c r="K3141" i="16"/>
  <c r="L3141" i="16"/>
  <c r="M3141" i="16"/>
  <c r="H3142" i="16"/>
  <c r="I3142" i="16"/>
  <c r="J3142" i="16"/>
  <c r="K3142" i="16"/>
  <c r="L3142" i="16"/>
  <c r="M3142" i="16"/>
  <c r="H3143" i="16"/>
  <c r="I3143" i="16"/>
  <c r="J3143" i="16"/>
  <c r="K3143" i="16"/>
  <c r="L3143" i="16"/>
  <c r="M3143" i="16"/>
  <c r="H3144" i="16"/>
  <c r="I3144" i="16"/>
  <c r="J3144" i="16"/>
  <c r="K3144" i="16"/>
  <c r="L3144" i="16"/>
  <c r="M3144" i="16"/>
  <c r="H3145" i="16"/>
  <c r="I3145" i="16"/>
  <c r="J3145" i="16"/>
  <c r="K3145" i="16"/>
  <c r="L3145" i="16"/>
  <c r="M3145" i="16"/>
  <c r="H3146" i="16"/>
  <c r="I3146" i="16"/>
  <c r="J3146" i="16"/>
  <c r="K3146" i="16"/>
  <c r="L3146" i="16"/>
  <c r="M3146" i="16"/>
  <c r="H3147" i="16"/>
  <c r="I3147" i="16"/>
  <c r="J3147" i="16"/>
  <c r="K3147" i="16"/>
  <c r="L3147" i="16"/>
  <c r="M3147" i="16"/>
  <c r="H3148" i="16"/>
  <c r="I3148" i="16"/>
  <c r="J3148" i="16"/>
  <c r="K3148" i="16"/>
  <c r="L3148" i="16"/>
  <c r="M3148" i="16"/>
  <c r="H3149" i="16"/>
  <c r="I3149" i="16"/>
  <c r="J3149" i="16"/>
  <c r="K3149" i="16"/>
  <c r="L3149" i="16"/>
  <c r="M3149" i="16"/>
  <c r="H3150" i="16"/>
  <c r="I3150" i="16"/>
  <c r="J3150" i="16"/>
  <c r="K3150" i="16"/>
  <c r="L3150" i="16"/>
  <c r="M3150" i="16"/>
  <c r="H3151" i="16"/>
  <c r="I3151" i="16"/>
  <c r="J3151" i="16"/>
  <c r="K3151" i="16"/>
  <c r="L3151" i="16"/>
  <c r="M3151" i="16"/>
  <c r="H3152" i="16"/>
  <c r="I3152" i="16"/>
  <c r="J3152" i="16"/>
  <c r="K3152" i="16"/>
  <c r="L3152" i="16"/>
  <c r="M3152" i="16"/>
  <c r="H3153" i="16"/>
  <c r="I3153" i="16"/>
  <c r="J3153" i="16"/>
  <c r="K3153" i="16"/>
  <c r="L3153" i="16"/>
  <c r="M3153" i="16"/>
  <c r="H3154" i="16"/>
  <c r="I3154" i="16"/>
  <c r="J3154" i="16"/>
  <c r="K3154" i="16"/>
  <c r="L3154" i="16"/>
  <c r="M3154" i="16"/>
  <c r="H3155" i="16"/>
  <c r="I3155" i="16"/>
  <c r="J3155" i="16"/>
  <c r="K3155" i="16"/>
  <c r="L3155" i="16"/>
  <c r="M3155" i="16"/>
  <c r="H3156" i="16"/>
  <c r="I3156" i="16"/>
  <c r="J3156" i="16"/>
  <c r="K3156" i="16"/>
  <c r="L3156" i="16"/>
  <c r="M3156" i="16"/>
  <c r="H3157" i="16"/>
  <c r="I3157" i="16"/>
  <c r="J3157" i="16"/>
  <c r="K3157" i="16"/>
  <c r="L3157" i="16"/>
  <c r="M3157" i="16"/>
  <c r="H3158" i="16"/>
  <c r="I3158" i="16"/>
  <c r="J3158" i="16"/>
  <c r="K3158" i="16"/>
  <c r="L3158" i="16"/>
  <c r="M3158" i="16"/>
  <c r="H3159" i="16"/>
  <c r="I3159" i="16"/>
  <c r="J3159" i="16"/>
  <c r="K3159" i="16"/>
  <c r="L3159" i="16"/>
  <c r="M3159" i="16"/>
  <c r="H3160" i="16"/>
  <c r="I3160" i="16"/>
  <c r="J3160" i="16"/>
  <c r="K3160" i="16"/>
  <c r="L3160" i="16"/>
  <c r="M3160" i="16"/>
  <c r="H3161" i="16"/>
  <c r="I3161" i="16"/>
  <c r="J3161" i="16"/>
  <c r="K3161" i="16"/>
  <c r="L3161" i="16"/>
  <c r="M3161" i="16"/>
  <c r="H3162" i="16"/>
  <c r="I3162" i="16"/>
  <c r="J3162" i="16"/>
  <c r="K3162" i="16"/>
  <c r="L3162" i="16"/>
  <c r="M3162" i="16"/>
  <c r="H3163" i="16"/>
  <c r="I3163" i="16"/>
  <c r="J3163" i="16"/>
  <c r="K3163" i="16"/>
  <c r="L3163" i="16"/>
  <c r="M3163" i="16"/>
  <c r="H3164" i="16"/>
  <c r="I3164" i="16"/>
  <c r="J3164" i="16"/>
  <c r="K3164" i="16"/>
  <c r="L3164" i="16"/>
  <c r="M3164" i="16"/>
  <c r="H3165" i="16"/>
  <c r="I3165" i="16"/>
  <c r="J3165" i="16"/>
  <c r="K3165" i="16"/>
  <c r="L3165" i="16"/>
  <c r="M3165" i="16"/>
  <c r="H3166" i="16"/>
  <c r="I3166" i="16"/>
  <c r="J3166" i="16"/>
  <c r="K3166" i="16"/>
  <c r="L3166" i="16"/>
  <c r="M3166" i="16"/>
  <c r="H3167" i="16"/>
  <c r="I3167" i="16"/>
  <c r="J3167" i="16"/>
  <c r="K3167" i="16"/>
  <c r="L3167" i="16"/>
  <c r="M3167" i="16"/>
  <c r="H3168" i="16"/>
  <c r="I3168" i="16"/>
  <c r="J3168" i="16"/>
  <c r="K3168" i="16"/>
  <c r="L3168" i="16"/>
  <c r="M3168" i="16"/>
  <c r="H3169" i="16"/>
  <c r="I3169" i="16"/>
  <c r="J3169" i="16"/>
  <c r="K3169" i="16"/>
  <c r="L3169" i="16"/>
  <c r="M3169" i="16"/>
  <c r="H3170" i="16"/>
  <c r="I3170" i="16"/>
  <c r="J3170" i="16"/>
  <c r="K3170" i="16"/>
  <c r="L3170" i="16"/>
  <c r="M3170" i="16"/>
  <c r="H3171" i="16"/>
  <c r="I3171" i="16"/>
  <c r="J3171" i="16"/>
  <c r="K3171" i="16"/>
  <c r="L3171" i="16"/>
  <c r="M3171" i="16"/>
  <c r="H3172" i="16"/>
  <c r="I3172" i="16"/>
  <c r="J3172" i="16"/>
  <c r="K3172" i="16"/>
  <c r="L3172" i="16"/>
  <c r="M3172" i="16"/>
  <c r="H3173" i="16"/>
  <c r="I3173" i="16"/>
  <c r="J3173" i="16"/>
  <c r="K3173" i="16"/>
  <c r="L3173" i="16"/>
  <c r="M3173" i="16"/>
  <c r="H3174" i="16"/>
  <c r="I3174" i="16"/>
  <c r="J3174" i="16"/>
  <c r="K3174" i="16"/>
  <c r="L3174" i="16"/>
  <c r="M3174" i="16"/>
  <c r="H3175" i="16"/>
  <c r="I3175" i="16"/>
  <c r="J3175" i="16"/>
  <c r="K3175" i="16"/>
  <c r="L3175" i="16"/>
  <c r="M3175" i="16"/>
  <c r="H3176" i="16"/>
  <c r="I3176" i="16"/>
  <c r="J3176" i="16"/>
  <c r="K3176" i="16"/>
  <c r="L3176" i="16"/>
  <c r="M3176" i="16"/>
  <c r="H3177" i="16"/>
  <c r="I3177" i="16"/>
  <c r="J3177" i="16"/>
  <c r="K3177" i="16"/>
  <c r="L3177" i="16"/>
  <c r="M3177" i="16"/>
  <c r="H3178" i="16"/>
  <c r="I3178" i="16"/>
  <c r="J3178" i="16"/>
  <c r="K3178" i="16"/>
  <c r="L3178" i="16"/>
  <c r="M3178" i="16"/>
  <c r="H3179" i="16"/>
  <c r="I3179" i="16"/>
  <c r="J3179" i="16"/>
  <c r="K3179" i="16"/>
  <c r="L3179" i="16"/>
  <c r="M3179" i="16"/>
  <c r="H3180" i="16"/>
  <c r="I3180" i="16"/>
  <c r="J3180" i="16"/>
  <c r="K3180" i="16"/>
  <c r="L3180" i="16"/>
  <c r="M3180" i="16"/>
  <c r="H3181" i="16"/>
  <c r="I3181" i="16"/>
  <c r="J3181" i="16"/>
  <c r="K3181" i="16"/>
  <c r="L3181" i="16"/>
  <c r="M3181" i="16"/>
  <c r="H3182" i="16"/>
  <c r="I3182" i="16"/>
  <c r="J3182" i="16"/>
  <c r="K3182" i="16"/>
  <c r="L3182" i="16"/>
  <c r="M3182" i="16"/>
  <c r="H3183" i="16"/>
  <c r="I3183" i="16"/>
  <c r="J3183" i="16"/>
  <c r="K3183" i="16"/>
  <c r="L3183" i="16"/>
  <c r="M3183" i="16"/>
  <c r="H3184" i="16"/>
  <c r="I3184" i="16"/>
  <c r="J3184" i="16"/>
  <c r="K3184" i="16"/>
  <c r="L3184" i="16"/>
  <c r="M3184" i="16"/>
  <c r="H3185" i="16"/>
  <c r="I3185" i="16"/>
  <c r="J3185" i="16"/>
  <c r="K3185" i="16"/>
  <c r="L3185" i="16"/>
  <c r="M3185" i="16"/>
  <c r="H3186" i="16"/>
  <c r="I3186" i="16"/>
  <c r="J3186" i="16"/>
  <c r="K3186" i="16"/>
  <c r="L3186" i="16"/>
  <c r="M3186" i="16"/>
  <c r="H3187" i="16"/>
  <c r="I3187" i="16"/>
  <c r="J3187" i="16"/>
  <c r="K3187" i="16"/>
  <c r="L3187" i="16"/>
  <c r="M3187" i="16"/>
  <c r="H3188" i="16"/>
  <c r="I3188" i="16"/>
  <c r="J3188" i="16"/>
  <c r="K3188" i="16"/>
  <c r="L3188" i="16"/>
  <c r="M3188" i="16"/>
  <c r="H3189" i="16"/>
  <c r="I3189" i="16"/>
  <c r="J3189" i="16"/>
  <c r="K3189" i="16"/>
  <c r="L3189" i="16"/>
  <c r="M3189" i="16"/>
  <c r="H3190" i="16"/>
  <c r="I3190" i="16"/>
  <c r="J3190" i="16"/>
  <c r="K3190" i="16"/>
  <c r="L3190" i="16"/>
  <c r="M3190" i="16"/>
  <c r="H3191" i="16"/>
  <c r="I3191" i="16"/>
  <c r="J3191" i="16"/>
  <c r="K3191" i="16"/>
  <c r="L3191" i="16"/>
  <c r="M3191" i="16"/>
  <c r="H3192" i="16"/>
  <c r="I3192" i="16"/>
  <c r="J3192" i="16"/>
  <c r="K3192" i="16"/>
  <c r="L3192" i="16"/>
  <c r="M3192" i="16"/>
  <c r="H3193" i="16"/>
  <c r="I3193" i="16"/>
  <c r="J3193" i="16"/>
  <c r="K3193" i="16"/>
  <c r="L3193" i="16"/>
  <c r="M3193" i="16"/>
  <c r="H3194" i="16"/>
  <c r="I3194" i="16"/>
  <c r="J3194" i="16"/>
  <c r="K3194" i="16"/>
  <c r="L3194" i="16"/>
  <c r="M3194" i="16"/>
  <c r="H3195" i="16"/>
  <c r="I3195" i="16"/>
  <c r="J3195" i="16"/>
  <c r="K3195" i="16"/>
  <c r="L3195" i="16"/>
  <c r="M3195" i="16"/>
  <c r="H3196" i="16"/>
  <c r="I3196" i="16"/>
  <c r="J3196" i="16"/>
  <c r="K3196" i="16"/>
  <c r="L3196" i="16"/>
  <c r="M3196" i="16"/>
  <c r="H3197" i="16"/>
  <c r="I3197" i="16"/>
  <c r="J3197" i="16"/>
  <c r="K3197" i="16"/>
  <c r="L3197" i="16"/>
  <c r="M3197" i="16"/>
  <c r="H3198" i="16"/>
  <c r="I3198" i="16"/>
  <c r="J3198" i="16"/>
  <c r="K3198" i="16"/>
  <c r="L3198" i="16"/>
  <c r="M3198" i="16"/>
  <c r="H3199" i="16"/>
  <c r="I3199" i="16"/>
  <c r="J3199" i="16"/>
  <c r="K3199" i="16"/>
  <c r="L3199" i="16"/>
  <c r="M3199" i="16"/>
  <c r="H3200" i="16"/>
  <c r="I3200" i="16"/>
  <c r="J3200" i="16"/>
  <c r="K3200" i="16"/>
  <c r="L3200" i="16"/>
  <c r="M3200" i="16"/>
  <c r="H3201" i="16"/>
  <c r="I3201" i="16"/>
  <c r="J3201" i="16"/>
  <c r="K3201" i="16"/>
  <c r="L3201" i="16"/>
  <c r="M3201" i="16"/>
  <c r="H3202" i="16"/>
  <c r="I3202" i="16"/>
  <c r="J3202" i="16"/>
  <c r="K3202" i="16"/>
  <c r="L3202" i="16"/>
  <c r="M3202" i="16"/>
  <c r="H3203" i="16"/>
  <c r="I3203" i="16"/>
  <c r="J3203" i="16"/>
  <c r="K3203" i="16"/>
  <c r="L3203" i="16"/>
  <c r="M3203" i="16"/>
  <c r="H3204" i="16"/>
  <c r="I3204" i="16"/>
  <c r="J3204" i="16"/>
  <c r="K3204" i="16"/>
  <c r="L3204" i="16"/>
  <c r="M3204" i="16"/>
  <c r="H3205" i="16"/>
  <c r="I3205" i="16"/>
  <c r="J3205" i="16"/>
  <c r="K3205" i="16"/>
  <c r="L3205" i="16"/>
  <c r="M3205" i="16"/>
  <c r="H3206" i="16"/>
  <c r="I3206" i="16"/>
  <c r="J3206" i="16"/>
  <c r="K3206" i="16"/>
  <c r="L3206" i="16"/>
  <c r="M3206" i="16"/>
  <c r="H3207" i="16"/>
  <c r="I3207" i="16"/>
  <c r="J3207" i="16"/>
  <c r="K3207" i="16"/>
  <c r="L3207" i="16"/>
  <c r="M3207" i="16"/>
  <c r="H3208" i="16"/>
  <c r="I3208" i="16"/>
  <c r="J3208" i="16"/>
  <c r="K3208" i="16"/>
  <c r="L3208" i="16"/>
  <c r="M3208" i="16"/>
  <c r="H3209" i="16"/>
  <c r="I3209" i="16"/>
  <c r="J3209" i="16"/>
  <c r="K3209" i="16"/>
  <c r="L3209" i="16"/>
  <c r="M3209" i="16"/>
  <c r="H3210" i="16"/>
  <c r="I3210" i="16"/>
  <c r="J3210" i="16"/>
  <c r="K3210" i="16"/>
  <c r="L3210" i="16"/>
  <c r="M3210" i="16"/>
  <c r="H3211" i="16"/>
  <c r="I3211" i="16"/>
  <c r="J3211" i="16"/>
  <c r="K3211" i="16"/>
  <c r="L3211" i="16"/>
  <c r="M3211" i="16"/>
  <c r="H3212" i="16"/>
  <c r="I3212" i="16"/>
  <c r="J3212" i="16"/>
  <c r="K3212" i="16"/>
  <c r="L3212" i="16"/>
  <c r="M3212" i="16"/>
  <c r="H3213" i="16"/>
  <c r="I3213" i="16"/>
  <c r="J3213" i="16"/>
  <c r="K3213" i="16"/>
  <c r="L3213" i="16"/>
  <c r="M3213" i="16"/>
  <c r="H3214" i="16"/>
  <c r="I3214" i="16"/>
  <c r="J3214" i="16"/>
  <c r="K3214" i="16"/>
  <c r="L3214" i="16"/>
  <c r="M3214" i="16"/>
  <c r="H3215" i="16"/>
  <c r="I3215" i="16"/>
  <c r="J3215" i="16"/>
  <c r="K3215" i="16"/>
  <c r="L3215" i="16"/>
  <c r="M3215" i="16"/>
  <c r="H3216" i="16"/>
  <c r="I3216" i="16"/>
  <c r="J3216" i="16"/>
  <c r="K3216" i="16"/>
  <c r="L3216" i="16"/>
  <c r="M3216" i="16"/>
  <c r="H3217" i="16"/>
  <c r="I3217" i="16"/>
  <c r="J3217" i="16"/>
  <c r="K3217" i="16"/>
  <c r="L3217" i="16"/>
  <c r="M3217" i="16"/>
  <c r="H3218" i="16"/>
  <c r="I3218" i="16"/>
  <c r="J3218" i="16"/>
  <c r="K3218" i="16"/>
  <c r="L3218" i="16"/>
  <c r="M3218" i="16"/>
  <c r="H3219" i="16"/>
  <c r="I3219" i="16"/>
  <c r="J3219" i="16"/>
  <c r="K3219" i="16"/>
  <c r="L3219" i="16"/>
  <c r="M3219" i="16"/>
  <c r="H3220" i="16"/>
  <c r="I3220" i="16"/>
  <c r="J3220" i="16"/>
  <c r="K3220" i="16"/>
  <c r="L3220" i="16"/>
  <c r="M3220" i="16"/>
  <c r="H3221" i="16"/>
  <c r="I3221" i="16"/>
  <c r="J3221" i="16"/>
  <c r="K3221" i="16"/>
  <c r="L3221" i="16"/>
  <c r="M3221" i="16"/>
  <c r="H3222" i="16"/>
  <c r="I3222" i="16"/>
  <c r="J3222" i="16"/>
  <c r="K3222" i="16"/>
  <c r="L3222" i="16"/>
  <c r="M3222" i="16"/>
  <c r="H3223" i="16"/>
  <c r="I3223" i="16"/>
  <c r="J3223" i="16"/>
  <c r="K3223" i="16"/>
  <c r="L3223" i="16"/>
  <c r="M3223" i="16"/>
  <c r="H3224" i="16"/>
  <c r="I3224" i="16"/>
  <c r="J3224" i="16"/>
  <c r="K3224" i="16"/>
  <c r="L3224" i="16"/>
  <c r="M3224" i="16"/>
  <c r="H3225" i="16"/>
  <c r="I3225" i="16"/>
  <c r="J3225" i="16"/>
  <c r="K3225" i="16"/>
  <c r="L3225" i="16"/>
  <c r="M3225" i="16"/>
  <c r="H3226" i="16"/>
  <c r="I3226" i="16"/>
  <c r="J3226" i="16"/>
  <c r="K3226" i="16"/>
  <c r="L3226" i="16"/>
  <c r="M3226" i="16"/>
  <c r="H3227" i="16"/>
  <c r="I3227" i="16"/>
  <c r="J3227" i="16"/>
  <c r="K3227" i="16"/>
  <c r="L3227" i="16"/>
  <c r="M3227" i="16"/>
  <c r="H3228" i="16"/>
  <c r="I3228" i="16"/>
  <c r="J3228" i="16"/>
  <c r="K3228" i="16"/>
  <c r="L3228" i="16"/>
  <c r="M3228" i="16"/>
  <c r="H3229" i="16"/>
  <c r="I3229" i="16"/>
  <c r="J3229" i="16"/>
  <c r="K3229" i="16"/>
  <c r="L3229" i="16"/>
  <c r="M3229" i="16"/>
  <c r="H3230" i="16"/>
  <c r="I3230" i="16"/>
  <c r="J3230" i="16"/>
  <c r="K3230" i="16"/>
  <c r="L3230" i="16"/>
  <c r="M3230" i="16"/>
  <c r="H3231" i="16"/>
  <c r="I3231" i="16"/>
  <c r="J3231" i="16"/>
  <c r="K3231" i="16"/>
  <c r="L3231" i="16"/>
  <c r="M3231" i="16"/>
  <c r="H3232" i="16"/>
  <c r="I3232" i="16"/>
  <c r="J3232" i="16"/>
  <c r="K3232" i="16"/>
  <c r="L3232" i="16"/>
  <c r="M3232" i="16"/>
  <c r="H3233" i="16"/>
  <c r="I3233" i="16"/>
  <c r="J3233" i="16"/>
  <c r="K3233" i="16"/>
  <c r="L3233" i="16"/>
  <c r="M3233" i="16"/>
  <c r="H3234" i="16"/>
  <c r="I3234" i="16"/>
  <c r="J3234" i="16"/>
  <c r="K3234" i="16"/>
  <c r="L3234" i="16"/>
  <c r="M3234" i="16"/>
  <c r="H3235" i="16"/>
  <c r="I3235" i="16"/>
  <c r="J3235" i="16"/>
  <c r="K3235" i="16"/>
  <c r="L3235" i="16"/>
  <c r="M3235" i="16"/>
  <c r="H3236" i="16"/>
  <c r="I3236" i="16"/>
  <c r="J3236" i="16"/>
  <c r="K3236" i="16"/>
  <c r="L3236" i="16"/>
  <c r="M3236" i="16"/>
  <c r="H3237" i="16"/>
  <c r="I3237" i="16"/>
  <c r="J3237" i="16"/>
  <c r="K3237" i="16"/>
  <c r="L3237" i="16"/>
  <c r="M3237" i="16"/>
  <c r="H3238" i="16"/>
  <c r="I3238" i="16"/>
  <c r="J3238" i="16"/>
  <c r="K3238" i="16"/>
  <c r="L3238" i="16"/>
  <c r="M3238" i="16"/>
  <c r="H3239" i="16"/>
  <c r="I3239" i="16"/>
  <c r="J3239" i="16"/>
  <c r="K3239" i="16"/>
  <c r="L3239" i="16"/>
  <c r="M3239" i="16"/>
  <c r="H3240" i="16"/>
  <c r="I3240" i="16"/>
  <c r="J3240" i="16"/>
  <c r="K3240" i="16"/>
  <c r="L3240" i="16"/>
  <c r="M3240" i="16"/>
  <c r="H3241" i="16"/>
  <c r="I3241" i="16"/>
  <c r="J3241" i="16"/>
  <c r="K3241" i="16"/>
  <c r="L3241" i="16"/>
  <c r="M3241" i="16"/>
  <c r="H3242" i="16"/>
  <c r="I3242" i="16"/>
  <c r="J3242" i="16"/>
  <c r="K3242" i="16"/>
  <c r="L3242" i="16"/>
  <c r="M3242" i="16"/>
  <c r="H3243" i="16"/>
  <c r="I3243" i="16"/>
  <c r="J3243" i="16"/>
  <c r="K3243" i="16"/>
  <c r="L3243" i="16"/>
  <c r="M3243" i="16"/>
  <c r="H3244" i="16"/>
  <c r="I3244" i="16"/>
  <c r="J3244" i="16"/>
  <c r="K3244" i="16"/>
  <c r="L3244" i="16"/>
  <c r="M3244" i="16"/>
  <c r="H3245" i="16"/>
  <c r="I3245" i="16"/>
  <c r="J3245" i="16"/>
  <c r="K3245" i="16"/>
  <c r="L3245" i="16"/>
  <c r="M3245" i="16"/>
  <c r="H3246" i="16"/>
  <c r="I3246" i="16"/>
  <c r="J3246" i="16"/>
  <c r="K3246" i="16"/>
  <c r="L3246" i="16"/>
  <c r="M3246" i="16"/>
  <c r="H3247" i="16"/>
  <c r="I3247" i="16"/>
  <c r="J3247" i="16"/>
  <c r="K3247" i="16"/>
  <c r="L3247" i="16"/>
  <c r="M3247" i="16"/>
  <c r="H3248" i="16"/>
  <c r="I3248" i="16"/>
  <c r="J3248" i="16"/>
  <c r="K3248" i="16"/>
  <c r="L3248" i="16"/>
  <c r="M3248" i="16"/>
  <c r="H3249" i="16"/>
  <c r="I3249" i="16"/>
  <c r="J3249" i="16"/>
  <c r="K3249" i="16"/>
  <c r="L3249" i="16"/>
  <c r="M3249" i="16"/>
  <c r="H3250" i="16"/>
  <c r="I3250" i="16"/>
  <c r="J3250" i="16"/>
  <c r="K3250" i="16"/>
  <c r="L3250" i="16"/>
  <c r="M3250" i="16"/>
  <c r="H3251" i="16"/>
  <c r="I3251" i="16"/>
  <c r="J3251" i="16"/>
  <c r="K3251" i="16"/>
  <c r="L3251" i="16"/>
  <c r="M3251" i="16"/>
  <c r="H3252" i="16"/>
  <c r="I3252" i="16"/>
  <c r="J3252" i="16"/>
  <c r="K3252" i="16"/>
  <c r="L3252" i="16"/>
  <c r="M3252" i="16"/>
  <c r="H3253" i="16"/>
  <c r="I3253" i="16"/>
  <c r="J3253" i="16"/>
  <c r="K3253" i="16"/>
  <c r="L3253" i="16"/>
  <c r="M3253" i="16"/>
  <c r="H3254" i="16"/>
  <c r="I3254" i="16"/>
  <c r="J3254" i="16"/>
  <c r="K3254" i="16"/>
  <c r="L3254" i="16"/>
  <c r="M3254" i="16"/>
  <c r="H3255" i="16"/>
  <c r="I3255" i="16"/>
  <c r="J3255" i="16"/>
  <c r="K3255" i="16"/>
  <c r="L3255" i="16"/>
  <c r="M3255" i="16"/>
  <c r="H3256" i="16"/>
  <c r="I3256" i="16"/>
  <c r="J3256" i="16"/>
  <c r="K3256" i="16"/>
  <c r="L3256" i="16"/>
  <c r="M3256" i="16"/>
  <c r="H3257" i="16"/>
  <c r="I3257" i="16"/>
  <c r="J3257" i="16"/>
  <c r="K3257" i="16"/>
  <c r="L3257" i="16"/>
  <c r="M3257" i="16"/>
  <c r="H3258" i="16"/>
  <c r="I3258" i="16"/>
  <c r="J3258" i="16"/>
  <c r="K3258" i="16"/>
  <c r="L3258" i="16"/>
  <c r="M3258" i="16"/>
  <c r="H3259" i="16"/>
  <c r="I3259" i="16"/>
  <c r="J3259" i="16"/>
  <c r="K3259" i="16"/>
  <c r="L3259" i="16"/>
  <c r="M3259" i="16"/>
  <c r="H3260" i="16"/>
  <c r="I3260" i="16"/>
  <c r="J3260" i="16"/>
  <c r="K3260" i="16"/>
  <c r="L3260" i="16"/>
  <c r="M3260" i="16"/>
  <c r="H3261" i="16"/>
  <c r="I3261" i="16"/>
  <c r="J3261" i="16"/>
  <c r="K3261" i="16"/>
  <c r="L3261" i="16"/>
  <c r="M3261" i="16"/>
  <c r="H3262" i="16"/>
  <c r="I3262" i="16"/>
  <c r="J3262" i="16"/>
  <c r="K3262" i="16"/>
  <c r="L3262" i="16"/>
  <c r="M3262" i="16"/>
  <c r="H3263" i="16"/>
  <c r="I3263" i="16"/>
  <c r="J3263" i="16"/>
  <c r="K3263" i="16"/>
  <c r="L3263" i="16"/>
  <c r="M3263" i="16"/>
  <c r="H3264" i="16"/>
  <c r="I3264" i="16"/>
  <c r="J3264" i="16"/>
  <c r="K3264" i="16"/>
  <c r="L3264" i="16"/>
  <c r="M3264" i="16"/>
  <c r="H3265" i="16"/>
  <c r="I3265" i="16"/>
  <c r="J3265" i="16"/>
  <c r="K3265" i="16"/>
  <c r="L3265" i="16"/>
  <c r="M3265" i="16"/>
  <c r="H3266" i="16"/>
  <c r="I3266" i="16"/>
  <c r="J3266" i="16"/>
  <c r="K3266" i="16"/>
  <c r="L3266" i="16"/>
  <c r="M3266" i="16"/>
  <c r="H3267" i="16"/>
  <c r="I3267" i="16"/>
  <c r="J3267" i="16"/>
  <c r="K3267" i="16"/>
  <c r="L3267" i="16"/>
  <c r="M3267" i="16"/>
  <c r="H3268" i="16"/>
  <c r="I3268" i="16"/>
  <c r="J3268" i="16"/>
  <c r="K3268" i="16"/>
  <c r="L3268" i="16"/>
  <c r="M3268" i="16"/>
  <c r="H3269" i="16"/>
  <c r="I3269" i="16"/>
  <c r="J3269" i="16"/>
  <c r="K3269" i="16"/>
  <c r="L3269" i="16"/>
  <c r="M3269" i="16"/>
  <c r="H3270" i="16"/>
  <c r="I3270" i="16"/>
  <c r="J3270" i="16"/>
  <c r="K3270" i="16"/>
  <c r="L3270" i="16"/>
  <c r="M3270" i="16"/>
  <c r="H3271" i="16"/>
  <c r="I3271" i="16"/>
  <c r="J3271" i="16"/>
  <c r="K3271" i="16"/>
  <c r="L3271" i="16"/>
  <c r="M3271" i="16"/>
  <c r="H3272" i="16"/>
  <c r="I3272" i="16"/>
  <c r="J3272" i="16"/>
  <c r="K3272" i="16"/>
  <c r="L3272" i="16"/>
  <c r="M3272" i="16"/>
  <c r="H3273" i="16"/>
  <c r="I3273" i="16"/>
  <c r="J3273" i="16"/>
  <c r="K3273" i="16"/>
  <c r="L3273" i="16"/>
  <c r="M3273" i="16"/>
  <c r="H3274" i="16"/>
  <c r="I3274" i="16"/>
  <c r="J3274" i="16"/>
  <c r="K3274" i="16"/>
  <c r="L3274" i="16"/>
  <c r="M3274" i="16"/>
  <c r="H3275" i="16"/>
  <c r="I3275" i="16"/>
  <c r="J3275" i="16"/>
  <c r="K3275" i="16"/>
  <c r="L3275" i="16"/>
  <c r="M3275" i="16"/>
  <c r="H3276" i="16"/>
  <c r="I3276" i="16"/>
  <c r="J3276" i="16"/>
  <c r="K3276" i="16"/>
  <c r="L3276" i="16"/>
  <c r="M3276" i="16"/>
  <c r="H3277" i="16"/>
  <c r="I3277" i="16"/>
  <c r="J3277" i="16"/>
  <c r="K3277" i="16"/>
  <c r="L3277" i="16"/>
  <c r="M3277" i="16"/>
  <c r="H3278" i="16"/>
  <c r="I3278" i="16"/>
  <c r="J3278" i="16"/>
  <c r="K3278" i="16"/>
  <c r="L3278" i="16"/>
  <c r="M3278" i="16"/>
  <c r="H3279" i="16"/>
  <c r="I3279" i="16"/>
  <c r="J3279" i="16"/>
  <c r="K3279" i="16"/>
  <c r="L3279" i="16"/>
  <c r="M3279" i="16"/>
  <c r="H3280" i="16"/>
  <c r="I3280" i="16"/>
  <c r="J3280" i="16"/>
  <c r="K3280" i="16"/>
  <c r="L3280" i="16"/>
  <c r="M3280" i="16"/>
  <c r="H3281" i="16"/>
  <c r="I3281" i="16"/>
  <c r="J3281" i="16"/>
  <c r="K3281" i="16"/>
  <c r="L3281" i="16"/>
  <c r="M3281" i="16"/>
  <c r="H3282" i="16"/>
  <c r="I3282" i="16"/>
  <c r="J3282" i="16"/>
  <c r="K3282" i="16"/>
  <c r="L3282" i="16"/>
  <c r="M3282" i="16"/>
  <c r="H3283" i="16"/>
  <c r="I3283" i="16"/>
  <c r="J3283" i="16"/>
  <c r="K3283" i="16"/>
  <c r="L3283" i="16"/>
  <c r="M3283" i="16"/>
  <c r="H3284" i="16"/>
  <c r="I3284" i="16"/>
  <c r="J3284" i="16"/>
  <c r="K3284" i="16"/>
  <c r="L3284" i="16"/>
  <c r="M3284" i="16"/>
  <c r="H3285" i="16"/>
  <c r="I3285" i="16"/>
  <c r="J3285" i="16"/>
  <c r="K3285" i="16"/>
  <c r="L3285" i="16"/>
  <c r="M3285" i="16"/>
  <c r="H3286" i="16"/>
  <c r="I3286" i="16"/>
  <c r="J3286" i="16"/>
  <c r="K3286" i="16"/>
  <c r="L3286" i="16"/>
  <c r="M3286" i="16"/>
  <c r="H3287" i="16"/>
  <c r="I3287" i="16"/>
  <c r="J3287" i="16"/>
  <c r="K3287" i="16"/>
  <c r="L3287" i="16"/>
  <c r="M3287" i="16"/>
  <c r="H3288" i="16"/>
  <c r="I3288" i="16"/>
  <c r="J3288" i="16"/>
  <c r="K3288" i="16"/>
  <c r="L3288" i="16"/>
  <c r="M3288" i="16"/>
  <c r="H3289" i="16"/>
  <c r="I3289" i="16"/>
  <c r="J3289" i="16"/>
  <c r="K3289" i="16"/>
  <c r="L3289" i="16"/>
  <c r="M3289" i="16"/>
  <c r="H3290" i="16"/>
  <c r="I3290" i="16"/>
  <c r="J3290" i="16"/>
  <c r="K3290" i="16"/>
  <c r="L3290" i="16"/>
  <c r="M3290" i="16"/>
  <c r="H3291" i="16"/>
  <c r="I3291" i="16"/>
  <c r="J3291" i="16"/>
  <c r="K3291" i="16"/>
  <c r="L3291" i="16"/>
  <c r="M3291" i="16"/>
  <c r="H3292" i="16"/>
  <c r="I3292" i="16"/>
  <c r="J3292" i="16"/>
  <c r="K3292" i="16"/>
  <c r="L3292" i="16"/>
  <c r="M3292" i="16"/>
  <c r="H3293" i="16"/>
  <c r="I3293" i="16"/>
  <c r="J3293" i="16"/>
  <c r="K3293" i="16"/>
  <c r="L3293" i="16"/>
  <c r="M3293" i="16"/>
  <c r="H3294" i="16"/>
  <c r="I3294" i="16"/>
  <c r="J3294" i="16"/>
  <c r="K3294" i="16"/>
  <c r="L3294" i="16"/>
  <c r="M3294" i="16"/>
  <c r="H3295" i="16"/>
  <c r="I3295" i="16"/>
  <c r="J3295" i="16"/>
  <c r="K3295" i="16"/>
  <c r="L3295" i="16"/>
  <c r="M3295" i="16"/>
  <c r="H3296" i="16"/>
  <c r="I3296" i="16"/>
  <c r="J3296" i="16"/>
  <c r="K3296" i="16"/>
  <c r="L3296" i="16"/>
  <c r="M3296" i="16"/>
  <c r="H3297" i="16"/>
  <c r="I3297" i="16"/>
  <c r="J3297" i="16"/>
  <c r="K3297" i="16"/>
  <c r="L3297" i="16"/>
  <c r="M3297" i="16"/>
  <c r="H3298" i="16"/>
  <c r="I3298" i="16"/>
  <c r="J3298" i="16"/>
  <c r="K3298" i="16"/>
  <c r="L3298" i="16"/>
  <c r="M3298" i="16"/>
  <c r="H3299" i="16"/>
  <c r="I3299" i="16"/>
  <c r="J3299" i="16"/>
  <c r="K3299" i="16"/>
  <c r="L3299" i="16"/>
  <c r="M3299" i="16"/>
  <c r="H3300" i="16"/>
  <c r="I3300" i="16"/>
  <c r="J3300" i="16"/>
  <c r="K3300" i="16"/>
  <c r="L3300" i="16"/>
  <c r="M3300" i="16"/>
  <c r="H3301" i="16"/>
  <c r="I3301" i="16"/>
  <c r="J3301" i="16"/>
  <c r="K3301" i="16"/>
  <c r="L3301" i="16"/>
  <c r="M3301" i="16"/>
  <c r="H3302" i="16"/>
  <c r="I3302" i="16"/>
  <c r="J3302" i="16"/>
  <c r="K3302" i="16"/>
  <c r="L3302" i="16"/>
  <c r="M3302" i="16"/>
  <c r="H3303" i="16"/>
  <c r="I3303" i="16"/>
  <c r="J3303" i="16"/>
  <c r="K3303" i="16"/>
  <c r="L3303" i="16"/>
  <c r="M3303" i="16"/>
  <c r="H3304" i="16"/>
  <c r="I3304" i="16"/>
  <c r="J3304" i="16"/>
  <c r="K3304" i="16"/>
  <c r="L3304" i="16"/>
  <c r="M3304" i="16"/>
  <c r="H3305" i="16"/>
  <c r="I3305" i="16"/>
  <c r="J3305" i="16"/>
  <c r="K3305" i="16"/>
  <c r="L3305" i="16"/>
  <c r="M3305" i="16"/>
  <c r="H3306" i="16"/>
  <c r="I3306" i="16"/>
  <c r="J3306" i="16"/>
  <c r="K3306" i="16"/>
  <c r="L3306" i="16"/>
  <c r="M3306" i="16"/>
  <c r="H3307" i="16"/>
  <c r="I3307" i="16"/>
  <c r="J3307" i="16"/>
  <c r="K3307" i="16"/>
  <c r="L3307" i="16"/>
  <c r="M3307" i="16"/>
  <c r="H3308" i="16"/>
  <c r="I3308" i="16"/>
  <c r="J3308" i="16"/>
  <c r="K3308" i="16"/>
  <c r="L3308" i="16"/>
  <c r="M3308" i="16"/>
  <c r="H3309" i="16"/>
  <c r="I3309" i="16"/>
  <c r="J3309" i="16"/>
  <c r="K3309" i="16"/>
  <c r="L3309" i="16"/>
  <c r="M3309" i="16"/>
  <c r="H3310" i="16"/>
  <c r="I3310" i="16"/>
  <c r="J3310" i="16"/>
  <c r="K3310" i="16"/>
  <c r="L3310" i="16"/>
  <c r="M3310" i="16"/>
  <c r="H3311" i="16"/>
  <c r="I3311" i="16"/>
  <c r="J3311" i="16"/>
  <c r="K3311" i="16"/>
  <c r="L3311" i="16"/>
  <c r="M3311" i="16"/>
  <c r="H3312" i="16"/>
  <c r="I3312" i="16"/>
  <c r="J3312" i="16"/>
  <c r="K3312" i="16"/>
  <c r="L3312" i="16"/>
  <c r="M3312" i="16"/>
  <c r="H3313" i="16"/>
  <c r="I3313" i="16"/>
  <c r="J3313" i="16"/>
  <c r="K3313" i="16"/>
  <c r="L3313" i="16"/>
  <c r="M3313" i="16"/>
  <c r="H3314" i="16"/>
  <c r="I3314" i="16"/>
  <c r="J3314" i="16"/>
  <c r="K3314" i="16"/>
  <c r="L3314" i="16"/>
  <c r="M3314" i="16"/>
  <c r="H3315" i="16"/>
  <c r="I3315" i="16"/>
  <c r="J3315" i="16"/>
  <c r="K3315" i="16"/>
  <c r="L3315" i="16"/>
  <c r="M3315" i="16"/>
  <c r="H3316" i="16"/>
  <c r="I3316" i="16"/>
  <c r="J3316" i="16"/>
  <c r="K3316" i="16"/>
  <c r="L3316" i="16"/>
  <c r="M3316" i="16"/>
  <c r="H3317" i="16"/>
  <c r="I3317" i="16"/>
  <c r="J3317" i="16"/>
  <c r="K3317" i="16"/>
  <c r="L3317" i="16"/>
  <c r="M3317" i="16"/>
  <c r="H3318" i="16"/>
  <c r="I3318" i="16"/>
  <c r="J3318" i="16"/>
  <c r="K3318" i="16"/>
  <c r="L3318" i="16"/>
  <c r="M3318" i="16"/>
  <c r="H3319" i="16"/>
  <c r="I3319" i="16"/>
  <c r="J3319" i="16"/>
  <c r="K3319" i="16"/>
  <c r="L3319" i="16"/>
  <c r="M3319" i="16"/>
  <c r="H3320" i="16"/>
  <c r="I3320" i="16"/>
  <c r="J3320" i="16"/>
  <c r="K3320" i="16"/>
  <c r="L3320" i="16"/>
  <c r="M3320" i="16"/>
  <c r="H3321" i="16"/>
  <c r="I3321" i="16"/>
  <c r="J3321" i="16"/>
  <c r="K3321" i="16"/>
  <c r="L3321" i="16"/>
  <c r="M3321" i="16"/>
  <c r="H3322" i="16"/>
  <c r="I3322" i="16"/>
  <c r="J3322" i="16"/>
  <c r="K3322" i="16"/>
  <c r="L3322" i="16"/>
  <c r="M3322" i="16"/>
  <c r="H3323" i="16"/>
  <c r="I3323" i="16"/>
  <c r="J3323" i="16"/>
  <c r="K3323" i="16"/>
  <c r="L3323" i="16"/>
  <c r="M3323" i="16"/>
  <c r="H3324" i="16"/>
  <c r="I3324" i="16"/>
  <c r="J3324" i="16"/>
  <c r="K3324" i="16"/>
  <c r="L3324" i="16"/>
  <c r="M3324" i="16"/>
  <c r="H3325" i="16"/>
  <c r="I3325" i="16"/>
  <c r="J3325" i="16"/>
  <c r="K3325" i="16"/>
  <c r="L3325" i="16"/>
  <c r="M3325" i="16"/>
  <c r="H3326" i="16"/>
  <c r="I3326" i="16"/>
  <c r="J3326" i="16"/>
  <c r="K3326" i="16"/>
  <c r="L3326" i="16"/>
  <c r="M3326" i="16"/>
  <c r="H3327" i="16"/>
  <c r="I3327" i="16"/>
  <c r="J3327" i="16"/>
  <c r="K3327" i="16"/>
  <c r="L3327" i="16"/>
  <c r="M3327" i="16"/>
  <c r="H3328" i="16"/>
  <c r="I3328" i="16"/>
  <c r="J3328" i="16"/>
  <c r="K3328" i="16"/>
  <c r="L3328" i="16"/>
  <c r="M3328" i="16"/>
  <c r="H3329" i="16"/>
  <c r="I3329" i="16"/>
  <c r="J3329" i="16"/>
  <c r="K3329" i="16"/>
  <c r="L3329" i="16"/>
  <c r="M3329" i="16"/>
  <c r="H3330" i="16"/>
  <c r="I3330" i="16"/>
  <c r="J3330" i="16"/>
  <c r="K3330" i="16"/>
  <c r="L3330" i="16"/>
  <c r="M3330" i="16"/>
  <c r="H3331" i="16"/>
  <c r="I3331" i="16"/>
  <c r="J3331" i="16"/>
  <c r="K3331" i="16"/>
  <c r="L3331" i="16"/>
  <c r="M3331" i="16"/>
  <c r="H3332" i="16"/>
  <c r="I3332" i="16"/>
  <c r="J3332" i="16"/>
  <c r="K3332" i="16"/>
  <c r="L3332" i="16"/>
  <c r="M3332" i="16"/>
  <c r="H3333" i="16"/>
  <c r="I3333" i="16"/>
  <c r="J3333" i="16"/>
  <c r="K3333" i="16"/>
  <c r="L3333" i="16"/>
  <c r="M3333" i="16"/>
  <c r="H3334" i="16"/>
  <c r="I3334" i="16"/>
  <c r="J3334" i="16"/>
  <c r="K3334" i="16"/>
  <c r="L3334" i="16"/>
  <c r="M3334" i="16"/>
  <c r="H3335" i="16"/>
  <c r="I3335" i="16"/>
  <c r="J3335" i="16"/>
  <c r="K3335" i="16"/>
  <c r="L3335" i="16"/>
  <c r="M3335" i="16"/>
  <c r="H3336" i="16"/>
  <c r="I3336" i="16"/>
  <c r="J3336" i="16"/>
  <c r="K3336" i="16"/>
  <c r="L3336" i="16"/>
  <c r="M3336" i="16"/>
  <c r="H3337" i="16"/>
  <c r="I3337" i="16"/>
  <c r="J3337" i="16"/>
  <c r="K3337" i="16"/>
  <c r="L3337" i="16"/>
  <c r="M3337" i="16"/>
  <c r="H3338" i="16"/>
  <c r="I3338" i="16"/>
  <c r="J3338" i="16"/>
  <c r="K3338" i="16"/>
  <c r="L3338" i="16"/>
  <c r="M3338" i="16"/>
  <c r="H3339" i="16"/>
  <c r="I3339" i="16"/>
  <c r="J3339" i="16"/>
  <c r="K3339" i="16"/>
  <c r="L3339" i="16"/>
  <c r="M3339" i="16"/>
  <c r="H3340" i="16"/>
  <c r="I3340" i="16"/>
  <c r="J3340" i="16"/>
  <c r="K3340" i="16"/>
  <c r="L3340" i="16"/>
  <c r="M3340" i="16"/>
  <c r="H3341" i="16"/>
  <c r="I3341" i="16"/>
  <c r="J3341" i="16"/>
  <c r="K3341" i="16"/>
  <c r="L3341" i="16"/>
  <c r="M3341" i="16"/>
  <c r="H3342" i="16"/>
  <c r="I3342" i="16"/>
  <c r="J3342" i="16"/>
  <c r="K3342" i="16"/>
  <c r="L3342" i="16"/>
  <c r="M3342" i="16"/>
  <c r="H3343" i="16"/>
  <c r="I3343" i="16"/>
  <c r="J3343" i="16"/>
  <c r="K3343" i="16"/>
  <c r="L3343" i="16"/>
  <c r="M3343" i="16"/>
  <c r="H3344" i="16"/>
  <c r="I3344" i="16"/>
  <c r="J3344" i="16"/>
  <c r="K3344" i="16"/>
  <c r="L3344" i="16"/>
  <c r="M3344" i="16"/>
  <c r="H3345" i="16"/>
  <c r="I3345" i="16"/>
  <c r="J3345" i="16"/>
  <c r="K3345" i="16"/>
  <c r="L3345" i="16"/>
  <c r="M3345" i="16"/>
  <c r="H3346" i="16"/>
  <c r="I3346" i="16"/>
  <c r="J3346" i="16"/>
  <c r="K3346" i="16"/>
  <c r="L3346" i="16"/>
  <c r="M3346" i="16"/>
  <c r="H3347" i="16"/>
  <c r="I3347" i="16"/>
  <c r="J3347" i="16"/>
  <c r="K3347" i="16"/>
  <c r="L3347" i="16"/>
  <c r="M3347" i="16"/>
  <c r="H3348" i="16"/>
  <c r="I3348" i="16"/>
  <c r="J3348" i="16"/>
  <c r="K3348" i="16"/>
  <c r="L3348" i="16"/>
  <c r="M3348" i="16"/>
  <c r="H3349" i="16"/>
  <c r="I3349" i="16"/>
  <c r="J3349" i="16"/>
  <c r="K3349" i="16"/>
  <c r="L3349" i="16"/>
  <c r="M3349" i="16"/>
  <c r="H3350" i="16"/>
  <c r="I3350" i="16"/>
  <c r="J3350" i="16"/>
  <c r="K3350" i="16"/>
  <c r="L3350" i="16"/>
  <c r="M3350" i="16"/>
  <c r="H3351" i="16"/>
  <c r="I3351" i="16"/>
  <c r="J3351" i="16"/>
  <c r="K3351" i="16"/>
  <c r="L3351" i="16"/>
  <c r="M3351" i="16"/>
  <c r="H3352" i="16"/>
  <c r="I3352" i="16"/>
  <c r="J3352" i="16"/>
  <c r="K3352" i="16"/>
  <c r="L3352" i="16"/>
  <c r="M3352" i="16"/>
  <c r="H3353" i="16"/>
  <c r="I3353" i="16"/>
  <c r="J3353" i="16"/>
  <c r="K3353" i="16"/>
  <c r="L3353" i="16"/>
  <c r="M3353" i="16"/>
  <c r="H3354" i="16"/>
  <c r="I3354" i="16"/>
  <c r="J3354" i="16"/>
  <c r="K3354" i="16"/>
  <c r="L3354" i="16"/>
  <c r="M3354" i="16"/>
  <c r="H3355" i="16"/>
  <c r="I3355" i="16"/>
  <c r="J3355" i="16"/>
  <c r="K3355" i="16"/>
  <c r="L3355" i="16"/>
  <c r="M3355" i="16"/>
  <c r="H3356" i="16"/>
  <c r="I3356" i="16"/>
  <c r="J3356" i="16"/>
  <c r="K3356" i="16"/>
  <c r="L3356" i="16"/>
  <c r="M3356" i="16"/>
  <c r="H3357" i="16"/>
  <c r="I3357" i="16"/>
  <c r="J3357" i="16"/>
  <c r="K3357" i="16"/>
  <c r="L3357" i="16"/>
  <c r="M3357" i="16"/>
  <c r="H3358" i="16"/>
  <c r="I3358" i="16"/>
  <c r="J3358" i="16"/>
  <c r="K3358" i="16"/>
  <c r="L3358" i="16"/>
  <c r="M3358" i="16"/>
  <c r="H3359" i="16"/>
  <c r="I3359" i="16"/>
  <c r="J3359" i="16"/>
  <c r="K3359" i="16"/>
  <c r="L3359" i="16"/>
  <c r="M3359" i="16"/>
  <c r="H3360" i="16"/>
  <c r="I3360" i="16"/>
  <c r="J3360" i="16"/>
  <c r="K3360" i="16"/>
  <c r="L3360" i="16"/>
  <c r="M3360" i="16"/>
  <c r="H3361" i="16"/>
  <c r="I3361" i="16"/>
  <c r="J3361" i="16"/>
  <c r="K3361" i="16"/>
  <c r="L3361" i="16"/>
  <c r="M3361" i="16"/>
  <c r="H3362" i="16"/>
  <c r="I3362" i="16"/>
  <c r="J3362" i="16"/>
  <c r="K3362" i="16"/>
  <c r="L3362" i="16"/>
  <c r="M3362" i="16"/>
  <c r="H3363" i="16"/>
  <c r="I3363" i="16"/>
  <c r="J3363" i="16"/>
  <c r="K3363" i="16"/>
  <c r="L3363" i="16"/>
  <c r="M3363" i="16"/>
  <c r="H3364" i="16"/>
  <c r="I3364" i="16"/>
  <c r="J3364" i="16"/>
  <c r="K3364" i="16"/>
  <c r="L3364" i="16"/>
  <c r="M3364" i="16"/>
  <c r="H3365" i="16"/>
  <c r="I3365" i="16"/>
  <c r="J3365" i="16"/>
  <c r="K3365" i="16"/>
  <c r="L3365" i="16"/>
  <c r="M3365" i="16"/>
  <c r="H3366" i="16"/>
  <c r="I3366" i="16"/>
  <c r="J3366" i="16"/>
  <c r="K3366" i="16"/>
  <c r="L3366" i="16"/>
  <c r="M3366" i="16"/>
  <c r="H3367" i="16"/>
  <c r="I3367" i="16"/>
  <c r="J3367" i="16"/>
  <c r="K3367" i="16"/>
  <c r="L3367" i="16"/>
  <c r="M3367" i="16"/>
  <c r="H3368" i="16"/>
  <c r="I3368" i="16"/>
  <c r="J3368" i="16"/>
  <c r="K3368" i="16"/>
  <c r="L3368" i="16"/>
  <c r="M3368" i="16"/>
  <c r="H3369" i="16"/>
  <c r="I3369" i="16"/>
  <c r="J3369" i="16"/>
  <c r="K3369" i="16"/>
  <c r="L3369" i="16"/>
  <c r="M3369" i="16"/>
  <c r="H3370" i="16"/>
  <c r="I3370" i="16"/>
  <c r="J3370" i="16"/>
  <c r="K3370" i="16"/>
  <c r="L3370" i="16"/>
  <c r="M3370" i="16"/>
  <c r="H3371" i="16"/>
  <c r="I3371" i="16"/>
  <c r="J3371" i="16"/>
  <c r="K3371" i="16"/>
  <c r="L3371" i="16"/>
  <c r="M3371" i="16"/>
  <c r="H3372" i="16"/>
  <c r="I3372" i="16"/>
  <c r="J3372" i="16"/>
  <c r="K3372" i="16"/>
  <c r="L3372" i="16"/>
  <c r="M3372" i="16"/>
  <c r="H3373" i="16"/>
  <c r="I3373" i="16"/>
  <c r="J3373" i="16"/>
  <c r="K3373" i="16"/>
  <c r="L3373" i="16"/>
  <c r="M3373" i="16"/>
  <c r="H3374" i="16"/>
  <c r="I3374" i="16"/>
  <c r="J3374" i="16"/>
  <c r="K3374" i="16"/>
  <c r="L3374" i="16"/>
  <c r="M3374" i="16"/>
  <c r="H3375" i="16"/>
  <c r="I3375" i="16"/>
  <c r="J3375" i="16"/>
  <c r="K3375" i="16"/>
  <c r="L3375" i="16"/>
  <c r="M3375" i="16"/>
  <c r="H3376" i="16"/>
  <c r="I3376" i="16"/>
  <c r="J3376" i="16"/>
  <c r="K3376" i="16"/>
  <c r="L3376" i="16"/>
  <c r="M3376" i="16"/>
  <c r="H3377" i="16"/>
  <c r="I3377" i="16"/>
  <c r="J3377" i="16"/>
  <c r="K3377" i="16"/>
  <c r="L3377" i="16"/>
  <c r="M3377" i="16"/>
  <c r="H3378" i="16"/>
  <c r="I3378" i="16"/>
  <c r="J3378" i="16"/>
  <c r="K3378" i="16"/>
  <c r="L3378" i="16"/>
  <c r="M3378" i="16"/>
  <c r="H3379" i="16"/>
  <c r="I3379" i="16"/>
  <c r="J3379" i="16"/>
  <c r="K3379" i="16"/>
  <c r="L3379" i="16"/>
  <c r="M3379" i="16"/>
  <c r="H3380" i="16"/>
  <c r="I3380" i="16"/>
  <c r="J3380" i="16"/>
  <c r="K3380" i="16"/>
  <c r="L3380" i="16"/>
  <c r="M3380" i="16"/>
  <c r="H3381" i="16"/>
  <c r="I3381" i="16"/>
  <c r="J3381" i="16"/>
  <c r="K3381" i="16"/>
  <c r="L3381" i="16"/>
  <c r="M3381" i="16"/>
  <c r="H3382" i="16"/>
  <c r="I3382" i="16"/>
  <c r="J3382" i="16"/>
  <c r="K3382" i="16"/>
  <c r="L3382" i="16"/>
  <c r="M3382" i="16"/>
  <c r="H3383" i="16"/>
  <c r="I3383" i="16"/>
  <c r="J3383" i="16"/>
  <c r="K3383" i="16"/>
  <c r="L3383" i="16"/>
  <c r="M3383" i="16"/>
  <c r="H3384" i="16"/>
  <c r="I3384" i="16"/>
  <c r="J3384" i="16"/>
  <c r="K3384" i="16"/>
  <c r="L3384" i="16"/>
  <c r="M3384" i="16"/>
  <c r="H3385" i="16"/>
  <c r="I3385" i="16"/>
  <c r="J3385" i="16"/>
  <c r="K3385" i="16"/>
  <c r="L3385" i="16"/>
  <c r="M3385" i="16"/>
  <c r="H3386" i="16"/>
  <c r="I3386" i="16"/>
  <c r="J3386" i="16"/>
  <c r="K3386" i="16"/>
  <c r="L3386" i="16"/>
  <c r="M3386" i="16"/>
  <c r="H3387" i="16"/>
  <c r="I3387" i="16"/>
  <c r="J3387" i="16"/>
  <c r="K3387" i="16"/>
  <c r="L3387" i="16"/>
  <c r="M3387" i="16"/>
  <c r="H3388" i="16"/>
  <c r="I3388" i="16"/>
  <c r="J3388" i="16"/>
  <c r="K3388" i="16"/>
  <c r="L3388" i="16"/>
  <c r="M3388" i="16"/>
  <c r="H3389" i="16"/>
  <c r="I3389" i="16"/>
  <c r="J3389" i="16"/>
  <c r="K3389" i="16"/>
  <c r="L3389" i="16"/>
  <c r="M3389" i="16"/>
  <c r="H3390" i="16"/>
  <c r="I3390" i="16"/>
  <c r="J3390" i="16"/>
  <c r="K3390" i="16"/>
  <c r="L3390" i="16"/>
  <c r="M3390" i="16"/>
  <c r="H3391" i="16"/>
  <c r="I3391" i="16"/>
  <c r="J3391" i="16"/>
  <c r="K3391" i="16"/>
  <c r="L3391" i="16"/>
  <c r="M3391" i="16"/>
  <c r="H3392" i="16"/>
  <c r="I3392" i="16"/>
  <c r="J3392" i="16"/>
  <c r="K3392" i="16"/>
  <c r="L3392" i="16"/>
  <c r="M3392" i="16"/>
  <c r="H3393" i="16"/>
  <c r="I3393" i="16"/>
  <c r="J3393" i="16"/>
  <c r="K3393" i="16"/>
  <c r="L3393" i="16"/>
  <c r="M3393" i="16"/>
  <c r="H3394" i="16"/>
  <c r="I3394" i="16"/>
  <c r="J3394" i="16"/>
  <c r="K3394" i="16"/>
  <c r="L3394" i="16"/>
  <c r="M3394" i="16"/>
  <c r="H3395" i="16"/>
  <c r="I3395" i="16"/>
  <c r="J3395" i="16"/>
  <c r="K3395" i="16"/>
  <c r="L3395" i="16"/>
  <c r="M3395" i="16"/>
  <c r="H3396" i="16"/>
  <c r="I3396" i="16"/>
  <c r="J3396" i="16"/>
  <c r="K3396" i="16"/>
  <c r="L3396" i="16"/>
  <c r="M3396" i="16"/>
  <c r="H3397" i="16"/>
  <c r="I3397" i="16"/>
  <c r="J3397" i="16"/>
  <c r="K3397" i="16"/>
  <c r="L3397" i="16"/>
  <c r="M3397" i="16"/>
  <c r="H3398" i="16"/>
  <c r="I3398" i="16"/>
  <c r="J3398" i="16"/>
  <c r="K3398" i="16"/>
  <c r="L3398" i="16"/>
  <c r="M3398" i="16"/>
  <c r="H3399" i="16"/>
  <c r="I3399" i="16"/>
  <c r="J3399" i="16"/>
  <c r="K3399" i="16"/>
  <c r="L3399" i="16"/>
  <c r="M3399" i="16"/>
  <c r="H3400" i="16"/>
  <c r="I3400" i="16"/>
  <c r="J3400" i="16"/>
  <c r="K3400" i="16"/>
  <c r="L3400" i="16"/>
  <c r="M3400" i="16"/>
  <c r="H3401" i="16"/>
  <c r="I3401" i="16"/>
  <c r="J3401" i="16"/>
  <c r="K3401" i="16"/>
  <c r="L3401" i="16"/>
  <c r="M3401" i="16"/>
  <c r="H3402" i="16"/>
  <c r="I3402" i="16"/>
  <c r="J3402" i="16"/>
  <c r="K3402" i="16"/>
  <c r="L3402" i="16"/>
  <c r="M3402" i="16"/>
  <c r="H3403" i="16"/>
  <c r="I3403" i="16"/>
  <c r="J3403" i="16"/>
  <c r="K3403" i="16"/>
  <c r="L3403" i="16"/>
  <c r="M3403" i="16"/>
  <c r="H3404" i="16"/>
  <c r="I3404" i="16"/>
  <c r="J3404" i="16"/>
  <c r="K3404" i="16"/>
  <c r="L3404" i="16"/>
  <c r="M3404" i="16"/>
  <c r="H3405" i="16"/>
  <c r="I3405" i="16"/>
  <c r="J3405" i="16"/>
  <c r="K3405" i="16"/>
  <c r="L3405" i="16"/>
  <c r="M3405" i="16"/>
  <c r="H3406" i="16"/>
  <c r="I3406" i="16"/>
  <c r="J3406" i="16"/>
  <c r="K3406" i="16"/>
  <c r="L3406" i="16"/>
  <c r="M3406" i="16"/>
  <c r="H3407" i="16"/>
  <c r="I3407" i="16"/>
  <c r="J3407" i="16"/>
  <c r="K3407" i="16"/>
  <c r="L3407" i="16"/>
  <c r="M3407" i="16"/>
  <c r="H3408" i="16"/>
  <c r="I3408" i="16"/>
  <c r="J3408" i="16"/>
  <c r="K3408" i="16"/>
  <c r="L3408" i="16"/>
  <c r="M3408" i="16"/>
  <c r="H3409" i="16"/>
  <c r="I3409" i="16"/>
  <c r="J3409" i="16"/>
  <c r="K3409" i="16"/>
  <c r="L3409" i="16"/>
  <c r="M3409" i="16"/>
  <c r="H3410" i="16"/>
  <c r="I3410" i="16"/>
  <c r="J3410" i="16"/>
  <c r="K3410" i="16"/>
  <c r="L3410" i="16"/>
  <c r="M3410" i="16"/>
  <c r="H3411" i="16"/>
  <c r="I3411" i="16"/>
  <c r="J3411" i="16"/>
  <c r="K3411" i="16"/>
  <c r="L3411" i="16"/>
  <c r="M3411" i="16"/>
  <c r="H3412" i="16"/>
  <c r="I3412" i="16"/>
  <c r="J3412" i="16"/>
  <c r="K3412" i="16"/>
  <c r="L3412" i="16"/>
  <c r="M3412" i="16"/>
  <c r="H3413" i="16"/>
  <c r="I3413" i="16"/>
  <c r="J3413" i="16"/>
  <c r="K3413" i="16"/>
  <c r="L3413" i="16"/>
  <c r="M3413" i="16"/>
  <c r="H3414" i="16"/>
  <c r="I3414" i="16"/>
  <c r="J3414" i="16"/>
  <c r="K3414" i="16"/>
  <c r="L3414" i="16"/>
  <c r="M3414" i="16"/>
  <c r="H3415" i="16"/>
  <c r="I3415" i="16"/>
  <c r="J3415" i="16"/>
  <c r="K3415" i="16"/>
  <c r="L3415" i="16"/>
  <c r="M3415" i="16"/>
  <c r="H3416" i="16"/>
  <c r="I3416" i="16"/>
  <c r="J3416" i="16"/>
  <c r="K3416" i="16"/>
  <c r="L3416" i="16"/>
  <c r="M3416" i="16"/>
  <c r="H3417" i="16"/>
  <c r="I3417" i="16"/>
  <c r="J3417" i="16"/>
  <c r="K3417" i="16"/>
  <c r="L3417" i="16"/>
  <c r="M3417" i="16"/>
  <c r="H3418" i="16"/>
  <c r="I3418" i="16"/>
  <c r="J3418" i="16"/>
  <c r="K3418" i="16"/>
  <c r="L3418" i="16"/>
  <c r="M3418" i="16"/>
  <c r="H3419" i="16"/>
  <c r="I3419" i="16"/>
  <c r="J3419" i="16"/>
  <c r="K3419" i="16"/>
  <c r="L3419" i="16"/>
  <c r="M3419" i="16"/>
  <c r="H3420" i="16"/>
  <c r="I3420" i="16"/>
  <c r="J3420" i="16"/>
  <c r="K3420" i="16"/>
  <c r="L3420" i="16"/>
  <c r="M3420" i="16"/>
  <c r="H3421" i="16"/>
  <c r="I3421" i="16"/>
  <c r="J3421" i="16"/>
  <c r="K3421" i="16"/>
  <c r="L3421" i="16"/>
  <c r="M3421" i="16"/>
  <c r="H3422" i="16"/>
  <c r="I3422" i="16"/>
  <c r="J3422" i="16"/>
  <c r="K3422" i="16"/>
  <c r="L3422" i="16"/>
  <c r="M3422" i="16"/>
  <c r="H3423" i="16"/>
  <c r="I3423" i="16"/>
  <c r="J3423" i="16"/>
  <c r="K3423" i="16"/>
  <c r="L3423" i="16"/>
  <c r="M3423" i="16"/>
  <c r="H3424" i="16"/>
  <c r="I3424" i="16"/>
  <c r="J3424" i="16"/>
  <c r="K3424" i="16"/>
  <c r="L3424" i="16"/>
  <c r="M3424" i="16"/>
  <c r="H3425" i="16"/>
  <c r="I3425" i="16"/>
  <c r="J3425" i="16"/>
  <c r="K3425" i="16"/>
  <c r="L3425" i="16"/>
  <c r="M3425" i="16"/>
  <c r="H3426" i="16"/>
  <c r="I3426" i="16"/>
  <c r="J3426" i="16"/>
  <c r="K3426" i="16"/>
  <c r="L3426" i="16"/>
  <c r="M3426" i="16"/>
  <c r="H3427" i="16"/>
  <c r="I3427" i="16"/>
  <c r="J3427" i="16"/>
  <c r="K3427" i="16"/>
  <c r="L3427" i="16"/>
  <c r="M3427" i="16"/>
  <c r="H3428" i="16"/>
  <c r="I3428" i="16"/>
  <c r="J3428" i="16"/>
  <c r="K3428" i="16"/>
  <c r="L3428" i="16"/>
  <c r="M3428" i="16"/>
  <c r="H3429" i="16"/>
  <c r="I3429" i="16"/>
  <c r="J3429" i="16"/>
  <c r="K3429" i="16"/>
  <c r="L3429" i="16"/>
  <c r="M3429" i="16"/>
  <c r="H3430" i="16"/>
  <c r="I3430" i="16"/>
  <c r="J3430" i="16"/>
  <c r="K3430" i="16"/>
  <c r="L3430" i="16"/>
  <c r="M3430" i="16"/>
  <c r="H3431" i="16"/>
  <c r="I3431" i="16"/>
  <c r="J3431" i="16"/>
  <c r="K3431" i="16"/>
  <c r="L3431" i="16"/>
  <c r="M3431" i="16"/>
  <c r="H3432" i="16"/>
  <c r="I3432" i="16"/>
  <c r="J3432" i="16"/>
  <c r="K3432" i="16"/>
  <c r="L3432" i="16"/>
  <c r="M3432" i="16"/>
  <c r="H3433" i="16"/>
  <c r="I3433" i="16"/>
  <c r="J3433" i="16"/>
  <c r="K3433" i="16"/>
  <c r="L3433" i="16"/>
  <c r="M3433" i="16"/>
  <c r="H3434" i="16"/>
  <c r="I3434" i="16"/>
  <c r="J3434" i="16"/>
  <c r="K3434" i="16"/>
  <c r="L3434" i="16"/>
  <c r="M3434" i="16"/>
  <c r="H3435" i="16"/>
  <c r="I3435" i="16"/>
  <c r="J3435" i="16"/>
  <c r="K3435" i="16"/>
  <c r="L3435" i="16"/>
  <c r="M3435" i="16"/>
  <c r="H3436" i="16"/>
  <c r="I3436" i="16"/>
  <c r="J3436" i="16"/>
  <c r="K3436" i="16"/>
  <c r="L3436" i="16"/>
  <c r="M3436" i="16"/>
  <c r="H3437" i="16"/>
  <c r="I3437" i="16"/>
  <c r="J3437" i="16"/>
  <c r="K3437" i="16"/>
  <c r="L3437" i="16"/>
  <c r="M3437" i="16"/>
  <c r="H3438" i="16"/>
  <c r="I3438" i="16"/>
  <c r="J3438" i="16"/>
  <c r="K3438" i="16"/>
  <c r="L3438" i="16"/>
  <c r="M3438" i="16"/>
  <c r="H3439" i="16"/>
  <c r="I3439" i="16"/>
  <c r="J3439" i="16"/>
  <c r="K3439" i="16"/>
  <c r="L3439" i="16"/>
  <c r="M3439" i="16"/>
  <c r="H3440" i="16"/>
  <c r="I3440" i="16"/>
  <c r="J3440" i="16"/>
  <c r="K3440" i="16"/>
  <c r="L3440" i="16"/>
  <c r="M3440" i="16"/>
  <c r="H3441" i="16"/>
  <c r="I3441" i="16"/>
  <c r="J3441" i="16"/>
  <c r="K3441" i="16"/>
  <c r="L3441" i="16"/>
  <c r="M3441" i="16"/>
  <c r="H3442" i="16"/>
  <c r="I3442" i="16"/>
  <c r="J3442" i="16"/>
  <c r="K3442" i="16"/>
  <c r="L3442" i="16"/>
  <c r="M3442" i="16"/>
  <c r="H3443" i="16"/>
  <c r="I3443" i="16"/>
  <c r="J3443" i="16"/>
  <c r="K3443" i="16"/>
  <c r="L3443" i="16"/>
  <c r="M3443" i="16"/>
  <c r="H3444" i="16"/>
  <c r="I3444" i="16"/>
  <c r="J3444" i="16"/>
  <c r="K3444" i="16"/>
  <c r="L3444" i="16"/>
  <c r="M3444" i="16"/>
  <c r="H3445" i="16"/>
  <c r="I3445" i="16"/>
  <c r="J3445" i="16"/>
  <c r="K3445" i="16"/>
  <c r="L3445" i="16"/>
  <c r="M3445" i="16"/>
  <c r="H3446" i="16"/>
  <c r="I3446" i="16"/>
  <c r="J3446" i="16"/>
  <c r="K3446" i="16"/>
  <c r="L3446" i="16"/>
  <c r="M3446" i="16"/>
  <c r="H3447" i="16"/>
  <c r="I3447" i="16"/>
  <c r="J3447" i="16"/>
  <c r="K3447" i="16"/>
  <c r="L3447" i="16"/>
  <c r="M3447" i="16"/>
  <c r="H3448" i="16"/>
  <c r="I3448" i="16"/>
  <c r="J3448" i="16"/>
  <c r="K3448" i="16"/>
  <c r="L3448" i="16"/>
  <c r="M3448" i="16"/>
  <c r="H3449" i="16"/>
  <c r="I3449" i="16"/>
  <c r="J3449" i="16"/>
  <c r="K3449" i="16"/>
  <c r="L3449" i="16"/>
  <c r="M3449" i="16"/>
  <c r="H3450" i="16"/>
  <c r="I3450" i="16"/>
  <c r="J3450" i="16"/>
  <c r="K3450" i="16"/>
  <c r="L3450" i="16"/>
  <c r="M3450" i="16"/>
  <c r="H3451" i="16"/>
  <c r="I3451" i="16"/>
  <c r="J3451" i="16"/>
  <c r="K3451" i="16"/>
  <c r="L3451" i="16"/>
  <c r="M3451" i="16"/>
  <c r="H3452" i="16"/>
  <c r="I3452" i="16"/>
  <c r="J3452" i="16"/>
  <c r="K3452" i="16"/>
  <c r="L3452" i="16"/>
  <c r="M3452" i="16"/>
  <c r="H3453" i="16"/>
  <c r="I3453" i="16"/>
  <c r="J3453" i="16"/>
  <c r="K3453" i="16"/>
  <c r="L3453" i="16"/>
  <c r="M3453" i="16"/>
  <c r="H3454" i="16"/>
  <c r="I3454" i="16"/>
  <c r="J3454" i="16"/>
  <c r="K3454" i="16"/>
  <c r="L3454" i="16"/>
  <c r="M3454" i="16"/>
  <c r="H3455" i="16"/>
  <c r="I3455" i="16"/>
  <c r="J3455" i="16"/>
  <c r="K3455" i="16"/>
  <c r="L3455" i="16"/>
  <c r="M3455" i="16"/>
  <c r="H3456" i="16"/>
  <c r="I3456" i="16"/>
  <c r="J3456" i="16"/>
  <c r="K3456" i="16"/>
  <c r="L3456" i="16"/>
  <c r="M3456" i="16"/>
  <c r="H3457" i="16"/>
  <c r="I3457" i="16"/>
  <c r="J3457" i="16"/>
  <c r="K3457" i="16"/>
  <c r="L3457" i="16"/>
  <c r="M3457" i="16"/>
  <c r="H3458" i="16"/>
  <c r="I3458" i="16"/>
  <c r="J3458" i="16"/>
  <c r="K3458" i="16"/>
  <c r="L3458" i="16"/>
  <c r="M3458" i="16"/>
  <c r="H3459" i="16"/>
  <c r="I3459" i="16"/>
  <c r="J3459" i="16"/>
  <c r="K3459" i="16"/>
  <c r="L3459" i="16"/>
  <c r="M3459" i="16"/>
  <c r="H3460" i="16"/>
  <c r="I3460" i="16"/>
  <c r="J3460" i="16"/>
  <c r="K3460" i="16"/>
  <c r="L3460" i="16"/>
  <c r="M3460" i="16"/>
  <c r="H3461" i="16"/>
  <c r="I3461" i="16"/>
  <c r="J3461" i="16"/>
  <c r="K3461" i="16"/>
  <c r="L3461" i="16"/>
  <c r="M3461" i="16"/>
  <c r="H3462" i="16"/>
  <c r="I3462" i="16"/>
  <c r="J3462" i="16"/>
  <c r="K3462" i="16"/>
  <c r="L3462" i="16"/>
  <c r="M3462" i="16"/>
  <c r="H3463" i="16"/>
  <c r="I3463" i="16"/>
  <c r="J3463" i="16"/>
  <c r="K3463" i="16"/>
  <c r="L3463" i="16"/>
  <c r="M3463" i="16"/>
  <c r="H3464" i="16"/>
  <c r="I3464" i="16"/>
  <c r="J3464" i="16"/>
  <c r="K3464" i="16"/>
  <c r="L3464" i="16"/>
  <c r="M3464" i="16"/>
  <c r="H3465" i="16"/>
  <c r="I3465" i="16"/>
  <c r="J3465" i="16"/>
  <c r="K3465" i="16"/>
  <c r="L3465" i="16"/>
  <c r="M3465" i="16"/>
  <c r="H3466" i="16"/>
  <c r="I3466" i="16"/>
  <c r="J3466" i="16"/>
  <c r="K3466" i="16"/>
  <c r="L3466" i="16"/>
  <c r="M3466" i="16"/>
  <c r="H3467" i="16"/>
  <c r="I3467" i="16"/>
  <c r="J3467" i="16"/>
  <c r="K3467" i="16"/>
  <c r="L3467" i="16"/>
  <c r="M3467" i="16"/>
  <c r="H3468" i="16"/>
  <c r="I3468" i="16"/>
  <c r="J3468" i="16"/>
  <c r="K3468" i="16"/>
  <c r="L3468" i="16"/>
  <c r="M3468" i="16"/>
  <c r="H3469" i="16"/>
  <c r="I3469" i="16"/>
  <c r="J3469" i="16"/>
  <c r="K3469" i="16"/>
  <c r="L3469" i="16"/>
  <c r="M3469" i="16"/>
  <c r="H3470" i="16"/>
  <c r="I3470" i="16"/>
  <c r="J3470" i="16"/>
  <c r="K3470" i="16"/>
  <c r="L3470" i="16"/>
  <c r="M3470" i="16"/>
  <c r="H3471" i="16"/>
  <c r="I3471" i="16"/>
  <c r="J3471" i="16"/>
  <c r="K3471" i="16"/>
  <c r="L3471" i="16"/>
  <c r="M3471" i="16"/>
  <c r="H3472" i="16"/>
  <c r="I3472" i="16"/>
  <c r="J3472" i="16"/>
  <c r="K3472" i="16"/>
  <c r="L3472" i="16"/>
  <c r="M3472" i="16"/>
  <c r="H3473" i="16"/>
  <c r="I3473" i="16"/>
  <c r="J3473" i="16"/>
  <c r="K3473" i="16"/>
  <c r="L3473" i="16"/>
  <c r="M3473" i="16"/>
  <c r="H3474" i="16"/>
  <c r="I3474" i="16"/>
  <c r="J3474" i="16"/>
  <c r="K3474" i="16"/>
  <c r="L3474" i="16"/>
  <c r="M3474" i="16"/>
  <c r="H3475" i="16"/>
  <c r="I3475" i="16"/>
  <c r="J3475" i="16"/>
  <c r="K3475" i="16"/>
  <c r="L3475" i="16"/>
  <c r="M3475" i="16"/>
  <c r="H3476" i="16"/>
  <c r="I3476" i="16"/>
  <c r="J3476" i="16"/>
  <c r="K3476" i="16"/>
  <c r="L3476" i="16"/>
  <c r="M3476" i="16"/>
  <c r="H3477" i="16"/>
  <c r="I3477" i="16"/>
  <c r="J3477" i="16"/>
  <c r="K3477" i="16"/>
  <c r="L3477" i="16"/>
  <c r="M3477" i="16"/>
  <c r="H3478" i="16"/>
  <c r="I3478" i="16"/>
  <c r="J3478" i="16"/>
  <c r="K3478" i="16"/>
  <c r="L3478" i="16"/>
  <c r="M3478" i="16"/>
  <c r="H3479" i="16"/>
  <c r="I3479" i="16"/>
  <c r="J3479" i="16"/>
  <c r="K3479" i="16"/>
  <c r="L3479" i="16"/>
  <c r="M3479" i="16"/>
  <c r="H3480" i="16"/>
  <c r="I3480" i="16"/>
  <c r="J3480" i="16"/>
  <c r="K3480" i="16"/>
  <c r="L3480" i="16"/>
  <c r="M3480" i="16"/>
  <c r="H3481" i="16"/>
  <c r="I3481" i="16"/>
  <c r="J3481" i="16"/>
  <c r="K3481" i="16"/>
  <c r="L3481" i="16"/>
  <c r="M3481" i="16"/>
  <c r="H3482" i="16"/>
  <c r="I3482" i="16"/>
  <c r="J3482" i="16"/>
  <c r="K3482" i="16"/>
  <c r="L3482" i="16"/>
  <c r="M3482" i="16"/>
  <c r="H3483" i="16"/>
  <c r="I3483" i="16"/>
  <c r="J3483" i="16"/>
  <c r="K3483" i="16"/>
  <c r="L3483" i="16"/>
  <c r="M3483" i="16"/>
  <c r="H3484" i="16"/>
  <c r="I3484" i="16"/>
  <c r="J3484" i="16"/>
  <c r="K3484" i="16"/>
  <c r="L3484" i="16"/>
  <c r="M3484" i="16"/>
  <c r="H3485" i="16"/>
  <c r="I3485" i="16"/>
  <c r="J3485" i="16"/>
  <c r="K3485" i="16"/>
  <c r="L3485" i="16"/>
  <c r="M3485" i="16"/>
  <c r="H3486" i="16"/>
  <c r="I3486" i="16"/>
  <c r="J3486" i="16"/>
  <c r="K3486" i="16"/>
  <c r="L3486" i="16"/>
  <c r="M3486" i="16"/>
  <c r="H3487" i="16"/>
  <c r="I3487" i="16"/>
  <c r="J3487" i="16"/>
  <c r="K3487" i="16"/>
  <c r="L3487" i="16"/>
  <c r="M3487" i="16"/>
  <c r="H3488" i="16"/>
  <c r="I3488" i="16"/>
  <c r="J3488" i="16"/>
  <c r="K3488" i="16"/>
  <c r="L3488" i="16"/>
  <c r="M3488" i="16"/>
  <c r="H3489" i="16"/>
  <c r="I3489" i="16"/>
  <c r="J3489" i="16"/>
  <c r="K3489" i="16"/>
  <c r="L3489" i="16"/>
  <c r="M3489" i="16"/>
  <c r="H3490" i="16"/>
  <c r="I3490" i="16"/>
  <c r="J3490" i="16"/>
  <c r="K3490" i="16"/>
  <c r="L3490" i="16"/>
  <c r="M3490" i="16"/>
  <c r="H3491" i="16"/>
  <c r="I3491" i="16"/>
  <c r="J3491" i="16"/>
  <c r="K3491" i="16"/>
  <c r="L3491" i="16"/>
  <c r="M3491" i="16"/>
  <c r="H3492" i="16"/>
  <c r="I3492" i="16"/>
  <c r="J3492" i="16"/>
  <c r="K3492" i="16"/>
  <c r="L3492" i="16"/>
  <c r="M3492" i="16"/>
  <c r="H3493" i="16"/>
  <c r="I3493" i="16"/>
  <c r="J3493" i="16"/>
  <c r="K3493" i="16"/>
  <c r="L3493" i="16"/>
  <c r="M3493" i="16"/>
  <c r="H3494" i="16"/>
  <c r="I3494" i="16"/>
  <c r="J3494" i="16"/>
  <c r="K3494" i="16"/>
  <c r="L3494" i="16"/>
  <c r="M3494" i="16"/>
  <c r="H3495" i="16"/>
  <c r="I3495" i="16"/>
  <c r="J3495" i="16"/>
  <c r="K3495" i="16"/>
  <c r="L3495" i="16"/>
  <c r="M3495" i="16"/>
  <c r="H3496" i="16"/>
  <c r="I3496" i="16"/>
  <c r="J3496" i="16"/>
  <c r="K3496" i="16"/>
  <c r="L3496" i="16"/>
  <c r="M3496" i="16"/>
  <c r="H3497" i="16"/>
  <c r="I3497" i="16"/>
  <c r="J3497" i="16"/>
  <c r="K3497" i="16"/>
  <c r="L3497" i="16"/>
  <c r="M3497" i="16"/>
  <c r="H3498" i="16"/>
  <c r="I3498" i="16"/>
  <c r="J3498" i="16"/>
  <c r="K3498" i="16"/>
  <c r="L3498" i="16"/>
  <c r="M3498" i="16"/>
  <c r="H3499" i="16"/>
  <c r="I3499" i="16"/>
  <c r="J3499" i="16"/>
  <c r="K3499" i="16"/>
  <c r="L3499" i="16"/>
  <c r="M3499" i="16"/>
  <c r="H3500" i="16"/>
  <c r="I3500" i="16"/>
  <c r="J3500" i="16"/>
  <c r="K3500" i="16"/>
  <c r="L3500" i="16"/>
  <c r="M3500" i="16"/>
  <c r="H3501" i="16"/>
  <c r="I3501" i="16"/>
  <c r="J3501" i="16"/>
  <c r="K3501" i="16"/>
  <c r="L3501" i="16"/>
  <c r="M3501" i="16"/>
  <c r="H3502" i="16"/>
  <c r="I3502" i="16"/>
  <c r="J3502" i="16"/>
  <c r="K3502" i="16"/>
  <c r="L3502" i="16"/>
  <c r="M3502" i="16"/>
  <c r="H3503" i="16"/>
  <c r="I3503" i="16"/>
  <c r="J3503" i="16"/>
  <c r="K3503" i="16"/>
  <c r="L3503" i="16"/>
  <c r="M3503" i="16"/>
  <c r="H3504" i="16"/>
  <c r="I3504" i="16"/>
  <c r="J3504" i="16"/>
  <c r="K3504" i="16"/>
  <c r="L3504" i="16"/>
  <c r="M3504" i="16"/>
  <c r="H3505" i="16"/>
  <c r="I3505" i="16"/>
  <c r="J3505" i="16"/>
  <c r="K3505" i="16"/>
  <c r="L3505" i="16"/>
  <c r="M3505" i="16"/>
  <c r="H3506" i="16"/>
  <c r="I3506" i="16"/>
  <c r="J3506" i="16"/>
  <c r="K3506" i="16"/>
  <c r="L3506" i="16"/>
  <c r="M3506" i="16"/>
  <c r="H3507" i="16"/>
  <c r="I3507" i="16"/>
  <c r="J3507" i="16"/>
  <c r="K3507" i="16"/>
  <c r="L3507" i="16"/>
  <c r="M3507" i="16"/>
  <c r="H3508" i="16"/>
  <c r="I3508" i="16"/>
  <c r="J3508" i="16"/>
  <c r="K3508" i="16"/>
  <c r="L3508" i="16"/>
  <c r="M3508" i="16"/>
  <c r="H3509" i="16"/>
  <c r="I3509" i="16"/>
  <c r="J3509" i="16"/>
  <c r="K3509" i="16"/>
  <c r="L3509" i="16"/>
  <c r="M3509" i="16"/>
  <c r="H3510" i="16"/>
  <c r="I3510" i="16"/>
  <c r="J3510" i="16"/>
  <c r="K3510" i="16"/>
  <c r="L3510" i="16"/>
  <c r="M3510" i="16"/>
  <c r="H3511" i="16"/>
  <c r="I3511" i="16"/>
  <c r="J3511" i="16"/>
  <c r="K3511" i="16"/>
  <c r="L3511" i="16"/>
  <c r="M3511" i="16"/>
  <c r="H3512" i="16"/>
  <c r="I3512" i="16"/>
  <c r="J3512" i="16"/>
  <c r="K3512" i="16"/>
  <c r="L3512" i="16"/>
  <c r="M3512" i="16"/>
  <c r="H3513" i="16"/>
  <c r="I3513" i="16"/>
  <c r="J3513" i="16"/>
  <c r="K3513" i="16"/>
  <c r="L3513" i="16"/>
  <c r="M3513" i="16"/>
  <c r="H3514" i="16"/>
  <c r="I3514" i="16"/>
  <c r="J3514" i="16"/>
  <c r="K3514" i="16"/>
  <c r="L3514" i="16"/>
  <c r="M3514" i="16"/>
  <c r="H3515" i="16"/>
  <c r="I3515" i="16"/>
  <c r="J3515" i="16"/>
  <c r="K3515" i="16"/>
  <c r="L3515" i="16"/>
  <c r="M3515" i="16"/>
  <c r="H3516" i="16"/>
  <c r="I3516" i="16"/>
  <c r="J3516" i="16"/>
  <c r="K3516" i="16"/>
  <c r="L3516" i="16"/>
  <c r="M3516" i="16"/>
  <c r="H3517" i="16"/>
  <c r="I3517" i="16"/>
  <c r="J3517" i="16"/>
  <c r="K3517" i="16"/>
  <c r="L3517" i="16"/>
  <c r="M3517" i="16"/>
  <c r="H3518" i="16"/>
  <c r="I3518" i="16"/>
  <c r="J3518" i="16"/>
  <c r="K3518" i="16"/>
  <c r="L3518" i="16"/>
  <c r="M3518" i="16"/>
  <c r="H3519" i="16"/>
  <c r="I3519" i="16"/>
  <c r="J3519" i="16"/>
  <c r="K3519" i="16"/>
  <c r="L3519" i="16"/>
  <c r="M3519" i="16"/>
  <c r="H3520" i="16"/>
  <c r="I3520" i="16"/>
  <c r="J3520" i="16"/>
  <c r="K3520" i="16"/>
  <c r="L3520" i="16"/>
  <c r="M3520" i="16"/>
  <c r="H3521" i="16"/>
  <c r="I3521" i="16"/>
  <c r="J3521" i="16"/>
  <c r="K3521" i="16"/>
  <c r="L3521" i="16"/>
  <c r="M3521" i="16"/>
  <c r="H3522" i="16"/>
  <c r="I3522" i="16"/>
  <c r="J3522" i="16"/>
  <c r="K3522" i="16"/>
  <c r="L3522" i="16"/>
  <c r="M3522" i="16"/>
  <c r="H3523" i="16"/>
  <c r="I3523" i="16"/>
  <c r="J3523" i="16"/>
  <c r="K3523" i="16"/>
  <c r="L3523" i="16"/>
  <c r="M3523" i="16"/>
  <c r="H3524" i="16"/>
  <c r="I3524" i="16"/>
  <c r="J3524" i="16"/>
  <c r="K3524" i="16"/>
  <c r="L3524" i="16"/>
  <c r="M3524" i="16"/>
  <c r="H3525" i="16"/>
  <c r="I3525" i="16"/>
  <c r="J3525" i="16"/>
  <c r="K3525" i="16"/>
  <c r="L3525" i="16"/>
  <c r="M3525" i="16"/>
  <c r="H3526" i="16"/>
  <c r="I3526" i="16"/>
  <c r="J3526" i="16"/>
  <c r="K3526" i="16"/>
  <c r="L3526" i="16"/>
  <c r="M3526" i="16"/>
  <c r="H3527" i="16"/>
  <c r="I3527" i="16"/>
  <c r="J3527" i="16"/>
  <c r="K3527" i="16"/>
  <c r="L3527" i="16"/>
  <c r="M3527" i="16"/>
  <c r="H3528" i="16"/>
  <c r="I3528" i="16"/>
  <c r="J3528" i="16"/>
  <c r="K3528" i="16"/>
  <c r="L3528" i="16"/>
  <c r="M3528" i="16"/>
  <c r="H3529" i="16"/>
  <c r="I3529" i="16"/>
  <c r="J3529" i="16"/>
  <c r="K3529" i="16"/>
  <c r="L3529" i="16"/>
  <c r="M3529" i="16"/>
  <c r="H3530" i="16"/>
  <c r="I3530" i="16"/>
  <c r="J3530" i="16"/>
  <c r="K3530" i="16"/>
  <c r="L3530" i="16"/>
  <c r="M3530" i="16"/>
  <c r="H3531" i="16"/>
  <c r="I3531" i="16"/>
  <c r="J3531" i="16"/>
  <c r="K3531" i="16"/>
  <c r="L3531" i="16"/>
  <c r="M3531" i="16"/>
  <c r="H3532" i="16"/>
  <c r="I3532" i="16"/>
  <c r="J3532" i="16"/>
  <c r="K3532" i="16"/>
  <c r="L3532" i="16"/>
  <c r="M3532" i="16"/>
  <c r="H3533" i="16"/>
  <c r="I3533" i="16"/>
  <c r="J3533" i="16"/>
  <c r="K3533" i="16"/>
  <c r="L3533" i="16"/>
  <c r="M3533" i="16"/>
  <c r="H3534" i="16"/>
  <c r="I3534" i="16"/>
  <c r="J3534" i="16"/>
  <c r="K3534" i="16"/>
  <c r="L3534" i="16"/>
  <c r="M3534" i="16"/>
  <c r="H3535" i="16"/>
  <c r="I3535" i="16"/>
  <c r="J3535" i="16"/>
  <c r="K3535" i="16"/>
  <c r="L3535" i="16"/>
  <c r="M3535" i="16"/>
  <c r="H3536" i="16"/>
  <c r="I3536" i="16"/>
  <c r="J3536" i="16"/>
  <c r="K3536" i="16"/>
  <c r="L3536" i="16"/>
  <c r="M3536" i="16"/>
  <c r="H3537" i="16"/>
  <c r="I3537" i="16"/>
  <c r="J3537" i="16"/>
  <c r="K3537" i="16"/>
  <c r="L3537" i="16"/>
  <c r="M3537" i="16"/>
  <c r="H3538" i="16"/>
  <c r="I3538" i="16"/>
  <c r="J3538" i="16"/>
  <c r="K3538" i="16"/>
  <c r="L3538" i="16"/>
  <c r="M3538" i="16"/>
  <c r="H3539" i="16"/>
  <c r="I3539" i="16"/>
  <c r="J3539" i="16"/>
  <c r="K3539" i="16"/>
  <c r="L3539" i="16"/>
  <c r="M3539" i="16"/>
  <c r="H3540" i="16"/>
  <c r="I3540" i="16"/>
  <c r="J3540" i="16"/>
  <c r="K3540" i="16"/>
  <c r="L3540" i="16"/>
  <c r="M3540" i="16"/>
  <c r="H3541" i="16"/>
  <c r="I3541" i="16"/>
  <c r="J3541" i="16"/>
  <c r="K3541" i="16"/>
  <c r="L3541" i="16"/>
  <c r="M3541" i="16"/>
  <c r="H3542" i="16"/>
  <c r="I3542" i="16"/>
  <c r="J3542" i="16"/>
  <c r="K3542" i="16"/>
  <c r="L3542" i="16"/>
  <c r="M3542" i="16"/>
  <c r="H3543" i="16"/>
  <c r="I3543" i="16"/>
  <c r="J3543" i="16"/>
  <c r="K3543" i="16"/>
  <c r="L3543" i="16"/>
  <c r="M3543" i="16"/>
  <c r="H3544" i="16"/>
  <c r="I3544" i="16"/>
  <c r="J3544" i="16"/>
  <c r="K3544" i="16"/>
  <c r="L3544" i="16"/>
  <c r="M3544" i="16"/>
  <c r="H3545" i="16"/>
  <c r="I3545" i="16"/>
  <c r="J3545" i="16"/>
  <c r="K3545" i="16"/>
  <c r="L3545" i="16"/>
  <c r="M3545" i="16"/>
  <c r="H3546" i="16"/>
  <c r="I3546" i="16"/>
  <c r="J3546" i="16"/>
  <c r="K3546" i="16"/>
  <c r="L3546" i="16"/>
  <c r="M3546" i="16"/>
  <c r="H3547" i="16"/>
  <c r="I3547" i="16"/>
  <c r="J3547" i="16"/>
  <c r="K3547" i="16"/>
  <c r="L3547" i="16"/>
  <c r="M3547" i="16"/>
  <c r="H3548" i="16"/>
  <c r="I3548" i="16"/>
  <c r="J3548" i="16"/>
  <c r="K3548" i="16"/>
  <c r="L3548" i="16"/>
  <c r="M3548" i="16"/>
  <c r="H3549" i="16"/>
  <c r="I3549" i="16"/>
  <c r="J3549" i="16"/>
  <c r="K3549" i="16"/>
  <c r="L3549" i="16"/>
  <c r="M3549" i="16"/>
  <c r="H3550" i="16"/>
  <c r="I3550" i="16"/>
  <c r="J3550" i="16"/>
  <c r="K3550" i="16"/>
  <c r="L3550" i="16"/>
  <c r="M3550" i="16"/>
  <c r="H3551" i="16"/>
  <c r="I3551" i="16"/>
  <c r="J3551" i="16"/>
  <c r="K3551" i="16"/>
  <c r="L3551" i="16"/>
  <c r="M3551" i="16"/>
  <c r="H3552" i="16"/>
  <c r="I3552" i="16"/>
  <c r="J3552" i="16"/>
  <c r="K3552" i="16"/>
  <c r="L3552" i="16"/>
  <c r="M3552" i="16"/>
  <c r="H3553" i="16"/>
  <c r="I3553" i="16"/>
  <c r="J3553" i="16"/>
  <c r="K3553" i="16"/>
  <c r="L3553" i="16"/>
  <c r="M3553" i="16"/>
  <c r="H3554" i="16"/>
  <c r="I3554" i="16"/>
  <c r="J3554" i="16"/>
  <c r="K3554" i="16"/>
  <c r="L3554" i="16"/>
  <c r="M3554" i="16"/>
  <c r="H3555" i="16"/>
  <c r="I3555" i="16"/>
  <c r="J3555" i="16"/>
  <c r="K3555" i="16"/>
  <c r="L3555" i="16"/>
  <c r="M3555" i="16"/>
  <c r="H3556" i="16"/>
  <c r="I3556" i="16"/>
  <c r="J3556" i="16"/>
  <c r="K3556" i="16"/>
  <c r="L3556" i="16"/>
  <c r="M3556" i="16"/>
  <c r="H3557" i="16"/>
  <c r="I3557" i="16"/>
  <c r="J3557" i="16"/>
  <c r="K3557" i="16"/>
  <c r="L3557" i="16"/>
  <c r="M3557" i="16"/>
  <c r="H3558" i="16"/>
  <c r="I3558" i="16"/>
  <c r="J3558" i="16"/>
  <c r="K3558" i="16"/>
  <c r="L3558" i="16"/>
  <c r="M3558" i="16"/>
  <c r="H3559" i="16"/>
  <c r="I3559" i="16"/>
  <c r="J3559" i="16"/>
  <c r="K3559" i="16"/>
  <c r="L3559" i="16"/>
  <c r="M3559" i="16"/>
  <c r="H3560" i="16"/>
  <c r="I3560" i="16"/>
  <c r="J3560" i="16"/>
  <c r="K3560" i="16"/>
  <c r="L3560" i="16"/>
  <c r="M3560" i="16"/>
  <c r="H3561" i="16"/>
  <c r="I3561" i="16"/>
  <c r="J3561" i="16"/>
  <c r="K3561" i="16"/>
  <c r="L3561" i="16"/>
  <c r="M3561" i="16"/>
  <c r="H3562" i="16"/>
  <c r="I3562" i="16"/>
  <c r="J3562" i="16"/>
  <c r="K3562" i="16"/>
  <c r="L3562" i="16"/>
  <c r="M3562" i="16"/>
  <c r="H3563" i="16"/>
  <c r="I3563" i="16"/>
  <c r="J3563" i="16"/>
  <c r="K3563" i="16"/>
  <c r="L3563" i="16"/>
  <c r="M3563" i="16"/>
  <c r="H3564" i="16"/>
  <c r="I3564" i="16"/>
  <c r="J3564" i="16"/>
  <c r="K3564" i="16"/>
  <c r="L3564" i="16"/>
  <c r="M3564" i="16"/>
  <c r="H3565" i="16"/>
  <c r="I3565" i="16"/>
  <c r="J3565" i="16"/>
  <c r="K3565" i="16"/>
  <c r="L3565" i="16"/>
  <c r="M3565" i="16"/>
  <c r="H3566" i="16"/>
  <c r="I3566" i="16"/>
  <c r="J3566" i="16"/>
  <c r="K3566" i="16"/>
  <c r="L3566" i="16"/>
  <c r="M3566" i="16"/>
  <c r="H3567" i="16"/>
  <c r="I3567" i="16"/>
  <c r="J3567" i="16"/>
  <c r="K3567" i="16"/>
  <c r="L3567" i="16"/>
  <c r="M3567" i="16"/>
  <c r="H3568" i="16"/>
  <c r="I3568" i="16"/>
  <c r="J3568" i="16"/>
  <c r="K3568" i="16"/>
  <c r="L3568" i="16"/>
  <c r="M3568" i="16"/>
  <c r="H3569" i="16"/>
  <c r="I3569" i="16"/>
  <c r="J3569" i="16"/>
  <c r="K3569" i="16"/>
  <c r="L3569" i="16"/>
  <c r="M3569" i="16"/>
  <c r="H3570" i="16"/>
  <c r="I3570" i="16"/>
  <c r="J3570" i="16"/>
  <c r="K3570" i="16"/>
  <c r="L3570" i="16"/>
  <c r="M3570" i="16"/>
  <c r="H3571" i="16"/>
  <c r="I3571" i="16"/>
  <c r="J3571" i="16"/>
  <c r="K3571" i="16"/>
  <c r="L3571" i="16"/>
  <c r="M3571" i="16"/>
  <c r="H3572" i="16"/>
  <c r="I3572" i="16"/>
  <c r="J3572" i="16"/>
  <c r="K3572" i="16"/>
  <c r="L3572" i="16"/>
  <c r="M3572" i="16"/>
  <c r="H3573" i="16"/>
  <c r="I3573" i="16"/>
  <c r="J3573" i="16"/>
  <c r="K3573" i="16"/>
  <c r="L3573" i="16"/>
  <c r="M3573" i="16"/>
  <c r="H3574" i="16"/>
  <c r="I3574" i="16"/>
  <c r="J3574" i="16"/>
  <c r="K3574" i="16"/>
  <c r="L3574" i="16"/>
  <c r="M3574" i="16"/>
  <c r="H3575" i="16"/>
  <c r="I3575" i="16"/>
  <c r="J3575" i="16"/>
  <c r="K3575" i="16"/>
  <c r="L3575" i="16"/>
  <c r="M3575" i="16"/>
  <c r="H3576" i="16"/>
  <c r="I3576" i="16"/>
  <c r="J3576" i="16"/>
  <c r="K3576" i="16"/>
  <c r="L3576" i="16"/>
  <c r="M3576" i="16"/>
  <c r="H3577" i="16"/>
  <c r="I3577" i="16"/>
  <c r="J3577" i="16"/>
  <c r="K3577" i="16"/>
  <c r="L3577" i="16"/>
  <c r="M3577" i="16"/>
  <c r="H3578" i="16"/>
  <c r="I3578" i="16"/>
  <c r="J3578" i="16"/>
  <c r="K3578" i="16"/>
  <c r="L3578" i="16"/>
  <c r="M3578" i="16"/>
  <c r="H3579" i="16"/>
  <c r="I3579" i="16"/>
  <c r="J3579" i="16"/>
  <c r="K3579" i="16"/>
  <c r="L3579" i="16"/>
  <c r="M3579" i="16"/>
  <c r="H3580" i="16"/>
  <c r="I3580" i="16"/>
  <c r="J3580" i="16"/>
  <c r="K3580" i="16"/>
  <c r="L3580" i="16"/>
  <c r="M3580" i="16"/>
  <c r="H3581" i="16"/>
  <c r="I3581" i="16"/>
  <c r="J3581" i="16"/>
  <c r="K3581" i="16"/>
  <c r="L3581" i="16"/>
  <c r="M3581" i="16"/>
  <c r="H3582" i="16"/>
  <c r="I3582" i="16"/>
  <c r="J3582" i="16"/>
  <c r="K3582" i="16"/>
  <c r="L3582" i="16"/>
  <c r="M3582" i="16"/>
  <c r="H3583" i="16"/>
  <c r="I3583" i="16"/>
  <c r="J3583" i="16"/>
  <c r="K3583" i="16"/>
  <c r="L3583" i="16"/>
  <c r="M3583" i="16"/>
  <c r="H3584" i="16"/>
  <c r="I3584" i="16"/>
  <c r="J3584" i="16"/>
  <c r="K3584" i="16"/>
  <c r="L3584" i="16"/>
  <c r="M3584" i="16"/>
  <c r="H3585" i="16"/>
  <c r="I3585" i="16"/>
  <c r="J3585" i="16"/>
  <c r="K3585" i="16"/>
  <c r="L3585" i="16"/>
  <c r="M3585" i="16"/>
  <c r="H3586" i="16"/>
  <c r="I3586" i="16"/>
  <c r="J3586" i="16"/>
  <c r="K3586" i="16"/>
  <c r="L3586" i="16"/>
  <c r="M3586" i="16"/>
  <c r="H3587" i="16"/>
  <c r="I3587" i="16"/>
  <c r="J3587" i="16"/>
  <c r="K3587" i="16"/>
  <c r="L3587" i="16"/>
  <c r="M3587" i="16"/>
  <c r="H3588" i="16"/>
  <c r="I3588" i="16"/>
  <c r="J3588" i="16"/>
  <c r="K3588" i="16"/>
  <c r="L3588" i="16"/>
  <c r="M3588" i="16"/>
  <c r="H3589" i="16"/>
  <c r="I3589" i="16"/>
  <c r="J3589" i="16"/>
  <c r="K3589" i="16"/>
  <c r="L3589" i="16"/>
  <c r="M3589" i="16"/>
  <c r="H3590" i="16"/>
  <c r="I3590" i="16"/>
  <c r="J3590" i="16"/>
  <c r="K3590" i="16"/>
  <c r="L3590" i="16"/>
  <c r="M3590" i="16"/>
  <c r="H3591" i="16"/>
  <c r="I3591" i="16"/>
  <c r="J3591" i="16"/>
  <c r="K3591" i="16"/>
  <c r="L3591" i="16"/>
  <c r="M3591" i="16"/>
  <c r="H3592" i="16"/>
  <c r="I3592" i="16"/>
  <c r="J3592" i="16"/>
  <c r="K3592" i="16"/>
  <c r="L3592" i="16"/>
  <c r="M3592" i="16"/>
  <c r="H3593" i="16"/>
  <c r="I3593" i="16"/>
  <c r="J3593" i="16"/>
  <c r="K3593" i="16"/>
  <c r="L3593" i="16"/>
  <c r="M3593" i="16"/>
  <c r="H3594" i="16"/>
  <c r="I3594" i="16"/>
  <c r="J3594" i="16"/>
  <c r="K3594" i="16"/>
  <c r="L3594" i="16"/>
  <c r="M3594" i="16"/>
  <c r="H3595" i="16"/>
  <c r="I3595" i="16"/>
  <c r="J3595" i="16"/>
  <c r="K3595" i="16"/>
  <c r="L3595" i="16"/>
  <c r="M3595" i="16"/>
  <c r="H3596" i="16"/>
  <c r="I3596" i="16"/>
  <c r="J3596" i="16"/>
  <c r="K3596" i="16"/>
  <c r="L3596" i="16"/>
  <c r="M3596" i="16"/>
  <c r="H3597" i="16"/>
  <c r="I3597" i="16"/>
  <c r="J3597" i="16"/>
  <c r="K3597" i="16"/>
  <c r="L3597" i="16"/>
  <c r="M3597" i="16"/>
  <c r="H3598" i="16"/>
  <c r="I3598" i="16"/>
  <c r="J3598" i="16"/>
  <c r="K3598" i="16"/>
  <c r="L3598" i="16"/>
  <c r="M3598" i="16"/>
  <c r="H3599" i="16"/>
  <c r="I3599" i="16"/>
  <c r="J3599" i="16"/>
  <c r="K3599" i="16"/>
  <c r="L3599" i="16"/>
  <c r="M3599" i="16"/>
  <c r="H3600" i="16"/>
  <c r="I3600" i="16"/>
  <c r="J3600" i="16"/>
  <c r="K3600" i="16"/>
  <c r="L3600" i="16"/>
  <c r="M3600" i="16"/>
  <c r="H3601" i="16"/>
  <c r="I3601" i="16"/>
  <c r="J3601" i="16"/>
  <c r="K3601" i="16"/>
  <c r="L3601" i="16"/>
  <c r="M3601" i="16"/>
  <c r="H3602" i="16"/>
  <c r="I3602" i="16"/>
  <c r="J3602" i="16"/>
  <c r="K3602" i="16"/>
  <c r="L3602" i="16"/>
  <c r="M3602" i="16"/>
  <c r="H3603" i="16"/>
  <c r="I3603" i="16"/>
  <c r="J3603" i="16"/>
  <c r="K3603" i="16"/>
  <c r="L3603" i="16"/>
  <c r="M3603" i="16"/>
  <c r="H3604" i="16"/>
  <c r="I3604" i="16"/>
  <c r="J3604" i="16"/>
  <c r="K3604" i="16"/>
  <c r="L3604" i="16"/>
  <c r="M3604" i="16"/>
  <c r="H3605" i="16"/>
  <c r="I3605" i="16"/>
  <c r="J3605" i="16"/>
  <c r="K3605" i="16"/>
  <c r="L3605" i="16"/>
  <c r="M3605" i="16"/>
  <c r="H3606" i="16"/>
  <c r="I3606" i="16"/>
  <c r="J3606" i="16"/>
  <c r="K3606" i="16"/>
  <c r="L3606" i="16"/>
  <c r="M3606" i="16"/>
  <c r="H3607" i="16"/>
  <c r="I3607" i="16"/>
  <c r="J3607" i="16"/>
  <c r="K3607" i="16"/>
  <c r="L3607" i="16"/>
  <c r="M3607" i="16"/>
  <c r="H3608" i="16"/>
  <c r="I3608" i="16"/>
  <c r="J3608" i="16"/>
  <c r="K3608" i="16"/>
  <c r="L3608" i="16"/>
  <c r="M3608" i="16"/>
  <c r="H3609" i="16"/>
  <c r="I3609" i="16"/>
  <c r="J3609" i="16"/>
  <c r="K3609" i="16"/>
  <c r="L3609" i="16"/>
  <c r="M3609" i="16"/>
  <c r="H3610" i="16"/>
  <c r="I3610" i="16"/>
  <c r="J3610" i="16"/>
  <c r="K3610" i="16"/>
  <c r="L3610" i="16"/>
  <c r="M3610" i="16"/>
  <c r="H3611" i="16"/>
  <c r="I3611" i="16"/>
  <c r="J3611" i="16"/>
  <c r="K3611" i="16"/>
  <c r="L3611" i="16"/>
  <c r="M3611" i="16"/>
  <c r="H3612" i="16"/>
  <c r="I3612" i="16"/>
  <c r="J3612" i="16"/>
  <c r="K3612" i="16"/>
  <c r="L3612" i="16"/>
  <c r="M3612" i="16"/>
  <c r="H3613" i="16"/>
  <c r="I3613" i="16"/>
  <c r="J3613" i="16"/>
  <c r="K3613" i="16"/>
  <c r="L3613" i="16"/>
  <c r="M3613" i="16"/>
  <c r="H3614" i="16"/>
  <c r="I3614" i="16"/>
  <c r="J3614" i="16"/>
  <c r="K3614" i="16"/>
  <c r="L3614" i="16"/>
  <c r="M3614" i="16"/>
  <c r="H3615" i="16"/>
  <c r="I3615" i="16"/>
  <c r="J3615" i="16"/>
  <c r="K3615" i="16"/>
  <c r="L3615" i="16"/>
  <c r="M3615" i="16"/>
  <c r="H3616" i="16"/>
  <c r="I3616" i="16"/>
  <c r="J3616" i="16"/>
  <c r="K3616" i="16"/>
  <c r="L3616" i="16"/>
  <c r="M3616" i="16"/>
  <c r="H3617" i="16"/>
  <c r="I3617" i="16"/>
  <c r="J3617" i="16"/>
  <c r="K3617" i="16"/>
  <c r="L3617" i="16"/>
  <c r="M3617" i="16"/>
  <c r="H3618" i="16"/>
  <c r="I3618" i="16"/>
  <c r="J3618" i="16"/>
  <c r="K3618" i="16"/>
  <c r="L3618" i="16"/>
  <c r="M3618" i="16"/>
  <c r="H3619" i="16"/>
  <c r="I3619" i="16"/>
  <c r="J3619" i="16"/>
  <c r="K3619" i="16"/>
  <c r="L3619" i="16"/>
  <c r="M3619" i="16"/>
  <c r="H3620" i="16"/>
  <c r="I3620" i="16"/>
  <c r="J3620" i="16"/>
  <c r="K3620" i="16"/>
  <c r="L3620" i="16"/>
  <c r="M3620" i="16"/>
  <c r="H3621" i="16"/>
  <c r="I3621" i="16"/>
  <c r="J3621" i="16"/>
  <c r="K3621" i="16"/>
  <c r="L3621" i="16"/>
  <c r="M3621" i="16"/>
  <c r="H3622" i="16"/>
  <c r="I3622" i="16"/>
  <c r="J3622" i="16"/>
  <c r="K3622" i="16"/>
  <c r="L3622" i="16"/>
  <c r="M3622" i="16"/>
  <c r="H3623" i="16"/>
  <c r="I3623" i="16"/>
  <c r="J3623" i="16"/>
  <c r="K3623" i="16"/>
  <c r="L3623" i="16"/>
  <c r="M3623" i="16"/>
  <c r="H3624" i="16"/>
  <c r="I3624" i="16"/>
  <c r="J3624" i="16"/>
  <c r="K3624" i="16"/>
  <c r="L3624" i="16"/>
  <c r="M3624" i="16"/>
  <c r="H3625" i="16"/>
  <c r="I3625" i="16"/>
  <c r="J3625" i="16"/>
  <c r="K3625" i="16"/>
  <c r="L3625" i="16"/>
  <c r="M3625" i="16"/>
  <c r="H3626" i="16"/>
  <c r="I3626" i="16"/>
  <c r="J3626" i="16"/>
  <c r="K3626" i="16"/>
  <c r="L3626" i="16"/>
  <c r="M3626" i="16"/>
  <c r="H3627" i="16"/>
  <c r="I3627" i="16"/>
  <c r="J3627" i="16"/>
  <c r="K3627" i="16"/>
  <c r="L3627" i="16"/>
  <c r="M3627" i="16"/>
  <c r="H3628" i="16"/>
  <c r="I3628" i="16"/>
  <c r="J3628" i="16"/>
  <c r="K3628" i="16"/>
  <c r="L3628" i="16"/>
  <c r="M3628" i="16"/>
  <c r="H3629" i="16"/>
  <c r="I3629" i="16"/>
  <c r="J3629" i="16"/>
  <c r="K3629" i="16"/>
  <c r="L3629" i="16"/>
  <c r="M3629" i="16"/>
  <c r="H3630" i="16"/>
  <c r="I3630" i="16"/>
  <c r="J3630" i="16"/>
  <c r="K3630" i="16"/>
  <c r="L3630" i="16"/>
  <c r="M3630" i="16"/>
  <c r="H3631" i="16"/>
  <c r="I3631" i="16"/>
  <c r="J3631" i="16"/>
  <c r="K3631" i="16"/>
  <c r="L3631" i="16"/>
  <c r="M3631" i="16"/>
  <c r="H3632" i="16"/>
  <c r="I3632" i="16"/>
  <c r="J3632" i="16"/>
  <c r="K3632" i="16"/>
  <c r="L3632" i="16"/>
  <c r="M3632" i="16"/>
  <c r="H3633" i="16"/>
  <c r="I3633" i="16"/>
  <c r="J3633" i="16"/>
  <c r="K3633" i="16"/>
  <c r="L3633" i="16"/>
  <c r="M3633" i="16"/>
  <c r="H3634" i="16"/>
  <c r="I3634" i="16"/>
  <c r="J3634" i="16"/>
  <c r="K3634" i="16"/>
  <c r="L3634" i="16"/>
  <c r="M3634" i="16"/>
  <c r="H3635" i="16"/>
  <c r="I3635" i="16"/>
  <c r="J3635" i="16"/>
  <c r="K3635" i="16"/>
  <c r="L3635" i="16"/>
  <c r="M3635" i="16"/>
  <c r="H3636" i="16"/>
  <c r="I3636" i="16"/>
  <c r="J3636" i="16"/>
  <c r="K3636" i="16"/>
  <c r="L3636" i="16"/>
  <c r="M3636" i="16"/>
  <c r="H3637" i="16"/>
  <c r="I3637" i="16"/>
  <c r="J3637" i="16"/>
  <c r="K3637" i="16"/>
  <c r="L3637" i="16"/>
  <c r="M3637" i="16"/>
  <c r="H3638" i="16"/>
  <c r="I3638" i="16"/>
  <c r="J3638" i="16"/>
  <c r="K3638" i="16"/>
  <c r="L3638" i="16"/>
  <c r="M3638" i="16"/>
  <c r="H3639" i="16"/>
  <c r="I3639" i="16"/>
  <c r="J3639" i="16"/>
  <c r="K3639" i="16"/>
  <c r="L3639" i="16"/>
  <c r="M3639" i="16"/>
  <c r="H3640" i="16"/>
  <c r="I3640" i="16"/>
  <c r="J3640" i="16"/>
  <c r="K3640" i="16"/>
  <c r="L3640" i="16"/>
  <c r="M3640" i="16"/>
  <c r="H3641" i="16"/>
  <c r="I3641" i="16"/>
  <c r="J3641" i="16"/>
  <c r="K3641" i="16"/>
  <c r="L3641" i="16"/>
  <c r="M3641" i="16"/>
  <c r="H3642" i="16"/>
  <c r="I3642" i="16"/>
  <c r="J3642" i="16"/>
  <c r="K3642" i="16"/>
  <c r="L3642" i="16"/>
  <c r="M3642" i="16"/>
  <c r="H3643" i="16"/>
  <c r="I3643" i="16"/>
  <c r="J3643" i="16"/>
  <c r="K3643" i="16"/>
  <c r="L3643" i="16"/>
  <c r="M3643" i="16"/>
  <c r="H3644" i="16"/>
  <c r="I3644" i="16"/>
  <c r="J3644" i="16"/>
  <c r="K3644" i="16"/>
  <c r="L3644" i="16"/>
  <c r="M3644" i="16"/>
  <c r="H3645" i="16"/>
  <c r="I3645" i="16"/>
  <c r="J3645" i="16"/>
  <c r="K3645" i="16"/>
  <c r="L3645" i="16"/>
  <c r="M3645" i="16"/>
  <c r="H3646" i="16"/>
  <c r="I3646" i="16"/>
  <c r="J3646" i="16"/>
  <c r="K3646" i="16"/>
  <c r="L3646" i="16"/>
  <c r="M3646" i="16"/>
  <c r="H3647" i="16"/>
  <c r="I3647" i="16"/>
  <c r="J3647" i="16"/>
  <c r="K3647" i="16"/>
  <c r="L3647" i="16"/>
  <c r="M3647" i="16"/>
  <c r="H3648" i="16"/>
  <c r="I3648" i="16"/>
  <c r="J3648" i="16"/>
  <c r="K3648" i="16"/>
  <c r="L3648" i="16"/>
  <c r="M3648" i="16"/>
  <c r="H3649" i="16"/>
  <c r="I3649" i="16"/>
  <c r="J3649" i="16"/>
  <c r="K3649" i="16"/>
  <c r="L3649" i="16"/>
  <c r="M3649" i="16"/>
  <c r="H3650" i="16"/>
  <c r="I3650" i="16"/>
  <c r="J3650" i="16"/>
  <c r="K3650" i="16"/>
  <c r="L3650" i="16"/>
  <c r="M3650" i="16"/>
  <c r="H3651" i="16"/>
  <c r="I3651" i="16"/>
  <c r="J3651" i="16"/>
  <c r="K3651" i="16"/>
  <c r="L3651" i="16"/>
  <c r="M3651" i="16"/>
  <c r="H3652" i="16"/>
  <c r="I3652" i="16"/>
  <c r="J3652" i="16"/>
  <c r="K3652" i="16"/>
  <c r="L3652" i="16"/>
  <c r="M3652" i="16"/>
  <c r="H3653" i="16"/>
  <c r="I3653" i="16"/>
  <c r="J3653" i="16"/>
  <c r="K3653" i="16"/>
  <c r="L3653" i="16"/>
  <c r="M3653" i="16"/>
  <c r="H3654" i="16"/>
  <c r="I3654" i="16"/>
  <c r="J3654" i="16"/>
  <c r="K3654" i="16"/>
  <c r="L3654" i="16"/>
  <c r="M3654" i="16"/>
  <c r="H3655" i="16"/>
  <c r="I3655" i="16"/>
  <c r="J3655" i="16"/>
  <c r="K3655" i="16"/>
  <c r="L3655" i="16"/>
  <c r="M3655" i="16"/>
  <c r="H3656" i="16"/>
  <c r="I3656" i="16"/>
  <c r="J3656" i="16"/>
  <c r="K3656" i="16"/>
  <c r="L3656" i="16"/>
  <c r="M3656" i="16"/>
  <c r="H3657" i="16"/>
  <c r="I3657" i="16"/>
  <c r="J3657" i="16"/>
  <c r="K3657" i="16"/>
  <c r="L3657" i="16"/>
  <c r="M3657" i="16"/>
  <c r="H3658" i="16"/>
  <c r="I3658" i="16"/>
  <c r="J3658" i="16"/>
  <c r="K3658" i="16"/>
  <c r="L3658" i="16"/>
  <c r="M3658" i="16"/>
  <c r="H3659" i="16"/>
  <c r="I3659" i="16"/>
  <c r="J3659" i="16"/>
  <c r="K3659" i="16"/>
  <c r="L3659" i="16"/>
  <c r="M3659" i="16"/>
  <c r="H3660" i="16"/>
  <c r="I3660" i="16"/>
  <c r="J3660" i="16"/>
  <c r="K3660" i="16"/>
  <c r="L3660" i="16"/>
  <c r="M3660" i="16"/>
  <c r="H3661" i="16"/>
  <c r="I3661" i="16"/>
  <c r="J3661" i="16"/>
  <c r="K3661" i="16"/>
  <c r="L3661" i="16"/>
  <c r="M3661" i="16"/>
  <c r="H3662" i="16"/>
  <c r="I3662" i="16"/>
  <c r="J3662" i="16"/>
  <c r="K3662" i="16"/>
  <c r="L3662" i="16"/>
  <c r="M3662" i="16"/>
  <c r="H3663" i="16"/>
  <c r="I3663" i="16"/>
  <c r="J3663" i="16"/>
  <c r="K3663" i="16"/>
  <c r="L3663" i="16"/>
  <c r="M3663" i="16"/>
  <c r="H3664" i="16"/>
  <c r="I3664" i="16"/>
  <c r="J3664" i="16"/>
  <c r="K3664" i="16"/>
  <c r="L3664" i="16"/>
  <c r="M3664" i="16"/>
  <c r="H3665" i="16"/>
  <c r="I3665" i="16"/>
  <c r="J3665" i="16"/>
  <c r="K3665" i="16"/>
  <c r="L3665" i="16"/>
  <c r="M3665" i="16"/>
  <c r="H3666" i="16"/>
  <c r="I3666" i="16"/>
  <c r="J3666" i="16"/>
  <c r="K3666" i="16"/>
  <c r="L3666" i="16"/>
  <c r="M3666" i="16"/>
  <c r="H3667" i="16"/>
  <c r="I3667" i="16"/>
  <c r="J3667" i="16"/>
  <c r="K3667" i="16"/>
  <c r="L3667" i="16"/>
  <c r="M3667" i="16"/>
  <c r="H3668" i="16"/>
  <c r="I3668" i="16"/>
  <c r="J3668" i="16"/>
  <c r="K3668" i="16"/>
  <c r="L3668" i="16"/>
  <c r="M3668" i="16"/>
  <c r="H3669" i="16"/>
  <c r="I3669" i="16"/>
  <c r="J3669" i="16"/>
  <c r="K3669" i="16"/>
  <c r="L3669" i="16"/>
  <c r="M3669" i="16"/>
  <c r="H3670" i="16"/>
  <c r="I3670" i="16"/>
  <c r="J3670" i="16"/>
  <c r="K3670" i="16"/>
  <c r="L3670" i="16"/>
  <c r="M3670" i="16"/>
  <c r="H3671" i="16"/>
  <c r="I3671" i="16"/>
  <c r="J3671" i="16"/>
  <c r="K3671" i="16"/>
  <c r="L3671" i="16"/>
  <c r="M3671" i="16"/>
  <c r="H3672" i="16"/>
  <c r="I3672" i="16"/>
  <c r="J3672" i="16"/>
  <c r="K3672" i="16"/>
  <c r="L3672" i="16"/>
  <c r="M3672" i="16"/>
  <c r="H3673" i="16"/>
  <c r="I3673" i="16"/>
  <c r="J3673" i="16"/>
  <c r="K3673" i="16"/>
  <c r="L3673" i="16"/>
  <c r="M3673" i="16"/>
  <c r="H3674" i="16"/>
  <c r="I3674" i="16"/>
  <c r="J3674" i="16"/>
  <c r="K3674" i="16"/>
  <c r="L3674" i="16"/>
  <c r="M3674" i="16"/>
  <c r="H3675" i="16"/>
  <c r="I3675" i="16"/>
  <c r="J3675" i="16"/>
  <c r="K3675" i="16"/>
  <c r="L3675" i="16"/>
  <c r="M3675" i="16"/>
  <c r="H3676" i="16"/>
  <c r="I3676" i="16"/>
  <c r="J3676" i="16"/>
  <c r="K3676" i="16"/>
  <c r="L3676" i="16"/>
  <c r="M3676" i="16"/>
  <c r="H3677" i="16"/>
  <c r="I3677" i="16"/>
  <c r="J3677" i="16"/>
  <c r="K3677" i="16"/>
  <c r="L3677" i="16"/>
  <c r="M3677" i="16"/>
  <c r="H3678" i="16"/>
  <c r="I3678" i="16"/>
  <c r="J3678" i="16"/>
  <c r="K3678" i="16"/>
  <c r="L3678" i="16"/>
  <c r="M3678" i="16"/>
  <c r="H3679" i="16"/>
  <c r="I3679" i="16"/>
  <c r="J3679" i="16"/>
  <c r="K3679" i="16"/>
  <c r="L3679" i="16"/>
  <c r="M3679" i="16"/>
  <c r="H3680" i="16"/>
  <c r="I3680" i="16"/>
  <c r="J3680" i="16"/>
  <c r="K3680" i="16"/>
  <c r="L3680" i="16"/>
  <c r="M3680" i="16"/>
  <c r="H3681" i="16"/>
  <c r="I3681" i="16"/>
  <c r="J3681" i="16"/>
  <c r="K3681" i="16"/>
  <c r="L3681" i="16"/>
  <c r="M3681" i="16"/>
  <c r="H3682" i="16"/>
  <c r="I3682" i="16"/>
  <c r="J3682" i="16"/>
  <c r="K3682" i="16"/>
  <c r="L3682" i="16"/>
  <c r="M3682" i="16"/>
  <c r="H3683" i="16"/>
  <c r="I3683" i="16"/>
  <c r="J3683" i="16"/>
  <c r="K3683" i="16"/>
  <c r="L3683" i="16"/>
  <c r="M3683" i="16"/>
  <c r="H3684" i="16"/>
  <c r="I3684" i="16"/>
  <c r="J3684" i="16"/>
  <c r="K3684" i="16"/>
  <c r="L3684" i="16"/>
  <c r="M3684" i="16"/>
  <c r="H3685" i="16"/>
  <c r="I3685" i="16"/>
  <c r="J3685" i="16"/>
  <c r="K3685" i="16"/>
  <c r="L3685" i="16"/>
  <c r="M3685" i="16"/>
  <c r="H3686" i="16"/>
  <c r="I3686" i="16"/>
  <c r="J3686" i="16"/>
  <c r="K3686" i="16"/>
  <c r="L3686" i="16"/>
  <c r="M3686" i="16"/>
  <c r="H3687" i="16"/>
  <c r="I3687" i="16"/>
  <c r="J3687" i="16"/>
  <c r="K3687" i="16"/>
  <c r="L3687" i="16"/>
  <c r="M3687" i="16"/>
  <c r="H3688" i="16"/>
  <c r="I3688" i="16"/>
  <c r="J3688" i="16"/>
  <c r="K3688" i="16"/>
  <c r="L3688" i="16"/>
  <c r="M3688" i="16"/>
  <c r="H3689" i="16"/>
  <c r="I3689" i="16"/>
  <c r="J3689" i="16"/>
  <c r="K3689" i="16"/>
  <c r="L3689" i="16"/>
  <c r="M3689" i="16"/>
  <c r="H3690" i="16"/>
  <c r="I3690" i="16"/>
  <c r="J3690" i="16"/>
  <c r="K3690" i="16"/>
  <c r="L3690" i="16"/>
  <c r="M3690" i="16"/>
  <c r="H3691" i="16"/>
  <c r="I3691" i="16"/>
  <c r="J3691" i="16"/>
  <c r="K3691" i="16"/>
  <c r="L3691" i="16"/>
  <c r="M3691" i="16"/>
  <c r="H3692" i="16"/>
  <c r="I3692" i="16"/>
  <c r="J3692" i="16"/>
  <c r="K3692" i="16"/>
  <c r="L3692" i="16"/>
  <c r="M3692" i="16"/>
  <c r="H3693" i="16"/>
  <c r="I3693" i="16"/>
  <c r="J3693" i="16"/>
  <c r="K3693" i="16"/>
  <c r="L3693" i="16"/>
  <c r="M3693" i="16"/>
  <c r="H3694" i="16"/>
  <c r="I3694" i="16"/>
  <c r="J3694" i="16"/>
  <c r="K3694" i="16"/>
  <c r="L3694" i="16"/>
  <c r="M3694" i="16"/>
  <c r="H3695" i="16"/>
  <c r="I3695" i="16"/>
  <c r="J3695" i="16"/>
  <c r="K3695" i="16"/>
  <c r="L3695" i="16"/>
  <c r="M3695" i="16"/>
  <c r="H3696" i="16"/>
  <c r="I3696" i="16"/>
  <c r="J3696" i="16"/>
  <c r="K3696" i="16"/>
  <c r="L3696" i="16"/>
  <c r="M3696" i="16"/>
  <c r="H3697" i="16"/>
  <c r="I3697" i="16"/>
  <c r="J3697" i="16"/>
  <c r="K3697" i="16"/>
  <c r="L3697" i="16"/>
  <c r="M3697" i="16"/>
  <c r="H3698" i="16"/>
  <c r="I3698" i="16"/>
  <c r="J3698" i="16"/>
  <c r="K3698" i="16"/>
  <c r="L3698" i="16"/>
  <c r="M3698" i="16"/>
  <c r="H3699" i="16"/>
  <c r="I3699" i="16"/>
  <c r="J3699" i="16"/>
  <c r="K3699" i="16"/>
  <c r="L3699" i="16"/>
  <c r="M3699" i="16"/>
  <c r="H3700" i="16"/>
  <c r="I3700" i="16"/>
  <c r="J3700" i="16"/>
  <c r="K3700" i="16"/>
  <c r="L3700" i="16"/>
  <c r="M3700" i="16"/>
  <c r="H3701" i="16"/>
  <c r="I3701" i="16"/>
  <c r="J3701" i="16"/>
  <c r="K3701" i="16"/>
  <c r="L3701" i="16"/>
  <c r="M3701" i="16"/>
  <c r="H3702" i="16"/>
  <c r="I3702" i="16"/>
  <c r="J3702" i="16"/>
  <c r="K3702" i="16"/>
  <c r="L3702" i="16"/>
  <c r="M3702" i="16"/>
  <c r="H3703" i="16"/>
  <c r="I3703" i="16"/>
  <c r="J3703" i="16"/>
  <c r="K3703" i="16"/>
  <c r="L3703" i="16"/>
  <c r="M3703" i="16"/>
  <c r="H3704" i="16"/>
  <c r="I3704" i="16"/>
  <c r="J3704" i="16"/>
  <c r="K3704" i="16"/>
  <c r="L3704" i="16"/>
  <c r="M3704" i="16"/>
  <c r="H3705" i="16"/>
  <c r="I3705" i="16"/>
  <c r="J3705" i="16"/>
  <c r="K3705" i="16"/>
  <c r="L3705" i="16"/>
  <c r="M3705" i="16"/>
  <c r="H3706" i="16"/>
  <c r="I3706" i="16"/>
  <c r="J3706" i="16"/>
  <c r="K3706" i="16"/>
  <c r="L3706" i="16"/>
  <c r="M3706" i="16"/>
  <c r="H3707" i="16"/>
  <c r="I3707" i="16"/>
  <c r="J3707" i="16"/>
  <c r="K3707" i="16"/>
  <c r="L3707" i="16"/>
  <c r="M3707" i="16"/>
  <c r="H3708" i="16"/>
  <c r="I3708" i="16"/>
  <c r="J3708" i="16"/>
  <c r="K3708" i="16"/>
  <c r="L3708" i="16"/>
  <c r="M3708" i="16"/>
  <c r="H3709" i="16"/>
  <c r="I3709" i="16"/>
  <c r="J3709" i="16"/>
  <c r="K3709" i="16"/>
  <c r="L3709" i="16"/>
  <c r="M3709" i="16"/>
  <c r="H3710" i="16"/>
  <c r="I3710" i="16"/>
  <c r="J3710" i="16"/>
  <c r="K3710" i="16"/>
  <c r="L3710" i="16"/>
  <c r="M3710" i="16"/>
  <c r="H3711" i="16"/>
  <c r="I3711" i="16"/>
  <c r="J3711" i="16"/>
  <c r="K3711" i="16"/>
  <c r="L3711" i="16"/>
  <c r="M3711" i="16"/>
  <c r="H3712" i="16"/>
  <c r="I3712" i="16"/>
  <c r="J3712" i="16"/>
  <c r="K3712" i="16"/>
  <c r="L3712" i="16"/>
  <c r="M3712" i="16"/>
  <c r="H3713" i="16"/>
  <c r="I3713" i="16"/>
  <c r="J3713" i="16"/>
  <c r="K3713" i="16"/>
  <c r="L3713" i="16"/>
  <c r="M3713" i="16"/>
  <c r="H3714" i="16"/>
  <c r="I3714" i="16"/>
  <c r="J3714" i="16"/>
  <c r="K3714" i="16"/>
  <c r="L3714" i="16"/>
  <c r="M3714" i="16"/>
  <c r="H3715" i="16"/>
  <c r="I3715" i="16"/>
  <c r="J3715" i="16"/>
  <c r="K3715" i="16"/>
  <c r="L3715" i="16"/>
  <c r="M3715" i="16"/>
  <c r="H3716" i="16"/>
  <c r="I3716" i="16"/>
  <c r="J3716" i="16"/>
  <c r="K3716" i="16"/>
  <c r="L3716" i="16"/>
  <c r="M3716" i="16"/>
  <c r="H3717" i="16"/>
  <c r="I3717" i="16"/>
  <c r="J3717" i="16"/>
  <c r="K3717" i="16"/>
  <c r="L3717" i="16"/>
  <c r="M3717" i="16"/>
  <c r="H3718" i="16"/>
  <c r="I3718" i="16"/>
  <c r="J3718" i="16"/>
  <c r="K3718" i="16"/>
  <c r="L3718" i="16"/>
  <c r="M3718" i="16"/>
  <c r="H3719" i="16"/>
  <c r="I3719" i="16"/>
  <c r="J3719" i="16"/>
  <c r="K3719" i="16"/>
  <c r="L3719" i="16"/>
  <c r="M3719" i="16"/>
  <c r="H3720" i="16"/>
  <c r="I3720" i="16"/>
  <c r="J3720" i="16"/>
  <c r="K3720" i="16"/>
  <c r="L3720" i="16"/>
  <c r="M3720" i="16"/>
  <c r="H3721" i="16"/>
  <c r="I3721" i="16"/>
  <c r="J3721" i="16"/>
  <c r="K3721" i="16"/>
  <c r="L3721" i="16"/>
  <c r="M3721" i="16"/>
  <c r="H3722" i="16"/>
  <c r="I3722" i="16"/>
  <c r="J3722" i="16"/>
  <c r="K3722" i="16"/>
  <c r="L3722" i="16"/>
  <c r="M3722" i="16"/>
  <c r="H3723" i="16"/>
  <c r="I3723" i="16"/>
  <c r="J3723" i="16"/>
  <c r="K3723" i="16"/>
  <c r="L3723" i="16"/>
  <c r="M3723" i="16"/>
  <c r="H3724" i="16"/>
  <c r="I3724" i="16"/>
  <c r="J3724" i="16"/>
  <c r="K3724" i="16"/>
  <c r="L3724" i="16"/>
  <c r="M3724" i="16"/>
  <c r="H3725" i="16"/>
  <c r="I3725" i="16"/>
  <c r="J3725" i="16"/>
  <c r="K3725" i="16"/>
  <c r="L3725" i="16"/>
  <c r="M3725" i="16"/>
  <c r="H3726" i="16"/>
  <c r="I3726" i="16"/>
  <c r="J3726" i="16"/>
  <c r="K3726" i="16"/>
  <c r="L3726" i="16"/>
  <c r="M3726" i="16"/>
  <c r="H3727" i="16"/>
  <c r="I3727" i="16"/>
  <c r="J3727" i="16"/>
  <c r="K3727" i="16"/>
  <c r="L3727" i="16"/>
  <c r="M3727" i="16"/>
  <c r="H3728" i="16"/>
  <c r="I3728" i="16"/>
  <c r="J3728" i="16"/>
  <c r="K3728" i="16"/>
  <c r="L3728" i="16"/>
  <c r="M3728" i="16"/>
  <c r="H3729" i="16"/>
  <c r="I3729" i="16"/>
  <c r="J3729" i="16"/>
  <c r="K3729" i="16"/>
  <c r="L3729" i="16"/>
  <c r="M3729" i="16"/>
  <c r="H3730" i="16"/>
  <c r="I3730" i="16"/>
  <c r="J3730" i="16"/>
  <c r="K3730" i="16"/>
  <c r="L3730" i="16"/>
  <c r="M3730" i="16"/>
  <c r="H3731" i="16"/>
  <c r="I3731" i="16"/>
  <c r="J3731" i="16"/>
  <c r="K3731" i="16"/>
  <c r="L3731" i="16"/>
  <c r="M3731" i="16"/>
  <c r="H3732" i="16"/>
  <c r="I3732" i="16"/>
  <c r="J3732" i="16"/>
  <c r="K3732" i="16"/>
  <c r="L3732" i="16"/>
  <c r="M3732" i="16"/>
  <c r="H3733" i="16"/>
  <c r="I3733" i="16"/>
  <c r="J3733" i="16"/>
  <c r="K3733" i="16"/>
  <c r="L3733" i="16"/>
  <c r="M3733" i="16"/>
  <c r="H3734" i="16"/>
  <c r="I3734" i="16"/>
  <c r="J3734" i="16"/>
  <c r="K3734" i="16"/>
  <c r="L3734" i="16"/>
  <c r="M3734" i="16"/>
  <c r="H3735" i="16"/>
  <c r="I3735" i="16"/>
  <c r="J3735" i="16"/>
  <c r="K3735" i="16"/>
  <c r="L3735" i="16"/>
  <c r="M3735" i="16"/>
  <c r="H3736" i="16"/>
  <c r="I3736" i="16"/>
  <c r="J3736" i="16"/>
  <c r="K3736" i="16"/>
  <c r="L3736" i="16"/>
  <c r="M3736" i="16"/>
  <c r="H3737" i="16"/>
  <c r="I3737" i="16"/>
  <c r="J3737" i="16"/>
  <c r="K3737" i="16"/>
  <c r="L3737" i="16"/>
  <c r="M3737" i="16"/>
  <c r="H3738" i="16"/>
  <c r="I3738" i="16"/>
  <c r="J3738" i="16"/>
  <c r="K3738" i="16"/>
  <c r="L3738" i="16"/>
  <c r="M3738" i="16"/>
  <c r="H3739" i="16"/>
  <c r="I3739" i="16"/>
  <c r="J3739" i="16"/>
  <c r="K3739" i="16"/>
  <c r="L3739" i="16"/>
  <c r="M3739" i="16"/>
  <c r="H3740" i="16"/>
  <c r="I3740" i="16"/>
  <c r="J3740" i="16"/>
  <c r="K3740" i="16"/>
  <c r="L3740" i="16"/>
  <c r="M3740" i="16"/>
  <c r="H3741" i="16"/>
  <c r="I3741" i="16"/>
  <c r="J3741" i="16"/>
  <c r="K3741" i="16"/>
  <c r="L3741" i="16"/>
  <c r="M3741" i="16"/>
  <c r="H3742" i="16"/>
  <c r="I3742" i="16"/>
  <c r="J3742" i="16"/>
  <c r="K3742" i="16"/>
  <c r="L3742" i="16"/>
  <c r="M3742" i="16"/>
  <c r="H3743" i="16"/>
  <c r="I3743" i="16"/>
  <c r="J3743" i="16"/>
  <c r="K3743" i="16"/>
  <c r="L3743" i="16"/>
  <c r="M3743" i="16"/>
  <c r="H3744" i="16"/>
  <c r="I3744" i="16"/>
  <c r="J3744" i="16"/>
  <c r="K3744" i="16"/>
  <c r="L3744" i="16"/>
  <c r="M3744" i="16"/>
  <c r="H3745" i="16"/>
  <c r="I3745" i="16"/>
  <c r="J3745" i="16"/>
  <c r="K3745" i="16"/>
  <c r="L3745" i="16"/>
  <c r="M3745" i="16"/>
  <c r="H3746" i="16"/>
  <c r="I3746" i="16"/>
  <c r="J3746" i="16"/>
  <c r="K3746" i="16"/>
  <c r="L3746" i="16"/>
  <c r="M3746" i="16"/>
  <c r="H3747" i="16"/>
  <c r="I3747" i="16"/>
  <c r="J3747" i="16"/>
  <c r="K3747" i="16"/>
  <c r="L3747" i="16"/>
  <c r="M3747" i="16"/>
  <c r="H3748" i="16"/>
  <c r="I3748" i="16"/>
  <c r="J3748" i="16"/>
  <c r="K3748" i="16"/>
  <c r="L3748" i="16"/>
  <c r="M3748" i="16"/>
  <c r="H3749" i="16"/>
  <c r="I3749" i="16"/>
  <c r="J3749" i="16"/>
  <c r="K3749" i="16"/>
  <c r="L3749" i="16"/>
  <c r="M3749" i="16"/>
  <c r="H3750" i="16"/>
  <c r="I3750" i="16"/>
  <c r="J3750" i="16"/>
  <c r="K3750" i="16"/>
  <c r="L3750" i="16"/>
  <c r="M3750" i="16"/>
  <c r="H3751" i="16"/>
  <c r="I3751" i="16"/>
  <c r="J3751" i="16"/>
  <c r="K3751" i="16"/>
  <c r="L3751" i="16"/>
  <c r="M3751" i="16"/>
  <c r="H3752" i="16"/>
  <c r="I3752" i="16"/>
  <c r="J3752" i="16"/>
  <c r="K3752" i="16"/>
  <c r="L3752" i="16"/>
  <c r="M3752" i="16"/>
  <c r="H3753" i="16"/>
  <c r="I3753" i="16"/>
  <c r="J3753" i="16"/>
  <c r="K3753" i="16"/>
  <c r="L3753" i="16"/>
  <c r="M3753" i="16"/>
  <c r="H3754" i="16"/>
  <c r="I3754" i="16"/>
  <c r="J3754" i="16"/>
  <c r="K3754" i="16"/>
  <c r="L3754" i="16"/>
  <c r="M3754" i="16"/>
  <c r="H3755" i="16"/>
  <c r="I3755" i="16"/>
  <c r="J3755" i="16"/>
  <c r="K3755" i="16"/>
  <c r="L3755" i="16"/>
  <c r="M3755" i="16"/>
  <c r="H3756" i="16"/>
  <c r="I3756" i="16"/>
  <c r="J3756" i="16"/>
  <c r="K3756" i="16"/>
  <c r="L3756" i="16"/>
  <c r="M3756" i="16"/>
  <c r="H3757" i="16"/>
  <c r="I3757" i="16"/>
  <c r="J3757" i="16"/>
  <c r="K3757" i="16"/>
  <c r="L3757" i="16"/>
  <c r="M3757" i="16"/>
  <c r="H3758" i="16"/>
  <c r="I3758" i="16"/>
  <c r="J3758" i="16"/>
  <c r="K3758" i="16"/>
  <c r="L3758" i="16"/>
  <c r="M3758" i="16"/>
  <c r="H3759" i="16"/>
  <c r="I3759" i="16"/>
  <c r="J3759" i="16"/>
  <c r="K3759" i="16"/>
  <c r="L3759" i="16"/>
  <c r="M3759" i="16"/>
  <c r="H3760" i="16"/>
  <c r="I3760" i="16"/>
  <c r="J3760" i="16"/>
  <c r="K3760" i="16"/>
  <c r="L3760" i="16"/>
  <c r="M3760" i="16"/>
  <c r="H3761" i="16"/>
  <c r="I3761" i="16"/>
  <c r="J3761" i="16"/>
  <c r="K3761" i="16"/>
  <c r="L3761" i="16"/>
  <c r="M3761" i="16"/>
  <c r="H3762" i="16"/>
  <c r="I3762" i="16"/>
  <c r="J3762" i="16"/>
  <c r="K3762" i="16"/>
  <c r="L3762" i="16"/>
  <c r="M3762" i="16"/>
  <c r="H3763" i="16"/>
  <c r="I3763" i="16"/>
  <c r="J3763" i="16"/>
  <c r="K3763" i="16"/>
  <c r="L3763" i="16"/>
  <c r="M3763" i="16"/>
  <c r="H3764" i="16"/>
  <c r="I3764" i="16"/>
  <c r="J3764" i="16"/>
  <c r="K3764" i="16"/>
  <c r="L3764" i="16"/>
  <c r="M3764" i="16"/>
  <c r="H3765" i="16"/>
  <c r="I3765" i="16"/>
  <c r="J3765" i="16"/>
  <c r="K3765" i="16"/>
  <c r="L3765" i="16"/>
  <c r="M3765" i="16"/>
  <c r="H3766" i="16"/>
  <c r="I3766" i="16"/>
  <c r="J3766" i="16"/>
  <c r="K3766" i="16"/>
  <c r="L3766" i="16"/>
  <c r="M3766" i="16"/>
  <c r="H3767" i="16"/>
  <c r="I3767" i="16"/>
  <c r="J3767" i="16"/>
  <c r="K3767" i="16"/>
  <c r="L3767" i="16"/>
  <c r="M3767" i="16"/>
  <c r="H3768" i="16"/>
  <c r="I3768" i="16"/>
  <c r="J3768" i="16"/>
  <c r="K3768" i="16"/>
  <c r="L3768" i="16"/>
  <c r="M3768" i="16"/>
  <c r="H3769" i="16"/>
  <c r="I3769" i="16"/>
  <c r="J3769" i="16"/>
  <c r="K3769" i="16"/>
  <c r="L3769" i="16"/>
  <c r="M3769" i="16"/>
  <c r="H3770" i="16"/>
  <c r="I3770" i="16"/>
  <c r="J3770" i="16"/>
  <c r="K3770" i="16"/>
  <c r="L3770" i="16"/>
  <c r="M3770" i="16"/>
  <c r="H3771" i="16"/>
  <c r="I3771" i="16"/>
  <c r="J3771" i="16"/>
  <c r="K3771" i="16"/>
  <c r="L3771" i="16"/>
  <c r="M3771" i="16"/>
  <c r="H3772" i="16"/>
  <c r="I3772" i="16"/>
  <c r="J3772" i="16"/>
  <c r="K3772" i="16"/>
  <c r="L3772" i="16"/>
  <c r="M3772" i="16"/>
  <c r="H3773" i="16"/>
  <c r="I3773" i="16"/>
  <c r="J3773" i="16"/>
  <c r="K3773" i="16"/>
  <c r="L3773" i="16"/>
  <c r="M3773" i="16"/>
  <c r="H3774" i="16"/>
  <c r="I3774" i="16"/>
  <c r="J3774" i="16"/>
  <c r="K3774" i="16"/>
  <c r="L3774" i="16"/>
  <c r="M3774" i="16"/>
  <c r="H3775" i="16"/>
  <c r="I3775" i="16"/>
  <c r="J3775" i="16"/>
  <c r="K3775" i="16"/>
  <c r="L3775" i="16"/>
  <c r="M3775" i="16"/>
  <c r="H3776" i="16"/>
  <c r="I3776" i="16"/>
  <c r="J3776" i="16"/>
  <c r="K3776" i="16"/>
  <c r="L3776" i="16"/>
  <c r="M3776" i="16"/>
  <c r="H3777" i="16"/>
  <c r="I3777" i="16"/>
  <c r="J3777" i="16"/>
  <c r="K3777" i="16"/>
  <c r="L3777" i="16"/>
  <c r="M3777" i="16"/>
  <c r="H3778" i="16"/>
  <c r="I3778" i="16"/>
  <c r="J3778" i="16"/>
  <c r="K3778" i="16"/>
  <c r="L3778" i="16"/>
  <c r="M3778" i="16"/>
  <c r="H3779" i="16"/>
  <c r="I3779" i="16"/>
  <c r="J3779" i="16"/>
  <c r="K3779" i="16"/>
  <c r="L3779" i="16"/>
  <c r="M3779" i="16"/>
  <c r="H3780" i="16"/>
  <c r="I3780" i="16"/>
  <c r="J3780" i="16"/>
  <c r="K3780" i="16"/>
  <c r="L3780" i="16"/>
  <c r="M3780" i="16"/>
  <c r="H3781" i="16"/>
  <c r="I3781" i="16"/>
  <c r="J3781" i="16"/>
  <c r="K3781" i="16"/>
  <c r="L3781" i="16"/>
  <c r="M3781" i="16"/>
  <c r="H3782" i="16"/>
  <c r="I3782" i="16"/>
  <c r="J3782" i="16"/>
  <c r="K3782" i="16"/>
  <c r="L3782" i="16"/>
  <c r="M3782" i="16"/>
  <c r="H3783" i="16"/>
  <c r="I3783" i="16"/>
  <c r="J3783" i="16"/>
  <c r="K3783" i="16"/>
  <c r="L3783" i="16"/>
  <c r="M3783" i="16"/>
  <c r="H3784" i="16"/>
  <c r="I3784" i="16"/>
  <c r="J3784" i="16"/>
  <c r="K3784" i="16"/>
  <c r="L3784" i="16"/>
  <c r="M3784" i="16"/>
  <c r="H3785" i="16"/>
  <c r="I3785" i="16"/>
  <c r="J3785" i="16"/>
  <c r="K3785" i="16"/>
  <c r="L3785" i="16"/>
  <c r="M3785" i="16"/>
  <c r="H3786" i="16"/>
  <c r="I3786" i="16"/>
  <c r="J3786" i="16"/>
  <c r="K3786" i="16"/>
  <c r="L3786" i="16"/>
  <c r="M3786" i="16"/>
  <c r="H3787" i="16"/>
  <c r="I3787" i="16"/>
  <c r="J3787" i="16"/>
  <c r="K3787" i="16"/>
  <c r="L3787" i="16"/>
  <c r="M3787" i="16"/>
  <c r="H3788" i="16"/>
  <c r="I3788" i="16"/>
  <c r="J3788" i="16"/>
  <c r="K3788" i="16"/>
  <c r="L3788" i="16"/>
  <c r="M3788" i="16"/>
  <c r="H3789" i="16"/>
  <c r="I3789" i="16"/>
  <c r="J3789" i="16"/>
  <c r="K3789" i="16"/>
  <c r="L3789" i="16"/>
  <c r="M3789" i="16"/>
  <c r="H3790" i="16"/>
  <c r="I3790" i="16"/>
  <c r="J3790" i="16"/>
  <c r="K3790" i="16"/>
  <c r="L3790" i="16"/>
  <c r="M3790" i="16"/>
  <c r="H3791" i="16"/>
  <c r="I3791" i="16"/>
  <c r="J3791" i="16"/>
  <c r="K3791" i="16"/>
  <c r="L3791" i="16"/>
  <c r="M3791" i="16"/>
  <c r="H3792" i="16"/>
  <c r="I3792" i="16"/>
  <c r="J3792" i="16"/>
  <c r="K3792" i="16"/>
  <c r="L3792" i="16"/>
  <c r="M3792" i="16"/>
  <c r="H3793" i="16"/>
  <c r="I3793" i="16"/>
  <c r="J3793" i="16"/>
  <c r="K3793" i="16"/>
  <c r="L3793" i="16"/>
  <c r="M3793" i="16"/>
  <c r="H3794" i="16"/>
  <c r="I3794" i="16"/>
  <c r="J3794" i="16"/>
  <c r="K3794" i="16"/>
  <c r="L3794" i="16"/>
  <c r="M3794" i="16"/>
  <c r="H3795" i="16"/>
  <c r="I3795" i="16"/>
  <c r="J3795" i="16"/>
  <c r="K3795" i="16"/>
  <c r="L3795" i="16"/>
  <c r="M3795" i="16"/>
  <c r="H3796" i="16"/>
  <c r="I3796" i="16"/>
  <c r="J3796" i="16"/>
  <c r="K3796" i="16"/>
  <c r="L3796" i="16"/>
  <c r="M3796" i="16"/>
  <c r="H3797" i="16"/>
  <c r="I3797" i="16"/>
  <c r="J3797" i="16"/>
  <c r="K3797" i="16"/>
  <c r="L3797" i="16"/>
  <c r="M3797" i="16"/>
  <c r="H3798" i="16"/>
  <c r="I3798" i="16"/>
  <c r="J3798" i="16"/>
  <c r="K3798" i="16"/>
  <c r="L3798" i="16"/>
  <c r="M3798" i="16"/>
  <c r="H3799" i="16"/>
  <c r="I3799" i="16"/>
  <c r="J3799" i="16"/>
  <c r="K3799" i="16"/>
  <c r="L3799" i="16"/>
  <c r="M3799" i="16"/>
  <c r="H3800" i="16"/>
  <c r="I3800" i="16"/>
  <c r="J3800" i="16"/>
  <c r="K3800" i="16"/>
  <c r="L3800" i="16"/>
  <c r="M3800" i="16"/>
  <c r="H3801" i="16"/>
  <c r="I3801" i="16"/>
  <c r="J3801" i="16"/>
  <c r="K3801" i="16"/>
  <c r="L3801" i="16"/>
  <c r="M3801" i="16"/>
  <c r="H3802" i="16"/>
  <c r="I3802" i="16"/>
  <c r="J3802" i="16"/>
  <c r="K3802" i="16"/>
  <c r="L3802" i="16"/>
  <c r="M3802" i="16"/>
  <c r="H3803" i="16"/>
  <c r="I3803" i="16"/>
  <c r="J3803" i="16"/>
  <c r="K3803" i="16"/>
  <c r="L3803" i="16"/>
  <c r="M3803" i="16"/>
  <c r="H3804" i="16"/>
  <c r="I3804" i="16"/>
  <c r="J3804" i="16"/>
  <c r="K3804" i="16"/>
  <c r="L3804" i="16"/>
  <c r="M3804" i="16"/>
  <c r="H3805" i="16"/>
  <c r="I3805" i="16"/>
  <c r="J3805" i="16"/>
  <c r="K3805" i="16"/>
  <c r="L3805" i="16"/>
  <c r="M3805" i="16"/>
  <c r="H3806" i="16"/>
  <c r="I3806" i="16"/>
  <c r="J3806" i="16"/>
  <c r="K3806" i="16"/>
  <c r="L3806" i="16"/>
  <c r="M3806" i="16"/>
  <c r="H3807" i="16"/>
  <c r="I3807" i="16"/>
  <c r="J3807" i="16"/>
  <c r="K3807" i="16"/>
  <c r="L3807" i="16"/>
  <c r="M3807" i="16"/>
  <c r="H3808" i="16"/>
  <c r="I3808" i="16"/>
  <c r="J3808" i="16"/>
  <c r="K3808" i="16"/>
  <c r="L3808" i="16"/>
  <c r="M3808" i="16"/>
  <c r="H3809" i="16"/>
  <c r="I3809" i="16"/>
  <c r="J3809" i="16"/>
  <c r="K3809" i="16"/>
  <c r="L3809" i="16"/>
  <c r="M3809" i="16"/>
  <c r="H3810" i="16"/>
  <c r="I3810" i="16"/>
  <c r="J3810" i="16"/>
  <c r="K3810" i="16"/>
  <c r="L3810" i="16"/>
  <c r="M3810" i="16"/>
  <c r="H3811" i="16"/>
  <c r="I3811" i="16"/>
  <c r="J3811" i="16"/>
  <c r="K3811" i="16"/>
  <c r="L3811" i="16"/>
  <c r="M3811" i="16"/>
  <c r="H3812" i="16"/>
  <c r="I3812" i="16"/>
  <c r="J3812" i="16"/>
  <c r="K3812" i="16"/>
  <c r="L3812" i="16"/>
  <c r="M3812" i="16"/>
  <c r="H3813" i="16"/>
  <c r="I3813" i="16"/>
  <c r="J3813" i="16"/>
  <c r="K3813" i="16"/>
  <c r="L3813" i="16"/>
  <c r="M3813" i="16"/>
  <c r="H3814" i="16"/>
  <c r="I3814" i="16"/>
  <c r="J3814" i="16"/>
  <c r="K3814" i="16"/>
  <c r="L3814" i="16"/>
  <c r="M3814" i="16"/>
  <c r="H3815" i="16"/>
  <c r="I3815" i="16"/>
  <c r="J3815" i="16"/>
  <c r="K3815" i="16"/>
  <c r="L3815" i="16"/>
  <c r="M3815" i="16"/>
  <c r="H3816" i="16"/>
  <c r="I3816" i="16"/>
  <c r="J3816" i="16"/>
  <c r="K3816" i="16"/>
  <c r="L3816" i="16"/>
  <c r="M3816" i="16"/>
  <c r="H3817" i="16"/>
  <c r="I3817" i="16"/>
  <c r="J3817" i="16"/>
  <c r="K3817" i="16"/>
  <c r="L3817" i="16"/>
  <c r="M3817" i="16"/>
  <c r="H3818" i="16"/>
  <c r="I3818" i="16"/>
  <c r="J3818" i="16"/>
  <c r="K3818" i="16"/>
  <c r="L3818" i="16"/>
  <c r="M3818" i="16"/>
  <c r="H3819" i="16"/>
  <c r="I3819" i="16"/>
  <c r="J3819" i="16"/>
  <c r="K3819" i="16"/>
  <c r="L3819" i="16"/>
  <c r="M3819" i="16"/>
  <c r="H3820" i="16"/>
  <c r="I3820" i="16"/>
  <c r="J3820" i="16"/>
  <c r="K3820" i="16"/>
  <c r="L3820" i="16"/>
  <c r="M3820" i="16"/>
  <c r="H3821" i="16"/>
  <c r="I3821" i="16"/>
  <c r="J3821" i="16"/>
  <c r="K3821" i="16"/>
  <c r="L3821" i="16"/>
  <c r="M3821" i="16"/>
  <c r="H3822" i="16"/>
  <c r="I3822" i="16"/>
  <c r="J3822" i="16"/>
  <c r="K3822" i="16"/>
  <c r="L3822" i="16"/>
  <c r="M3822" i="16"/>
  <c r="H3823" i="16"/>
  <c r="I3823" i="16"/>
  <c r="J3823" i="16"/>
  <c r="K3823" i="16"/>
  <c r="L3823" i="16"/>
  <c r="M3823" i="16"/>
  <c r="H3824" i="16"/>
  <c r="I3824" i="16"/>
  <c r="J3824" i="16"/>
  <c r="K3824" i="16"/>
  <c r="L3824" i="16"/>
  <c r="M3824" i="16"/>
  <c r="H3825" i="16"/>
  <c r="I3825" i="16"/>
  <c r="J3825" i="16"/>
  <c r="K3825" i="16"/>
  <c r="L3825" i="16"/>
  <c r="M3825" i="16"/>
  <c r="H3826" i="16"/>
  <c r="I3826" i="16"/>
  <c r="J3826" i="16"/>
  <c r="K3826" i="16"/>
  <c r="L3826" i="16"/>
  <c r="M3826" i="16"/>
  <c r="H3827" i="16"/>
  <c r="I3827" i="16"/>
  <c r="J3827" i="16"/>
  <c r="K3827" i="16"/>
  <c r="L3827" i="16"/>
  <c r="M3827" i="16"/>
  <c r="H3828" i="16"/>
  <c r="I3828" i="16"/>
  <c r="J3828" i="16"/>
  <c r="K3828" i="16"/>
  <c r="L3828" i="16"/>
  <c r="M3828" i="16"/>
  <c r="H3829" i="16"/>
  <c r="I3829" i="16"/>
  <c r="J3829" i="16"/>
  <c r="K3829" i="16"/>
  <c r="L3829" i="16"/>
  <c r="M3829" i="16"/>
  <c r="H3830" i="16"/>
  <c r="I3830" i="16"/>
  <c r="J3830" i="16"/>
  <c r="K3830" i="16"/>
  <c r="L3830" i="16"/>
  <c r="M3830" i="16"/>
  <c r="H3831" i="16"/>
  <c r="I3831" i="16"/>
  <c r="J3831" i="16"/>
  <c r="K3831" i="16"/>
  <c r="L3831" i="16"/>
  <c r="M3831" i="16"/>
  <c r="H3832" i="16"/>
  <c r="I3832" i="16"/>
  <c r="J3832" i="16"/>
  <c r="K3832" i="16"/>
  <c r="L3832" i="16"/>
  <c r="M3832" i="16"/>
  <c r="H3833" i="16"/>
  <c r="I3833" i="16"/>
  <c r="J3833" i="16"/>
  <c r="K3833" i="16"/>
  <c r="L3833" i="16"/>
  <c r="M3833" i="16"/>
  <c r="H3834" i="16"/>
  <c r="I3834" i="16"/>
  <c r="J3834" i="16"/>
  <c r="K3834" i="16"/>
  <c r="L3834" i="16"/>
  <c r="M3834" i="16"/>
  <c r="H3835" i="16"/>
  <c r="I3835" i="16"/>
  <c r="J3835" i="16"/>
  <c r="K3835" i="16"/>
  <c r="L3835" i="16"/>
  <c r="M3835" i="16"/>
  <c r="H3836" i="16"/>
  <c r="I3836" i="16"/>
  <c r="J3836" i="16"/>
  <c r="K3836" i="16"/>
  <c r="L3836" i="16"/>
  <c r="M3836" i="16"/>
  <c r="H3837" i="16"/>
  <c r="I3837" i="16"/>
  <c r="J3837" i="16"/>
  <c r="K3837" i="16"/>
  <c r="L3837" i="16"/>
  <c r="M3837" i="16"/>
  <c r="H3838" i="16"/>
  <c r="I3838" i="16"/>
  <c r="J3838" i="16"/>
  <c r="K3838" i="16"/>
  <c r="L3838" i="16"/>
  <c r="M3838" i="16"/>
  <c r="H3839" i="16"/>
  <c r="I3839" i="16"/>
  <c r="J3839" i="16"/>
  <c r="K3839" i="16"/>
  <c r="L3839" i="16"/>
  <c r="M3839" i="16"/>
  <c r="H3840" i="16"/>
  <c r="I3840" i="16"/>
  <c r="J3840" i="16"/>
  <c r="K3840" i="16"/>
  <c r="L3840" i="16"/>
  <c r="M3840" i="16"/>
  <c r="H3841" i="16"/>
  <c r="I3841" i="16"/>
  <c r="J3841" i="16"/>
  <c r="K3841" i="16"/>
  <c r="L3841" i="16"/>
  <c r="M3841" i="16"/>
  <c r="H3842" i="16"/>
  <c r="I3842" i="16"/>
  <c r="J3842" i="16"/>
  <c r="K3842" i="16"/>
  <c r="L3842" i="16"/>
  <c r="M3842" i="16"/>
  <c r="H3843" i="16"/>
  <c r="I3843" i="16"/>
  <c r="J3843" i="16"/>
  <c r="K3843" i="16"/>
  <c r="L3843" i="16"/>
  <c r="M3843" i="16"/>
  <c r="H3844" i="16"/>
  <c r="I3844" i="16"/>
  <c r="J3844" i="16"/>
  <c r="K3844" i="16"/>
  <c r="L3844" i="16"/>
  <c r="M3844" i="16"/>
  <c r="H3845" i="16"/>
  <c r="I3845" i="16"/>
  <c r="J3845" i="16"/>
  <c r="K3845" i="16"/>
  <c r="L3845" i="16"/>
  <c r="M3845" i="16"/>
  <c r="H3846" i="16"/>
  <c r="I3846" i="16"/>
  <c r="J3846" i="16"/>
  <c r="K3846" i="16"/>
  <c r="L3846" i="16"/>
  <c r="M3846" i="16"/>
  <c r="H3847" i="16"/>
  <c r="I3847" i="16"/>
  <c r="J3847" i="16"/>
  <c r="K3847" i="16"/>
  <c r="L3847" i="16"/>
  <c r="M3847" i="16"/>
  <c r="H3848" i="16"/>
  <c r="I3848" i="16"/>
  <c r="J3848" i="16"/>
  <c r="K3848" i="16"/>
  <c r="L3848" i="16"/>
  <c r="M3848" i="16"/>
  <c r="H3849" i="16"/>
  <c r="I3849" i="16"/>
  <c r="J3849" i="16"/>
  <c r="K3849" i="16"/>
  <c r="L3849" i="16"/>
  <c r="M3849" i="16"/>
  <c r="H3850" i="16"/>
  <c r="I3850" i="16"/>
  <c r="J3850" i="16"/>
  <c r="K3850" i="16"/>
  <c r="L3850" i="16"/>
  <c r="M3850" i="16"/>
  <c r="H3851" i="16"/>
  <c r="I3851" i="16"/>
  <c r="J3851" i="16"/>
  <c r="K3851" i="16"/>
  <c r="L3851" i="16"/>
  <c r="M3851" i="16"/>
  <c r="H3852" i="16"/>
  <c r="I3852" i="16"/>
  <c r="J3852" i="16"/>
  <c r="K3852" i="16"/>
  <c r="L3852" i="16"/>
  <c r="M3852" i="16"/>
  <c r="H3853" i="16"/>
  <c r="I3853" i="16"/>
  <c r="J3853" i="16"/>
  <c r="K3853" i="16"/>
  <c r="L3853" i="16"/>
  <c r="M3853" i="16"/>
  <c r="H3854" i="16"/>
  <c r="I3854" i="16"/>
  <c r="J3854" i="16"/>
  <c r="K3854" i="16"/>
  <c r="L3854" i="16"/>
  <c r="M3854" i="16"/>
  <c r="H3855" i="16"/>
  <c r="I3855" i="16"/>
  <c r="J3855" i="16"/>
  <c r="K3855" i="16"/>
  <c r="L3855" i="16"/>
  <c r="M3855" i="16"/>
  <c r="H3856" i="16"/>
  <c r="I3856" i="16"/>
  <c r="J3856" i="16"/>
  <c r="K3856" i="16"/>
  <c r="L3856" i="16"/>
  <c r="M3856" i="16"/>
  <c r="H3857" i="16"/>
  <c r="I3857" i="16"/>
  <c r="J3857" i="16"/>
  <c r="K3857" i="16"/>
  <c r="L3857" i="16"/>
  <c r="M3857" i="16"/>
  <c r="H3858" i="16"/>
  <c r="I3858" i="16"/>
  <c r="J3858" i="16"/>
  <c r="K3858" i="16"/>
  <c r="L3858" i="16"/>
  <c r="M3858" i="16"/>
  <c r="H3859" i="16"/>
  <c r="I3859" i="16"/>
  <c r="J3859" i="16"/>
  <c r="K3859" i="16"/>
  <c r="L3859" i="16"/>
  <c r="M3859" i="16"/>
  <c r="H3860" i="16"/>
  <c r="I3860" i="16"/>
  <c r="J3860" i="16"/>
  <c r="K3860" i="16"/>
  <c r="L3860" i="16"/>
  <c r="M3860" i="16"/>
  <c r="H3861" i="16"/>
  <c r="I3861" i="16"/>
  <c r="J3861" i="16"/>
  <c r="K3861" i="16"/>
  <c r="L3861" i="16"/>
  <c r="M3861" i="16"/>
  <c r="H3862" i="16"/>
  <c r="I3862" i="16"/>
  <c r="J3862" i="16"/>
  <c r="K3862" i="16"/>
  <c r="L3862" i="16"/>
  <c r="M3862" i="16"/>
  <c r="H3863" i="16"/>
  <c r="I3863" i="16"/>
  <c r="J3863" i="16"/>
  <c r="K3863" i="16"/>
  <c r="L3863" i="16"/>
  <c r="M3863" i="16"/>
  <c r="H3864" i="16"/>
  <c r="I3864" i="16"/>
  <c r="J3864" i="16"/>
  <c r="K3864" i="16"/>
  <c r="L3864" i="16"/>
  <c r="M3864" i="16"/>
  <c r="H3865" i="16"/>
  <c r="I3865" i="16"/>
  <c r="J3865" i="16"/>
  <c r="K3865" i="16"/>
  <c r="L3865" i="16"/>
  <c r="M3865" i="16"/>
  <c r="H3866" i="16"/>
  <c r="I3866" i="16"/>
  <c r="J3866" i="16"/>
  <c r="K3866" i="16"/>
  <c r="L3866" i="16"/>
  <c r="M3866" i="16"/>
  <c r="H3867" i="16"/>
  <c r="I3867" i="16"/>
  <c r="J3867" i="16"/>
  <c r="K3867" i="16"/>
  <c r="L3867" i="16"/>
  <c r="M3867" i="16"/>
  <c r="H3868" i="16"/>
  <c r="I3868" i="16"/>
  <c r="J3868" i="16"/>
  <c r="K3868" i="16"/>
  <c r="L3868" i="16"/>
  <c r="M3868" i="16"/>
  <c r="H3869" i="16"/>
  <c r="I3869" i="16"/>
  <c r="J3869" i="16"/>
  <c r="K3869" i="16"/>
  <c r="L3869" i="16"/>
  <c r="M3869" i="16"/>
  <c r="H3870" i="16"/>
  <c r="I3870" i="16"/>
  <c r="J3870" i="16"/>
  <c r="K3870" i="16"/>
  <c r="L3870" i="16"/>
  <c r="M3870" i="16"/>
  <c r="H3871" i="16"/>
  <c r="I3871" i="16"/>
  <c r="J3871" i="16"/>
  <c r="K3871" i="16"/>
  <c r="L3871" i="16"/>
  <c r="M3871" i="16"/>
  <c r="H3872" i="16"/>
  <c r="I3872" i="16"/>
  <c r="J3872" i="16"/>
  <c r="K3872" i="16"/>
  <c r="L3872" i="16"/>
  <c r="M3872" i="16"/>
  <c r="H3873" i="16"/>
  <c r="I3873" i="16"/>
  <c r="J3873" i="16"/>
  <c r="K3873" i="16"/>
  <c r="L3873" i="16"/>
  <c r="M3873" i="16"/>
  <c r="H3874" i="16"/>
  <c r="I3874" i="16"/>
  <c r="J3874" i="16"/>
  <c r="K3874" i="16"/>
  <c r="L3874" i="16"/>
  <c r="M3874" i="16"/>
  <c r="H3875" i="16"/>
  <c r="I3875" i="16"/>
  <c r="J3875" i="16"/>
  <c r="K3875" i="16"/>
  <c r="L3875" i="16"/>
  <c r="M3875" i="16"/>
  <c r="H3876" i="16"/>
  <c r="I3876" i="16"/>
  <c r="J3876" i="16"/>
  <c r="K3876" i="16"/>
  <c r="L3876" i="16"/>
  <c r="M3876" i="16"/>
  <c r="H3877" i="16"/>
  <c r="I3877" i="16"/>
  <c r="J3877" i="16"/>
  <c r="K3877" i="16"/>
  <c r="L3877" i="16"/>
  <c r="M3877" i="16"/>
  <c r="H3878" i="16"/>
  <c r="I3878" i="16"/>
  <c r="J3878" i="16"/>
  <c r="K3878" i="16"/>
  <c r="L3878" i="16"/>
  <c r="M3878" i="16"/>
  <c r="H3879" i="16"/>
  <c r="I3879" i="16"/>
  <c r="J3879" i="16"/>
  <c r="K3879" i="16"/>
  <c r="L3879" i="16"/>
  <c r="M3879" i="16"/>
  <c r="H3880" i="16"/>
  <c r="I3880" i="16"/>
  <c r="J3880" i="16"/>
  <c r="K3880" i="16"/>
  <c r="L3880" i="16"/>
  <c r="M3880" i="16"/>
  <c r="H3881" i="16"/>
  <c r="I3881" i="16"/>
  <c r="J3881" i="16"/>
  <c r="K3881" i="16"/>
  <c r="L3881" i="16"/>
  <c r="M3881" i="16"/>
  <c r="H3882" i="16"/>
  <c r="I3882" i="16"/>
  <c r="J3882" i="16"/>
  <c r="K3882" i="16"/>
  <c r="L3882" i="16"/>
  <c r="M3882" i="16"/>
  <c r="H3883" i="16"/>
  <c r="I3883" i="16"/>
  <c r="J3883" i="16"/>
  <c r="K3883" i="16"/>
  <c r="L3883" i="16"/>
  <c r="M3883" i="16"/>
  <c r="H3884" i="16"/>
  <c r="I3884" i="16"/>
  <c r="J3884" i="16"/>
  <c r="K3884" i="16"/>
  <c r="L3884" i="16"/>
  <c r="M3884" i="16"/>
  <c r="H3885" i="16"/>
  <c r="I3885" i="16"/>
  <c r="J3885" i="16"/>
  <c r="K3885" i="16"/>
  <c r="L3885" i="16"/>
  <c r="M3885" i="16"/>
  <c r="H3886" i="16"/>
  <c r="I3886" i="16"/>
  <c r="J3886" i="16"/>
  <c r="K3886" i="16"/>
  <c r="L3886" i="16"/>
  <c r="M3886" i="16"/>
  <c r="H3887" i="16"/>
  <c r="I3887" i="16"/>
  <c r="J3887" i="16"/>
  <c r="K3887" i="16"/>
  <c r="L3887" i="16"/>
  <c r="M3887" i="16"/>
  <c r="H3888" i="16"/>
  <c r="I3888" i="16"/>
  <c r="J3888" i="16"/>
  <c r="K3888" i="16"/>
  <c r="L3888" i="16"/>
  <c r="M3888" i="16"/>
  <c r="H3889" i="16"/>
  <c r="I3889" i="16"/>
  <c r="J3889" i="16"/>
  <c r="K3889" i="16"/>
  <c r="L3889" i="16"/>
  <c r="M3889" i="16"/>
  <c r="H3890" i="16"/>
  <c r="I3890" i="16"/>
  <c r="J3890" i="16"/>
  <c r="K3890" i="16"/>
  <c r="L3890" i="16"/>
  <c r="M3890" i="16"/>
  <c r="H3891" i="16"/>
  <c r="I3891" i="16"/>
  <c r="J3891" i="16"/>
  <c r="K3891" i="16"/>
  <c r="L3891" i="16"/>
  <c r="M3891" i="16"/>
  <c r="H3892" i="16"/>
  <c r="I3892" i="16"/>
  <c r="J3892" i="16"/>
  <c r="K3892" i="16"/>
  <c r="L3892" i="16"/>
  <c r="M3892" i="16"/>
  <c r="H3893" i="16"/>
  <c r="I3893" i="16"/>
  <c r="J3893" i="16"/>
  <c r="K3893" i="16"/>
  <c r="L3893" i="16"/>
  <c r="M3893" i="16"/>
  <c r="H3894" i="16"/>
  <c r="I3894" i="16"/>
  <c r="J3894" i="16"/>
  <c r="K3894" i="16"/>
  <c r="L3894" i="16"/>
  <c r="M3894" i="16"/>
  <c r="H3895" i="16"/>
  <c r="I3895" i="16"/>
  <c r="J3895" i="16"/>
  <c r="K3895" i="16"/>
  <c r="L3895" i="16"/>
  <c r="M3895" i="16"/>
  <c r="H3896" i="16"/>
  <c r="I3896" i="16"/>
  <c r="J3896" i="16"/>
  <c r="K3896" i="16"/>
  <c r="L3896" i="16"/>
  <c r="M3896" i="16"/>
  <c r="H3897" i="16"/>
  <c r="I3897" i="16"/>
  <c r="J3897" i="16"/>
  <c r="K3897" i="16"/>
  <c r="L3897" i="16"/>
  <c r="M3897" i="16"/>
  <c r="H3898" i="16"/>
  <c r="I3898" i="16"/>
  <c r="J3898" i="16"/>
  <c r="K3898" i="16"/>
  <c r="L3898" i="16"/>
  <c r="M3898" i="16"/>
  <c r="H3899" i="16"/>
  <c r="I3899" i="16"/>
  <c r="J3899" i="16"/>
  <c r="K3899" i="16"/>
  <c r="L3899" i="16"/>
  <c r="M3899" i="16"/>
  <c r="H3900" i="16"/>
  <c r="I3900" i="16"/>
  <c r="J3900" i="16"/>
  <c r="K3900" i="16"/>
  <c r="L3900" i="16"/>
  <c r="M3900" i="16"/>
  <c r="H3901" i="16"/>
  <c r="I3901" i="16"/>
  <c r="J3901" i="16"/>
  <c r="K3901" i="16"/>
  <c r="L3901" i="16"/>
  <c r="M3901" i="16"/>
  <c r="H3902" i="16"/>
  <c r="I3902" i="16"/>
  <c r="J3902" i="16"/>
  <c r="K3902" i="16"/>
  <c r="L3902" i="16"/>
  <c r="M3902" i="16"/>
  <c r="H3903" i="16"/>
  <c r="I3903" i="16"/>
  <c r="J3903" i="16"/>
  <c r="K3903" i="16"/>
  <c r="L3903" i="16"/>
  <c r="M3903" i="16"/>
  <c r="H3904" i="16"/>
  <c r="I3904" i="16"/>
  <c r="J3904" i="16"/>
  <c r="K3904" i="16"/>
  <c r="L3904" i="16"/>
  <c r="M3904" i="16"/>
  <c r="H3905" i="16"/>
  <c r="I3905" i="16"/>
  <c r="J3905" i="16"/>
  <c r="K3905" i="16"/>
  <c r="L3905" i="16"/>
  <c r="M3905" i="16"/>
  <c r="H3906" i="16"/>
  <c r="I3906" i="16"/>
  <c r="J3906" i="16"/>
  <c r="K3906" i="16"/>
  <c r="L3906" i="16"/>
  <c r="M3906" i="16"/>
  <c r="H3907" i="16"/>
  <c r="I3907" i="16"/>
  <c r="J3907" i="16"/>
  <c r="K3907" i="16"/>
  <c r="L3907" i="16"/>
  <c r="M3907" i="16"/>
  <c r="H3908" i="16"/>
  <c r="I3908" i="16"/>
  <c r="J3908" i="16"/>
  <c r="K3908" i="16"/>
  <c r="L3908" i="16"/>
  <c r="M3908" i="16"/>
  <c r="H3909" i="16"/>
  <c r="I3909" i="16"/>
  <c r="J3909" i="16"/>
  <c r="K3909" i="16"/>
  <c r="L3909" i="16"/>
  <c r="M3909" i="16"/>
  <c r="H3910" i="16"/>
  <c r="I3910" i="16"/>
  <c r="J3910" i="16"/>
  <c r="K3910" i="16"/>
  <c r="L3910" i="16"/>
  <c r="M3910" i="16"/>
  <c r="H3911" i="16"/>
  <c r="I3911" i="16"/>
  <c r="J3911" i="16"/>
  <c r="K3911" i="16"/>
  <c r="L3911" i="16"/>
  <c r="M3911" i="16"/>
  <c r="H3912" i="16"/>
  <c r="I3912" i="16"/>
  <c r="J3912" i="16"/>
  <c r="K3912" i="16"/>
  <c r="L3912" i="16"/>
  <c r="M3912" i="16"/>
  <c r="H3913" i="16"/>
  <c r="I3913" i="16"/>
  <c r="J3913" i="16"/>
  <c r="K3913" i="16"/>
  <c r="L3913" i="16"/>
  <c r="M3913" i="16"/>
  <c r="H3914" i="16"/>
  <c r="I3914" i="16"/>
  <c r="J3914" i="16"/>
  <c r="K3914" i="16"/>
  <c r="L3914" i="16"/>
  <c r="M3914" i="16"/>
  <c r="H3915" i="16"/>
  <c r="I3915" i="16"/>
  <c r="J3915" i="16"/>
  <c r="K3915" i="16"/>
  <c r="L3915" i="16"/>
  <c r="M3915" i="16"/>
  <c r="H3916" i="16"/>
  <c r="I3916" i="16"/>
  <c r="J3916" i="16"/>
  <c r="K3916" i="16"/>
  <c r="L3916" i="16"/>
  <c r="M3916" i="16"/>
  <c r="H3917" i="16"/>
  <c r="I3917" i="16"/>
  <c r="J3917" i="16"/>
  <c r="K3917" i="16"/>
  <c r="L3917" i="16"/>
  <c r="M3917" i="16"/>
  <c r="H3918" i="16"/>
  <c r="I3918" i="16"/>
  <c r="J3918" i="16"/>
  <c r="K3918" i="16"/>
  <c r="L3918" i="16"/>
  <c r="M3918" i="16"/>
  <c r="H3919" i="16"/>
  <c r="I3919" i="16"/>
  <c r="J3919" i="16"/>
  <c r="K3919" i="16"/>
  <c r="L3919" i="16"/>
  <c r="M3919" i="16"/>
  <c r="H3920" i="16"/>
  <c r="I3920" i="16"/>
  <c r="J3920" i="16"/>
  <c r="K3920" i="16"/>
  <c r="L3920" i="16"/>
  <c r="M3920" i="16"/>
  <c r="M430" i="16"/>
  <c r="L430" i="16"/>
  <c r="J430" i="16"/>
  <c r="I430" i="16"/>
  <c r="H430" i="16"/>
  <c r="K429" i="16"/>
  <c r="K430" i="16"/>
  <c r="E30" i="17" l="1"/>
  <c r="G30" i="17"/>
  <c r="G52" i="5" l="1"/>
  <c r="G31" i="5"/>
  <c r="G42" i="5"/>
  <c r="F39" i="4" l="1"/>
  <c r="E39" i="4"/>
  <c r="D39" i="4"/>
  <c r="C39" i="4"/>
  <c r="F31" i="4"/>
  <c r="F35" i="4" s="1"/>
  <c r="E31" i="4"/>
  <c r="E35" i="4" s="1"/>
  <c r="D31" i="4"/>
  <c r="D35" i="4" s="1"/>
  <c r="C31" i="4"/>
  <c r="C35" i="4" s="1"/>
  <c r="F17" i="4"/>
  <c r="E17" i="4"/>
  <c r="D17" i="4"/>
  <c r="C17" i="4"/>
  <c r="E40" i="4" l="1"/>
  <c r="C40" i="4"/>
  <c r="D40" i="4"/>
  <c r="F40" i="4"/>
  <c r="F24" i="4"/>
  <c r="C24" i="4"/>
  <c r="D24" i="4"/>
  <c r="E24" i="4"/>
  <c r="J31" i="4"/>
  <c r="J17" i="4"/>
  <c r="J35" i="4" l="1"/>
  <c r="J24" i="4"/>
  <c r="H47" i="7"/>
  <c r="H46" i="7"/>
  <c r="H45" i="7"/>
  <c r="H44" i="7"/>
  <c r="H43" i="7"/>
  <c r="H42" i="7"/>
  <c r="H41" i="7"/>
  <c r="H40" i="7"/>
  <c r="C16" i="7"/>
  <c r="D16" i="7"/>
  <c r="F16" i="7"/>
  <c r="C19" i="7"/>
  <c r="D19" i="7"/>
  <c r="F19" i="7"/>
  <c r="F25" i="7"/>
  <c r="C49" i="7"/>
  <c r="D49" i="7"/>
  <c r="E49" i="7"/>
  <c r="F49" i="7"/>
  <c r="C55" i="7"/>
  <c r="D55" i="7"/>
  <c r="C62" i="7"/>
  <c r="D62" i="7"/>
  <c r="E62" i="7"/>
  <c r="F62" i="7"/>
  <c r="J40" i="4" l="1"/>
  <c r="C20" i="7"/>
  <c r="C22" i="7" s="1"/>
  <c r="C25" i="7" s="1"/>
  <c r="D20" i="7"/>
  <c r="D22" i="7" s="1"/>
  <c r="D25" i="7" s="1"/>
  <c r="J52" i="5"/>
  <c r="J42" i="5"/>
  <c r="J31" i="5"/>
  <c r="E52" i="5"/>
  <c r="E42" i="5"/>
  <c r="E31" i="5"/>
  <c r="J55" i="5" l="1"/>
  <c r="J57" i="5" s="1"/>
  <c r="E55" i="5"/>
  <c r="E57" i="5" s="1"/>
  <c r="K25" i="7"/>
  <c r="K16" i="7"/>
  <c r="D31" i="5" l="1"/>
  <c r="K39" i="4"/>
  <c r="K31" i="4"/>
  <c r="K17" i="4"/>
  <c r="K24" i="4" l="1"/>
  <c r="K35" i="4"/>
  <c r="H52" i="5"/>
  <c r="H42" i="5"/>
  <c r="H31" i="5"/>
  <c r="I52" i="5"/>
  <c r="I42" i="5"/>
  <c r="I31" i="5"/>
  <c r="B52" i="5"/>
  <c r="B42" i="5"/>
  <c r="H31" i="4"/>
  <c r="H35" i="4" s="1"/>
  <c r="H17" i="4"/>
  <c r="I39" i="4"/>
  <c r="I31" i="4"/>
  <c r="I17" i="4"/>
  <c r="I35" i="4" l="1"/>
  <c r="H24" i="4"/>
  <c r="I24" i="4"/>
  <c r="H55" i="5"/>
  <c r="I55" i="5"/>
  <c r="K40" i="4"/>
  <c r="J62" i="7"/>
  <c r="J19" i="7"/>
  <c r="J16" i="7"/>
  <c r="I40" i="4" l="1"/>
  <c r="J20" i="7"/>
  <c r="J22" i="7" s="1"/>
  <c r="J25" i="7" s="1"/>
  <c r="D52" i="5"/>
  <c r="D42" i="5"/>
  <c r="D55" i="5" l="1"/>
  <c r="D57" i="5" s="1"/>
  <c r="C52" i="5" l="1"/>
  <c r="H39" i="4"/>
  <c r="H40" i="4" l="1"/>
  <c r="C42" i="5"/>
  <c r="C31" i="5"/>
  <c r="B31" i="5"/>
  <c r="B55" i="5" s="1"/>
  <c r="C55" i="5" l="1"/>
  <c r="C57" i="5" s="1"/>
  <c r="I56" i="5" l="1"/>
  <c r="I57" i="5" l="1"/>
  <c r="B57" i="5" l="1"/>
</calcChain>
</file>

<file path=xl/comments1.xml><?xml version="1.0" encoding="utf-8"?>
<comments xmlns="http://schemas.openxmlformats.org/spreadsheetml/2006/main">
  <authors>
    <author>Laivi Laidroo</author>
  </authors>
  <commentList>
    <comment ref="G4" authorId="0">
      <text>
        <r>
          <rPr>
            <b/>
            <sz val="9"/>
            <color indexed="81"/>
            <rFont val="Tahoma"/>
            <family val="2"/>
            <charset val="186"/>
          </rPr>
          <t>Laivi Laidroo:</t>
        </r>
        <r>
          <rPr>
            <sz val="9"/>
            <color indexed="81"/>
            <rFont val="Tahoma"/>
            <family val="2"/>
            <charset val="186"/>
          </rPr>
          <t xml:space="preserve">
70 equities incl Apple, Dell, HP, Oracle, Intel etc</t>
        </r>
      </text>
    </comment>
  </commentList>
</comments>
</file>

<file path=xl/sharedStrings.xml><?xml version="1.0" encoding="utf-8"?>
<sst xmlns="http://schemas.openxmlformats.org/spreadsheetml/2006/main" count="403" uniqueCount="296">
  <si>
    <t>DELL INC.</t>
  </si>
  <si>
    <t>(in millions)</t>
  </si>
  <si>
    <t>Q1-FY11</t>
  </si>
  <si>
    <t>Assets:</t>
  </si>
  <si>
    <t xml:space="preserve">    Cash &amp; cash equivalents</t>
  </si>
  <si>
    <t xml:space="preserve">    Short-term investments</t>
  </si>
  <si>
    <t xml:space="preserve">    Accounts receivable, net</t>
  </si>
  <si>
    <t xml:space="preserve">    Inventories, net</t>
  </si>
  <si>
    <t xml:space="preserve">    Other</t>
  </si>
  <si>
    <t xml:space="preserve">  Total current assets</t>
  </si>
  <si>
    <t xml:space="preserve">    PP&amp;E, net</t>
  </si>
  <si>
    <t xml:space="preserve">    Investments</t>
  </si>
  <si>
    <t xml:space="preserve">    Long-term financing receivable, net</t>
  </si>
  <si>
    <t xml:space="preserve">    Other non-current assets</t>
  </si>
  <si>
    <t xml:space="preserve">  Total assets:</t>
  </si>
  <si>
    <t>Liabilities &amp; Stockholders Equity:</t>
  </si>
  <si>
    <t xml:space="preserve">    Short-term borrowings</t>
  </si>
  <si>
    <t xml:space="preserve">    Accounts payable</t>
  </si>
  <si>
    <t xml:space="preserve">    Accrued and other</t>
  </si>
  <si>
    <t xml:space="preserve">  Total current liabilities</t>
  </si>
  <si>
    <t xml:space="preserve">    Long-term debt</t>
  </si>
  <si>
    <t xml:space="preserve">    Other non-current liabilities</t>
  </si>
  <si>
    <t xml:space="preserve">  Total liabilities:</t>
  </si>
  <si>
    <r>
      <t xml:space="preserve">  Total liabilities &amp; </t>
    </r>
    <r>
      <rPr>
        <b/>
        <sz val="10"/>
        <color indexed="8"/>
        <rFont val="Tahoma"/>
        <family val="2"/>
      </rPr>
      <t>equity:</t>
    </r>
  </si>
  <si>
    <t>Cash flows from operating activities:</t>
  </si>
  <si>
    <t xml:space="preserve">  Net income:</t>
  </si>
  <si>
    <t xml:space="preserve">  Adjustments to reconcile net income to net cash provided by</t>
  </si>
  <si>
    <t xml:space="preserve">  operating activities:</t>
  </si>
  <si>
    <t xml:space="preserve">    Depreciation and amortization</t>
  </si>
  <si>
    <t xml:space="preserve">    Stock-based compensation </t>
  </si>
  <si>
    <t xml:space="preserve">    Special Charges</t>
  </si>
  <si>
    <t xml:space="preserve">    Effects of exchange rate changes on monetary</t>
  </si>
  <si>
    <t xml:space="preserve">    assets and liabilities denominated in foreign currencies</t>
  </si>
  <si>
    <t xml:space="preserve">    Provision for doubtful accounts - including financing receivables</t>
  </si>
  <si>
    <t xml:space="preserve">  Changes in assets and liabilities, net of effects from acquisitions:</t>
  </si>
  <si>
    <t xml:space="preserve">    Accounts receivable</t>
  </si>
  <si>
    <t xml:space="preserve">    Financing receivables</t>
  </si>
  <si>
    <t xml:space="preserve">    Inventories</t>
  </si>
  <si>
    <t xml:space="preserve">    Other assets</t>
  </si>
  <si>
    <t xml:space="preserve">    Accrued and other liabilities</t>
  </si>
  <si>
    <t>Change in cash from operating activities:</t>
  </si>
  <si>
    <t>Cash flows from investing activities:</t>
  </si>
  <si>
    <t xml:space="preserve">  Investments:</t>
  </si>
  <si>
    <t xml:space="preserve">    Purchases</t>
  </si>
  <si>
    <t xml:space="preserve">    Maturities and sales</t>
  </si>
  <si>
    <t xml:space="preserve">  Capital expenditures</t>
  </si>
  <si>
    <t xml:space="preserve">  Acquisition of business, net of cash received</t>
  </si>
  <si>
    <t xml:space="preserve">  Change in cash from investing activities:</t>
  </si>
  <si>
    <t>Cash flows from financing activities:</t>
  </si>
  <si>
    <t xml:space="preserve">  Repurchase of common stock</t>
  </si>
  <si>
    <t xml:space="preserve">  Issuance of common stock under employee plans</t>
  </si>
  <si>
    <t>Other</t>
  </si>
  <si>
    <t xml:space="preserve">  Change in cash from financing activities:</t>
  </si>
  <si>
    <t xml:space="preserve">  Effect of exchange rate changes on cash and cash equivalents</t>
  </si>
  <si>
    <t>Change in cash and cash equivalents:</t>
  </si>
  <si>
    <t>Cash and cash equivalents at beginning of period:</t>
  </si>
  <si>
    <t>Cash and cash equivalents at end of period:</t>
  </si>
  <si>
    <t>Liquidity:</t>
  </si>
  <si>
    <t xml:space="preserve">  Days supply in inventory</t>
  </si>
  <si>
    <t xml:space="preserve">  Days in accounts payable</t>
  </si>
  <si>
    <t>Gross margin</t>
  </si>
  <si>
    <t>Operating margin</t>
  </si>
  <si>
    <t xml:space="preserve">  Global Large Enterprise</t>
  </si>
  <si>
    <t xml:space="preserve">  Global Public</t>
  </si>
  <si>
    <t xml:space="preserve">  Global Small and Medium Business</t>
  </si>
  <si>
    <t xml:space="preserve">  Global Consumer</t>
  </si>
  <si>
    <t xml:space="preserve">  Servers and Networking</t>
  </si>
  <si>
    <t xml:space="preserve">  Storage</t>
  </si>
  <si>
    <t xml:space="preserve">  Services</t>
  </si>
  <si>
    <t xml:space="preserve">  Software &amp; Peripherals</t>
  </si>
  <si>
    <t xml:space="preserve">  Mobility</t>
  </si>
  <si>
    <t xml:space="preserve">  Desktop PCs</t>
  </si>
  <si>
    <t>Income Statement:</t>
  </si>
  <si>
    <t xml:space="preserve">  Net revenue</t>
  </si>
  <si>
    <t xml:space="preserve">       Sequential Growth</t>
  </si>
  <si>
    <t xml:space="preserve">       Y/Y Growth</t>
  </si>
  <si>
    <t xml:space="preserve">    Cost of revenue</t>
  </si>
  <si>
    <t xml:space="preserve">  Gross margin</t>
  </si>
  <si>
    <t xml:space="preserve">    SG&amp;A</t>
  </si>
  <si>
    <t xml:space="preserve">    R&amp;D</t>
  </si>
  <si>
    <t xml:space="preserve">  Total operating expenses</t>
  </si>
  <si>
    <t xml:space="preserve">  Operating income</t>
  </si>
  <si>
    <t xml:space="preserve">    Investment and other income, net</t>
  </si>
  <si>
    <t xml:space="preserve">    Income before taxes</t>
  </si>
  <si>
    <t xml:space="preserve">    Income tax provision</t>
  </si>
  <si>
    <t xml:space="preserve">  Net income</t>
  </si>
  <si>
    <t xml:space="preserve">  Basic</t>
  </si>
  <si>
    <t xml:space="preserve">  Diluted</t>
  </si>
  <si>
    <t>Weighted Average Shares Outstanding:</t>
  </si>
  <si>
    <t>Percentage of Net Revenue:</t>
  </si>
  <si>
    <t xml:space="preserve">  Selling, general and administrative</t>
  </si>
  <si>
    <t xml:space="preserve">  Income before income taxes</t>
  </si>
  <si>
    <t xml:space="preserve">  Income tax rate</t>
  </si>
  <si>
    <r>
      <t>Operating income by Business Unit</t>
    </r>
    <r>
      <rPr>
        <b/>
        <sz val="10"/>
        <color indexed="12"/>
        <rFont val="Tahoma"/>
        <family val="2"/>
      </rPr>
      <t>:</t>
    </r>
  </si>
  <si>
    <t xml:space="preserve">  Other -- Special Charges</t>
  </si>
  <si>
    <t>Revenues by product:</t>
  </si>
  <si>
    <t xml:space="preserve">    Prior Quarter Results</t>
  </si>
  <si>
    <t xml:space="preserve">    Deferred income taxes</t>
  </si>
  <si>
    <t xml:space="preserve">  Total stockholder's equity:</t>
  </si>
  <si>
    <t xml:space="preserve">  Proceeds from sale of facilities, land, and other assets</t>
  </si>
  <si>
    <t xml:space="preserve">    Short-term financing receivables, net</t>
  </si>
  <si>
    <t>Cash dividends declared per common share</t>
  </si>
  <si>
    <t xml:space="preserve">    Short-term deferred revenue</t>
  </si>
  <si>
    <t xml:space="preserve">    Long-term deferred revenue</t>
  </si>
  <si>
    <t xml:space="preserve">    Deferred revenue</t>
  </si>
  <si>
    <t>Historical PC Share*</t>
  </si>
  <si>
    <t>IDC Worldwide Quarterly PC Tracker</t>
  </si>
  <si>
    <t>Current Rank</t>
  </si>
  <si>
    <t>Current Year Share</t>
  </si>
  <si>
    <t>Annual Share</t>
  </si>
  <si>
    <t>Q4  2011</t>
  </si>
  <si>
    <t>Q1  2012</t>
  </si>
  <si>
    <t>Q2  2012</t>
  </si>
  <si>
    <t>Q3  2012</t>
  </si>
  <si>
    <t>Q4  2012</t>
  </si>
  <si>
    <t>WW Client PCs</t>
  </si>
  <si>
    <t>USA</t>
  </si>
  <si>
    <t>EMEA</t>
  </si>
  <si>
    <t>Asia Pacific</t>
  </si>
  <si>
    <t>Japan</t>
  </si>
  <si>
    <t>Desktop PC</t>
  </si>
  <si>
    <t>Portable PC</t>
  </si>
  <si>
    <t>x86**</t>
  </si>
  <si>
    <t>Consumer</t>
  </si>
  <si>
    <r>
      <t>SMB</t>
    </r>
    <r>
      <rPr>
        <vertAlign val="superscript"/>
        <sz val="10"/>
        <rFont val="Arial"/>
        <family val="2"/>
      </rPr>
      <t>1</t>
    </r>
  </si>
  <si>
    <t>Public</t>
  </si>
  <si>
    <r>
      <t>Large Enterprise</t>
    </r>
    <r>
      <rPr>
        <vertAlign val="superscript"/>
        <sz val="10"/>
        <rFont val="Arial"/>
        <family val="2"/>
      </rPr>
      <t>2</t>
    </r>
  </si>
  <si>
    <t>*PC's include Desktops, Notebooks, data as of January 2013</t>
  </si>
  <si>
    <t>**x86 is preliminary Q3 IDC data</t>
  </si>
  <si>
    <r>
      <rPr>
        <vertAlign val="superscript"/>
        <sz val="10"/>
        <rFont val="Arial"/>
        <family val="2"/>
      </rPr>
      <t>1</t>
    </r>
    <r>
      <rPr>
        <sz val="10"/>
        <rFont val="Arial"/>
        <family val="2"/>
      </rPr>
      <t>SMB includes companies with less than 500 employees</t>
    </r>
  </si>
  <si>
    <r>
      <rPr>
        <vertAlign val="superscript"/>
        <sz val="10"/>
        <rFont val="Arial"/>
        <family val="2"/>
      </rPr>
      <t>2</t>
    </r>
    <r>
      <rPr>
        <sz val="10"/>
        <rFont val="Arial"/>
        <family val="2"/>
      </rPr>
      <t>Large Enterprise includes companies more than 500 employees</t>
    </r>
  </si>
  <si>
    <t>2012/13</t>
  </si>
  <si>
    <t>2011/12</t>
  </si>
  <si>
    <t>2010/11</t>
  </si>
  <si>
    <t>2009/10</t>
  </si>
  <si>
    <t>Q1-12/13</t>
  </si>
  <si>
    <t>Q2-12/13</t>
  </si>
  <si>
    <t>Q3-12/13</t>
  </si>
  <si>
    <t>Q4-12/13</t>
  </si>
  <si>
    <t>Balance sheet</t>
  </si>
  <si>
    <t>Income statement</t>
  </si>
  <si>
    <t>Revenues by Business Unit:</t>
  </si>
  <si>
    <t>Cash Flow Statement</t>
  </si>
  <si>
    <t>2012/13 Quarter-end results</t>
  </si>
  <si>
    <t>Quarterly results</t>
  </si>
  <si>
    <t xml:space="preserve">  Days of sales outstanding</t>
  </si>
  <si>
    <t>Annual results</t>
  </si>
  <si>
    <t>N/A</t>
  </si>
  <si>
    <t>Net working capital to sales</t>
  </si>
  <si>
    <t>Net working capital (mio $)</t>
  </si>
  <si>
    <t>ROA</t>
  </si>
  <si>
    <t>ROE</t>
  </si>
  <si>
    <t>Hewlett Packard</t>
  </si>
  <si>
    <t>http://www.hp.com/hpinfo/investor/</t>
  </si>
  <si>
    <t>Lenovo</t>
  </si>
  <si>
    <t>www.lenovo.com</t>
  </si>
  <si>
    <t>Net Sales mio USD</t>
  </si>
  <si>
    <t>Total assets mio USD</t>
  </si>
  <si>
    <t>Cash conversion cycle</t>
  </si>
  <si>
    <t>2008/09</t>
  </si>
  <si>
    <t>Financial year ends in March 31</t>
  </si>
  <si>
    <t>Dell Inc.</t>
  </si>
  <si>
    <t>S&amp;P 500</t>
  </si>
  <si>
    <t>in USD</t>
  </si>
  <si>
    <r>
      <rPr>
        <b/>
        <sz val="10"/>
        <rFont val="Tahoma"/>
        <family val="2"/>
        <charset val="186"/>
      </rPr>
      <t>Figure 2.</t>
    </r>
    <r>
      <rPr>
        <sz val="10"/>
        <rFont val="Tahoma"/>
        <family val="2"/>
      </rPr>
      <t xml:space="preserve"> Distribution of sales by segments for financial year ended Feb 2013</t>
    </r>
  </si>
  <si>
    <r>
      <rPr>
        <b/>
        <sz val="10"/>
        <rFont val="Tahoma"/>
        <family val="2"/>
        <charset val="186"/>
      </rPr>
      <t>Figure 3.</t>
    </r>
    <r>
      <rPr>
        <sz val="10"/>
        <rFont val="Tahoma"/>
        <family val="2"/>
      </rPr>
      <t xml:space="preserve"> Distribution of sales by products for financial year ended Feb 2013</t>
    </r>
  </si>
  <si>
    <r>
      <rPr>
        <b/>
        <sz val="10"/>
        <rFont val="Tahoma"/>
        <family val="2"/>
        <charset val="186"/>
      </rPr>
      <t>Figure 4.</t>
    </r>
    <r>
      <rPr>
        <sz val="10"/>
        <rFont val="Tahoma"/>
        <family val="2"/>
      </rPr>
      <t xml:space="preserve"> Dell's market share on the global market</t>
    </r>
  </si>
  <si>
    <t>Start</t>
  </si>
  <si>
    <t>End</t>
  </si>
  <si>
    <t>Frequency</t>
  </si>
  <si>
    <t>D</t>
  </si>
  <si>
    <t>Name</t>
  </si>
  <si>
    <t>DELL</t>
  </si>
  <si>
    <t>Code</t>
  </si>
  <si>
    <t>772203(P)</t>
  </si>
  <si>
    <t>CURRENCY</t>
  </si>
  <si>
    <t>U$</t>
  </si>
  <si>
    <t>HEWLETT-PACKARD</t>
  </si>
  <si>
    <t>905277(P)</t>
  </si>
  <si>
    <t>S&amp;P 500 COMPOSITE - PRICE INDEX</t>
  </si>
  <si>
    <t>S&amp;PCOMP(PI)</t>
  </si>
  <si>
    <t>Dell</t>
  </si>
  <si>
    <t>HP</t>
  </si>
  <si>
    <t xml:space="preserve">S&amp;P 500 </t>
  </si>
  <si>
    <t>S&amp;P 500 IT</t>
  </si>
  <si>
    <t>S&amp;P500 ES INFO TECHNOLOGY - PRICE INDEX</t>
  </si>
  <si>
    <t>SP5EINT(PI)</t>
  </si>
  <si>
    <t>APPLE</t>
  </si>
  <si>
    <t>992816(P)</t>
  </si>
  <si>
    <t>Apple</t>
  </si>
  <si>
    <t>S&amp;P IT</t>
  </si>
  <si>
    <t>Production materials</t>
  </si>
  <si>
    <t>Work-in-process</t>
  </si>
  <si>
    <t>Finished goods</t>
  </si>
  <si>
    <t>Gross accounts receivable</t>
  </si>
  <si>
    <t>Total financing receivables</t>
  </si>
  <si>
    <t>Total accounts receivable, net</t>
  </si>
  <si>
    <t>Total inventories, net</t>
  </si>
  <si>
    <t>Customer receivables gross</t>
  </si>
  <si>
    <t>n/a</t>
  </si>
  <si>
    <t>Fiscal year-end results</t>
  </si>
  <si>
    <r>
      <t>Revolving financing receivables</t>
    </r>
    <r>
      <rPr>
        <vertAlign val="superscript"/>
        <sz val="10"/>
        <rFont val="Tahoma"/>
        <family val="2"/>
        <charset val="186"/>
      </rPr>
      <t>b</t>
    </r>
  </si>
  <si>
    <r>
      <t>Fixed-term financing receivables</t>
    </r>
    <r>
      <rPr>
        <vertAlign val="superscript"/>
        <sz val="10"/>
        <rFont val="Tahoma"/>
        <family val="2"/>
        <charset val="186"/>
      </rPr>
      <t>b</t>
    </r>
  </si>
  <si>
    <r>
      <t>Revolving financing receivables</t>
    </r>
    <r>
      <rPr>
        <vertAlign val="superscript"/>
        <sz val="10"/>
        <rFont val="Tahoma"/>
        <family val="2"/>
        <charset val="186"/>
      </rPr>
      <t>c</t>
    </r>
  </si>
  <si>
    <r>
      <t>Fixed-term financing receivables</t>
    </r>
    <r>
      <rPr>
        <vertAlign val="superscript"/>
        <sz val="10"/>
        <rFont val="Tahoma"/>
        <family val="2"/>
        <charset val="186"/>
      </rPr>
      <t>c</t>
    </r>
  </si>
  <si>
    <r>
      <t>Total long-term financing receivable, net</t>
    </r>
    <r>
      <rPr>
        <b/>
        <vertAlign val="superscript"/>
        <sz val="10"/>
        <rFont val="Tahoma"/>
        <family val="2"/>
        <charset val="186"/>
      </rPr>
      <t>c</t>
    </r>
  </si>
  <si>
    <r>
      <t xml:space="preserve">Table 1. </t>
    </r>
    <r>
      <rPr>
        <sz val="11"/>
        <color theme="1"/>
        <rFont val="Calibri"/>
        <family val="2"/>
        <charset val="186"/>
        <scheme val="minor"/>
      </rPr>
      <t>Inventories</t>
    </r>
  </si>
  <si>
    <r>
      <t xml:space="preserve">Table 2. </t>
    </r>
    <r>
      <rPr>
        <sz val="10"/>
        <rFont val="Tahoma"/>
        <family val="2"/>
        <charset val="186"/>
      </rPr>
      <t>Customer receivables and customer financing</t>
    </r>
  </si>
  <si>
    <r>
      <rPr>
        <i/>
        <vertAlign val="superscript"/>
        <sz val="8"/>
        <rFont val="Tahoma"/>
        <family val="2"/>
        <charset val="186"/>
      </rPr>
      <t xml:space="preserve">a </t>
    </r>
    <r>
      <rPr>
        <i/>
        <sz val="8"/>
        <rFont val="Tahoma"/>
        <family val="2"/>
      </rPr>
      <t>% represents allowance for doubtful accounts to gross accounts receivable.</t>
    </r>
  </si>
  <si>
    <r>
      <rPr>
        <i/>
        <vertAlign val="superscript"/>
        <sz val="8"/>
        <rFont val="Tahoma"/>
        <family val="2"/>
        <charset val="186"/>
      </rPr>
      <t>b</t>
    </r>
    <r>
      <rPr>
        <i/>
        <sz val="8"/>
        <rFont val="Tahoma"/>
        <family val="2"/>
      </rPr>
      <t xml:space="preserve"> % represents % to short-term financing receivables</t>
    </r>
  </si>
  <si>
    <r>
      <rPr>
        <i/>
        <vertAlign val="superscript"/>
        <sz val="8"/>
        <rFont val="Tahoma"/>
        <family val="2"/>
        <charset val="186"/>
      </rPr>
      <t>c</t>
    </r>
    <r>
      <rPr>
        <i/>
        <sz val="8"/>
        <rFont val="Tahoma"/>
        <family val="2"/>
      </rPr>
      <t xml:space="preserve"> % represents % to long-term financing receivables</t>
    </r>
  </si>
  <si>
    <r>
      <rPr>
        <i/>
        <vertAlign val="superscript"/>
        <sz val="8"/>
        <rFont val="Tahoma"/>
        <family val="2"/>
        <charset val="186"/>
      </rPr>
      <t>d</t>
    </r>
    <r>
      <rPr>
        <i/>
        <sz val="8"/>
        <rFont val="Tahoma"/>
        <family val="2"/>
      </rPr>
      <t xml:space="preserve"> % represents % to gross customer receivables financed</t>
    </r>
  </si>
  <si>
    <r>
      <t>Total short-term financing receivables, net</t>
    </r>
    <r>
      <rPr>
        <b/>
        <vertAlign val="superscript"/>
        <sz val="10"/>
        <rFont val="Tahoma"/>
        <family val="2"/>
        <charset val="186"/>
      </rPr>
      <t>b</t>
    </r>
  </si>
  <si>
    <r>
      <rPr>
        <b/>
        <sz val="11"/>
        <color theme="1"/>
        <rFont val="Calibri"/>
        <family val="2"/>
        <charset val="186"/>
        <scheme val="minor"/>
      </rPr>
      <t>Figure 1.</t>
    </r>
    <r>
      <rPr>
        <sz val="11"/>
        <color theme="1"/>
        <rFont val="Calibri"/>
        <family val="2"/>
        <scheme val="minor"/>
      </rPr>
      <t xml:space="preserve"> Dell Inc.’s share price performance compared to benchmarks</t>
    </r>
  </si>
  <si>
    <r>
      <t xml:space="preserve">Figure 1. </t>
    </r>
    <r>
      <rPr>
        <sz val="10"/>
        <color theme="1"/>
        <rFont val="Arial"/>
        <family val="2"/>
        <charset val="186"/>
      </rPr>
      <t>Dell Inc.’s share price performance compared to benchmarks (Datastream).</t>
    </r>
  </si>
  <si>
    <t>Profitability:</t>
  </si>
  <si>
    <r>
      <t>Current ratio</t>
    </r>
    <r>
      <rPr>
        <b/>
        <vertAlign val="superscript"/>
        <sz val="10"/>
        <rFont val="Arial"/>
        <family val="2"/>
        <charset val="186"/>
      </rPr>
      <t xml:space="preserve"> </t>
    </r>
  </si>
  <si>
    <r>
      <t>Quick ratio</t>
    </r>
    <r>
      <rPr>
        <b/>
        <vertAlign val="superscript"/>
        <sz val="10"/>
        <rFont val="Arial"/>
        <family val="2"/>
        <charset val="186"/>
      </rPr>
      <t xml:space="preserve"> </t>
    </r>
  </si>
  <si>
    <r>
      <t>Cash conversion cycle</t>
    </r>
    <r>
      <rPr>
        <b/>
        <vertAlign val="superscript"/>
        <sz val="10"/>
        <rFont val="Arial"/>
        <family val="2"/>
        <charset val="186"/>
      </rPr>
      <t xml:space="preserve"> </t>
    </r>
  </si>
  <si>
    <t>Cash conversion cycle = days supply in inventory + days sales outstanding - days in accounts payable</t>
  </si>
  <si>
    <t>Days supply in inventory = (average inventory/ cost of goods sold) *360</t>
  </si>
  <si>
    <t>Days sales outstanding = (average accounts receivable/ net revenue) *360</t>
  </si>
  <si>
    <t>Days in accounts payable = (average accounts payable/ cost of goods sold) *360</t>
  </si>
  <si>
    <t>Net working capital = current assets - current liabilities</t>
  </si>
  <si>
    <t>Net working capital to sales = (current assets - current liabilities)/sales</t>
  </si>
  <si>
    <t>Gross margin = gross profit/sales</t>
  </si>
  <si>
    <t>Operating margin = operating profit/sales</t>
  </si>
  <si>
    <t>ROA= net profit/average total assets</t>
  </si>
  <si>
    <t>ROE = net profit/average total equity</t>
  </si>
  <si>
    <t>Current ratio =current assets /current liabilities</t>
  </si>
  <si>
    <t>Quick ratio = (current assets - inventories)/current liabilities</t>
  </si>
  <si>
    <t>Cash and cash equivalents</t>
  </si>
  <si>
    <t>Investments</t>
  </si>
  <si>
    <t>Unsecured revolving credit facilities</t>
  </si>
  <si>
    <t>Total cash, cash equivalents, investments and available borrowings</t>
  </si>
  <si>
    <t>Short-term borrowings</t>
  </si>
  <si>
    <t>Long-term debt</t>
  </si>
  <si>
    <t>Total debt</t>
  </si>
  <si>
    <t>Structured financing debt</t>
  </si>
  <si>
    <t>Senior notes and debentures</t>
  </si>
  <si>
    <t>Commerical paper</t>
  </si>
  <si>
    <t xml:space="preserve">     incl. money market funds</t>
  </si>
  <si>
    <t xml:space="preserve">     incl. customer receivables gross</t>
  </si>
  <si>
    <r>
      <t xml:space="preserve">     incl. allowances for losses</t>
    </r>
    <r>
      <rPr>
        <vertAlign val="superscript"/>
        <sz val="10"/>
        <rFont val="Tahoma"/>
        <family val="2"/>
        <charset val="186"/>
      </rPr>
      <t>d</t>
    </r>
  </si>
  <si>
    <t xml:space="preserve">     incl. residual interest</t>
  </si>
  <si>
    <r>
      <t xml:space="preserve">     incl. overdue 1 to 90 days</t>
    </r>
    <r>
      <rPr>
        <vertAlign val="superscript"/>
        <sz val="10"/>
        <rFont val="Tahoma"/>
        <family val="2"/>
        <charset val="186"/>
      </rPr>
      <t>d</t>
    </r>
  </si>
  <si>
    <r>
      <t xml:space="preserve">     incl. overdue over 90 days</t>
    </r>
    <r>
      <rPr>
        <vertAlign val="superscript"/>
        <sz val="10"/>
        <rFont val="Tahoma"/>
        <family val="2"/>
        <charset val="186"/>
      </rPr>
      <t>d</t>
    </r>
  </si>
  <si>
    <r>
      <t>Allowance for doubtful accounts</t>
    </r>
    <r>
      <rPr>
        <vertAlign val="superscript"/>
        <sz val="10"/>
        <color theme="1"/>
        <rFont val="Tahoma"/>
        <family val="2"/>
        <charset val="186"/>
      </rPr>
      <t>a</t>
    </r>
  </si>
  <si>
    <t xml:space="preserve">     incl. commercial papers</t>
  </si>
  <si>
    <t xml:space="preserve">    incl. debt securities</t>
  </si>
  <si>
    <t xml:space="preserve">    incl. derivative instruments</t>
  </si>
  <si>
    <t xml:space="preserve">    incl. equity and other securities</t>
  </si>
  <si>
    <t xml:space="preserve">     incl. senior debentures</t>
  </si>
  <si>
    <t xml:space="preserve">     incl. senior notes</t>
  </si>
  <si>
    <t xml:space="preserve">     incl. other</t>
  </si>
  <si>
    <t xml:space="preserve">     incl. commercial paper</t>
  </si>
  <si>
    <t xml:space="preserve">     incl. short-term structured financing debt</t>
  </si>
  <si>
    <t xml:space="preserve">     incl. current portion of long-term debt</t>
  </si>
  <si>
    <t xml:space="preserve">     incl. long-term financing debt</t>
  </si>
  <si>
    <r>
      <t xml:space="preserve">Table 3. </t>
    </r>
    <r>
      <rPr>
        <sz val="10"/>
        <rFont val="Tahoma"/>
        <family val="2"/>
        <charset val="186"/>
      </rPr>
      <t>Sources of financing</t>
    </r>
  </si>
  <si>
    <t>Notes: all % in the upper part are to total cash, cash equivalents, investments and available borrowing and all % in the bottom part to total debt.</t>
  </si>
  <si>
    <t>Equity ratio</t>
  </si>
  <si>
    <t>Equity ratio = equity/ total assets</t>
  </si>
  <si>
    <t>Debt to equity ratio</t>
  </si>
  <si>
    <t>Debt to equity = total debt/ total equity</t>
  </si>
  <si>
    <t>Solvency:</t>
  </si>
  <si>
    <t>Debt to assets</t>
  </si>
  <si>
    <t>Debt to assets = total debt/ total assets</t>
  </si>
  <si>
    <t>Total non-current assets mio USD</t>
  </si>
  <si>
    <t>Total equity mio USD</t>
  </si>
  <si>
    <t>Total long-term debt + spont. financing mio USD</t>
  </si>
  <si>
    <t>Total short-term debt mio USD</t>
  </si>
  <si>
    <t>Financial year ends in Oct</t>
  </si>
  <si>
    <t>EPS (USD per share)</t>
  </si>
  <si>
    <t xml:space="preserve">  R&amp;D and engineering</t>
  </si>
  <si>
    <t>in mio USD</t>
  </si>
  <si>
    <t>EPS: in USD</t>
  </si>
  <si>
    <t xml:space="preserve">    Goodwill</t>
  </si>
  <si>
    <t xml:space="preserve">    Purchased intangible assets, net</t>
  </si>
  <si>
    <t xml:space="preserve">    Total Dell stockholder's equity</t>
  </si>
  <si>
    <t xml:space="preserve">    Noncontrolling interest</t>
  </si>
  <si>
    <t>APPENDIX 1</t>
  </si>
  <si>
    <t>APPENDIX 2</t>
  </si>
  <si>
    <t>APPENDIX 3</t>
  </si>
  <si>
    <t xml:space="preserve">  Purchase of financing receivables</t>
  </si>
  <si>
    <t xml:space="preserve">  Collections on purchased financing receivables</t>
  </si>
  <si>
    <t xml:space="preserve">  Cash dividends paid</t>
  </si>
  <si>
    <t xml:space="preserve">  Issuance (repayment) of commercial paper (maturity of 90 days or less), net</t>
  </si>
  <si>
    <t xml:space="preserve">  Proceeds from debt</t>
  </si>
  <si>
    <t xml:space="preserve">  Repayments of debt</t>
  </si>
  <si>
    <t xml:space="preserve">  Other</t>
  </si>
  <si>
    <t>APPENDIX 4</t>
  </si>
  <si>
    <t>APPENDIX 5</t>
  </si>
  <si>
    <t>APPENDIX 6</t>
  </si>
  <si>
    <t>LENOVO GROUP (OTC) ADR</t>
  </si>
  <si>
    <t>Financial indicators of Dell</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</si>
</sst>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quot;$&quot;* #,##0.00_);_(&quot;$&quot;* \(#,##0.00\);_(&quot;$&quot;* &quot;-&quot;??_);_(@_)"/>
    <numFmt numFmtId="165" formatCode="_(* #,##0.00_);_(* \(#,##0.00\);_(* &quot;-&quot;??_);_(@_)"/>
    <numFmt numFmtId="166" formatCode="_(&quot;$&quot;* #,##0_);_(&quot;$&quot;* \(#,##0\);_(&quot;$&quot;* &quot;-&quot;??_);_(@_)"/>
    <numFmt numFmtId="167" formatCode="_(* #,##0_);_(* \(#,##0\);_(* &quot;-&quot;??_);_(@_)"/>
    <numFmt numFmtId="168" formatCode="0.0%"/>
    <numFmt numFmtId="169" formatCode="#,##0,"/>
    <numFmt numFmtId="170" formatCode="0_);\(0\)"/>
    <numFmt numFmtId="171" formatCode="#,##0.000,"/>
    <numFmt numFmtId="172" formatCode="0.0"/>
    <numFmt numFmtId="173" formatCode="mmm\-yyyy"/>
    <numFmt numFmtId="174" formatCode="0.0_);\(0.0\)"/>
    <numFmt numFmtId="175" formatCode="#,##0.0"/>
    <numFmt numFmtId="176" formatCode="dd\ mmm\ yyyy"/>
    <numFmt numFmtId="177" formatCode="#,##0.000"/>
  </numFmts>
  <fonts count="77">
    <font>
      <sz val="11"/>
      <color theme="1"/>
      <name val="Calibri"/>
      <family val="2"/>
      <scheme val="minor"/>
    </font>
    <font>
      <sz val="10"/>
      <name val="Arial"/>
      <family val="2"/>
    </font>
    <font>
      <b/>
      <u/>
      <sz val="10"/>
      <name val="Tahoma"/>
      <family val="2"/>
    </font>
    <font>
      <sz val="10"/>
      <name val="Tahoma"/>
      <family val="2"/>
    </font>
    <font>
      <sz val="10"/>
      <name val="Arial"/>
      <family val="2"/>
    </font>
    <font>
      <b/>
      <sz val="16"/>
      <color indexed="39"/>
      <name val="Tahoma"/>
      <family val="2"/>
    </font>
    <font>
      <b/>
      <u/>
      <sz val="14"/>
      <name val="Tahoma"/>
      <family val="2"/>
    </font>
    <font>
      <b/>
      <i/>
      <sz val="8"/>
      <name val="Tahoma"/>
      <family val="2"/>
    </font>
    <font>
      <b/>
      <sz val="12"/>
      <color indexed="9"/>
      <name val="Tahoma"/>
      <family val="2"/>
    </font>
    <font>
      <sz val="12"/>
      <name val="Tahoma"/>
      <family val="2"/>
    </font>
    <font>
      <b/>
      <sz val="10"/>
      <color indexed="9"/>
      <name val="Tahoma"/>
      <family val="2"/>
    </font>
    <font>
      <b/>
      <u/>
      <sz val="10"/>
      <color indexed="9"/>
      <name val="Tahoma"/>
      <family val="2"/>
    </font>
    <font>
      <b/>
      <sz val="10"/>
      <color indexed="12"/>
      <name val="Tahoma"/>
      <family val="2"/>
    </font>
    <font>
      <sz val="10"/>
      <color indexed="8"/>
      <name val="Tahoma"/>
      <family val="2"/>
    </font>
    <font>
      <b/>
      <sz val="10"/>
      <name val="Tahoma"/>
      <family val="2"/>
    </font>
    <font>
      <b/>
      <sz val="10"/>
      <color indexed="8"/>
      <name val="Tahoma"/>
      <family val="2"/>
    </font>
    <font>
      <vertAlign val="superscript"/>
      <sz val="8"/>
      <color indexed="8"/>
      <name val="Tahoma"/>
      <family val="2"/>
    </font>
    <font>
      <sz val="8"/>
      <name val="Tahoma"/>
      <family val="2"/>
    </font>
    <font>
      <b/>
      <i/>
      <u/>
      <sz val="10"/>
      <name val="Tahoma"/>
      <family val="2"/>
    </font>
    <font>
      <i/>
      <sz val="8"/>
      <name val="Tahoma"/>
      <family val="2"/>
    </font>
    <font>
      <sz val="16"/>
      <name val="Tahoma"/>
      <family val="2"/>
    </font>
    <font>
      <b/>
      <u/>
      <sz val="12"/>
      <name val="Tahoma"/>
      <family val="2"/>
    </font>
    <font>
      <b/>
      <sz val="12"/>
      <name val="Tahoma"/>
      <family val="2"/>
    </font>
    <font>
      <strike/>
      <sz val="10"/>
      <color indexed="10"/>
      <name val="Tahoma"/>
      <family val="2"/>
    </font>
    <font>
      <sz val="10"/>
      <name val="Arial"/>
      <family val="2"/>
    </font>
    <font>
      <sz val="10"/>
      <name val="Arial"/>
      <family val="2"/>
    </font>
    <font>
      <sz val="11"/>
      <color theme="1"/>
      <name val="Calibri"/>
      <family val="2"/>
      <scheme val="minor"/>
    </font>
    <font>
      <b/>
      <sz val="10"/>
      <name val="Arial"/>
      <family val="2"/>
    </font>
    <font>
      <sz val="10"/>
      <name val="Helv"/>
    </font>
    <font>
      <sz val="10"/>
      <color indexed="8"/>
      <name val="MS Sans Serif"/>
      <family val="2"/>
    </font>
    <font>
      <u/>
      <sz val="11"/>
      <color theme="10"/>
      <name val="Calibri"/>
      <family val="2"/>
    </font>
    <font>
      <sz val="10"/>
      <name val="Helv"/>
      <charset val="204"/>
    </font>
    <font>
      <b/>
      <sz val="11"/>
      <color theme="1"/>
      <name val="Calibri"/>
      <family val="2"/>
      <scheme val="minor"/>
    </font>
    <font>
      <b/>
      <sz val="10"/>
      <color theme="0"/>
      <name val="Arial"/>
      <family val="2"/>
    </font>
    <font>
      <vertAlign val="superscript"/>
      <sz val="10"/>
      <name val="Arial"/>
      <family val="2"/>
    </font>
    <font>
      <i/>
      <sz val="10"/>
      <name val="Tahoma"/>
      <family val="2"/>
    </font>
    <font>
      <b/>
      <u/>
      <sz val="14"/>
      <name val="Tahoma"/>
      <family val="2"/>
      <charset val="186"/>
    </font>
    <font>
      <b/>
      <sz val="10"/>
      <name val="Tahoma"/>
      <family val="2"/>
      <charset val="186"/>
    </font>
    <font>
      <u/>
      <sz val="11"/>
      <color theme="10"/>
      <name val="Calibri"/>
      <family val="2"/>
      <scheme val="minor"/>
    </font>
    <font>
      <b/>
      <sz val="10"/>
      <color theme="1"/>
      <name val="Arial"/>
      <family val="2"/>
      <charset val="186"/>
    </font>
    <font>
      <b/>
      <sz val="11"/>
      <color theme="1"/>
      <name val="Calibri"/>
      <family val="2"/>
      <charset val="186"/>
      <scheme val="minor"/>
    </font>
    <font>
      <sz val="10"/>
      <name val="Tahoma"/>
      <family val="2"/>
      <charset val="186"/>
    </font>
    <font>
      <sz val="11"/>
      <color theme="1"/>
      <name val="Calibri"/>
      <family val="2"/>
      <charset val="186"/>
      <scheme val="minor"/>
    </font>
    <font>
      <sz val="9"/>
      <color indexed="81"/>
      <name val="Tahoma"/>
      <family val="2"/>
      <charset val="186"/>
    </font>
    <font>
      <b/>
      <sz val="9"/>
      <color indexed="81"/>
      <name val="Tahoma"/>
      <family val="2"/>
      <charset val="186"/>
    </font>
    <font>
      <i/>
      <sz val="10"/>
      <name val="Tahoma"/>
      <family val="2"/>
      <charset val="186"/>
    </font>
    <font>
      <vertAlign val="superscript"/>
      <sz val="10"/>
      <name val="Tahoma"/>
      <family val="2"/>
      <charset val="186"/>
    </font>
    <font>
      <b/>
      <vertAlign val="superscript"/>
      <sz val="10"/>
      <name val="Tahoma"/>
      <family val="2"/>
      <charset val="186"/>
    </font>
    <font>
      <i/>
      <sz val="8"/>
      <name val="Tahoma"/>
      <family val="2"/>
      <charset val="186"/>
    </font>
    <font>
      <i/>
      <vertAlign val="superscript"/>
      <sz val="8"/>
      <name val="Tahoma"/>
      <family val="2"/>
      <charset val="186"/>
    </font>
    <font>
      <i/>
      <sz val="8"/>
      <color theme="1"/>
      <name val="Calibri"/>
      <family val="2"/>
      <scheme val="minor"/>
    </font>
    <font>
      <b/>
      <i/>
      <sz val="10"/>
      <name val="Tahoma"/>
      <family val="2"/>
      <charset val="186"/>
    </font>
    <font>
      <b/>
      <i/>
      <sz val="10"/>
      <name val="Tahoma"/>
      <family val="2"/>
    </font>
    <font>
      <sz val="10"/>
      <color theme="1"/>
      <name val="Arial"/>
      <family val="2"/>
      <charset val="186"/>
    </font>
    <font>
      <b/>
      <sz val="10"/>
      <color indexed="9"/>
      <name val="Arial"/>
      <family val="2"/>
      <charset val="186"/>
    </font>
    <font>
      <b/>
      <sz val="10"/>
      <name val="Arial"/>
      <family val="2"/>
      <charset val="186"/>
    </font>
    <font>
      <b/>
      <sz val="10"/>
      <color indexed="12"/>
      <name val="Arial"/>
      <family val="2"/>
      <charset val="186"/>
    </font>
    <font>
      <sz val="10"/>
      <name val="Arial"/>
      <family val="2"/>
      <charset val="186"/>
    </font>
    <font>
      <b/>
      <vertAlign val="superscript"/>
      <sz val="10"/>
      <name val="Arial"/>
      <family val="2"/>
      <charset val="186"/>
    </font>
    <font>
      <u/>
      <sz val="10"/>
      <color theme="10"/>
      <name val="Arial"/>
      <family val="2"/>
      <charset val="186"/>
    </font>
    <font>
      <b/>
      <u/>
      <sz val="10"/>
      <name val="Arial"/>
      <family val="2"/>
      <charset val="186"/>
    </font>
    <font>
      <b/>
      <sz val="10"/>
      <color indexed="39"/>
      <name val="Arial"/>
      <family val="2"/>
      <charset val="186"/>
    </font>
    <font>
      <b/>
      <i/>
      <sz val="10"/>
      <name val="Arial"/>
      <family val="2"/>
      <charset val="186"/>
    </font>
    <font>
      <i/>
      <sz val="10"/>
      <name val="Arial"/>
      <family val="2"/>
      <charset val="186"/>
    </font>
    <font>
      <vertAlign val="superscript"/>
      <sz val="10"/>
      <color indexed="8"/>
      <name val="Arial"/>
      <family val="2"/>
      <charset val="186"/>
    </font>
    <font>
      <sz val="11"/>
      <name val="Tahoma"/>
      <family val="2"/>
    </font>
    <font>
      <b/>
      <sz val="11"/>
      <name val="Tahoma"/>
      <family val="2"/>
      <charset val="186"/>
    </font>
    <font>
      <b/>
      <sz val="11"/>
      <name val="Tahoma"/>
      <family val="2"/>
    </font>
    <font>
      <sz val="10"/>
      <color theme="1"/>
      <name val="Tahoma"/>
      <family val="2"/>
      <charset val="186"/>
    </font>
    <font>
      <vertAlign val="superscript"/>
      <sz val="10"/>
      <color theme="1"/>
      <name val="Tahoma"/>
      <family val="2"/>
      <charset val="186"/>
    </font>
    <font>
      <b/>
      <sz val="10"/>
      <color theme="1"/>
      <name val="Tahoma"/>
      <family val="2"/>
      <charset val="186"/>
    </font>
    <font>
      <b/>
      <i/>
      <sz val="10"/>
      <color theme="1"/>
      <name val="Tahoma"/>
      <family val="2"/>
      <charset val="186"/>
    </font>
    <font>
      <i/>
      <sz val="10"/>
      <color theme="1"/>
      <name val="Tahoma"/>
      <family val="2"/>
      <charset val="186"/>
    </font>
    <font>
      <b/>
      <sz val="10"/>
      <color indexed="9"/>
      <name val="Tahoma"/>
      <family val="2"/>
      <charset val="186"/>
    </font>
    <font>
      <sz val="10"/>
      <color indexed="9"/>
      <name val="Tahoma"/>
      <family val="2"/>
      <charset val="186"/>
    </font>
    <font>
      <u/>
      <sz val="10"/>
      <color indexed="9"/>
      <name val="Tahoma"/>
      <family val="2"/>
      <charset val="186"/>
    </font>
    <font>
      <sz val="10"/>
      <color indexed="9"/>
      <name val="Arial"/>
      <family val="2"/>
      <charset val="186"/>
    </font>
  </fonts>
  <fills count="6">
    <fill>
      <patternFill patternType="none"/>
    </fill>
    <fill>
      <patternFill patternType="gray125"/>
    </fill>
    <fill>
      <patternFill patternType="solid">
        <fgColor indexed="55"/>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0"/>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top style="medium">
        <color indexed="64"/>
      </top>
      <bottom style="double">
        <color indexed="64"/>
      </bottom>
      <diagonal/>
    </border>
    <border>
      <left/>
      <right/>
      <top style="medium">
        <color indexed="64"/>
      </top>
      <bottom style="medium">
        <color indexed="64"/>
      </bottom>
      <diagonal/>
    </border>
    <border>
      <left style="thin">
        <color indexed="55"/>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55"/>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s>
  <cellStyleXfs count="71">
    <xf numFmtId="0" fontId="0" fillId="0" borderId="0"/>
    <xf numFmtId="165" fontId="2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2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1" fillId="0" borderId="0"/>
    <xf numFmtId="0" fontId="4" fillId="0" borderId="0"/>
    <xf numFmtId="0" fontId="1" fillId="0" borderId="0"/>
    <xf numFmtId="0" fontId="24" fillId="0" borderId="0"/>
    <xf numFmtId="0" fontId="25"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0" fontId="1" fillId="0" borderId="0"/>
    <xf numFmtId="9" fontId="1" fillId="0" borderId="0" applyFont="0" applyFill="0" applyBorder="0" applyAlignment="0" applyProtection="0"/>
    <xf numFmtId="0" fontId="28" fillId="0" borderId="0"/>
    <xf numFmtId="0" fontId="29" fillId="0" borderId="0"/>
    <xf numFmtId="0" fontId="28" fillId="0" borderId="0"/>
    <xf numFmtId="165" fontId="1" fillId="0" borderId="0" applyFont="0" applyFill="0" applyBorder="0" applyAlignment="0" applyProtection="0"/>
    <xf numFmtId="164" fontId="1" fillId="0" borderId="0" applyFont="0" applyFill="0" applyBorder="0" applyAlignment="0" applyProtection="0"/>
    <xf numFmtId="0" fontId="29" fillId="0" borderId="0"/>
    <xf numFmtId="0" fontId="1" fillId="0" borderId="0"/>
    <xf numFmtId="173" fontId="1" fillId="0" borderId="0" applyFill="0" applyBorder="0" applyAlignment="0" applyProtection="0">
      <alignment wrapText="1"/>
    </xf>
    <xf numFmtId="0" fontId="27" fillId="0" borderId="0" applyNumberFormat="0" applyFill="0" applyBorder="0">
      <alignment horizontal="center" wrapText="1"/>
    </xf>
    <xf numFmtId="0" fontId="27" fillId="0" borderId="0" applyNumberFormat="0" applyFill="0" applyBorder="0">
      <alignment horizontal="center" wrapText="1"/>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9" fillId="0" borderId="0"/>
    <xf numFmtId="0" fontId="1" fillId="0" borderId="0"/>
    <xf numFmtId="0" fontId="1" fillId="0" borderId="0"/>
    <xf numFmtId="0" fontId="1" fillId="0" borderId="0"/>
    <xf numFmtId="0" fontId="30" fillId="0" borderId="0" applyNumberFormat="0" applyFill="0" applyBorder="0" applyAlignment="0" applyProtection="0">
      <alignment vertical="top"/>
      <protection locked="0"/>
    </xf>
    <xf numFmtId="0" fontId="26" fillId="0" borderId="0"/>
    <xf numFmtId="0" fontId="1" fillId="0" borderId="0"/>
    <xf numFmtId="0" fontId="31" fillId="0" borderId="0"/>
    <xf numFmtId="9" fontId="26" fillId="0" borderId="0" applyFont="0" applyFill="0" applyBorder="0" applyAlignment="0" applyProtection="0"/>
    <xf numFmtId="0" fontId="38" fillId="0" borderId="0" applyNumberFormat="0" applyFill="0" applyBorder="0" applyAlignment="0" applyProtection="0"/>
  </cellStyleXfs>
  <cellXfs count="663">
    <xf numFmtId="0" fontId="0" fillId="0" borderId="0" xfId="0"/>
    <xf numFmtId="0" fontId="2" fillId="0" borderId="0" xfId="15" applyFont="1" applyAlignment="1">
      <alignment horizontal="left"/>
    </xf>
    <xf numFmtId="0" fontId="3" fillId="0" borderId="0" xfId="15" applyFont="1"/>
    <xf numFmtId="166" fontId="3" fillId="0" borderId="0" xfId="11" applyNumberFormat="1" applyFont="1"/>
    <xf numFmtId="0" fontId="3" fillId="2" borderId="1" xfId="15" applyFont="1" applyFill="1" applyBorder="1"/>
    <xf numFmtId="0" fontId="8" fillId="2" borderId="2" xfId="15" applyFont="1" applyFill="1" applyBorder="1" applyAlignment="1">
      <alignment horizontal="left"/>
    </xf>
    <xf numFmtId="0" fontId="3" fillId="2" borderId="3" xfId="15" applyFont="1" applyFill="1" applyBorder="1"/>
    <xf numFmtId="0" fontId="9" fillId="0" borderId="0" xfId="15" applyFont="1" applyBorder="1"/>
    <xf numFmtId="0" fontId="11" fillId="2" borderId="6" xfId="15" applyFont="1" applyFill="1" applyBorder="1" applyAlignment="1">
      <alignment horizontal="center"/>
    </xf>
    <xf numFmtId="0" fontId="3" fillId="0" borderId="0" xfId="15" applyFont="1" applyBorder="1"/>
    <xf numFmtId="0" fontId="12" fillId="0" borderId="0" xfId="15" applyFont="1" applyAlignment="1">
      <alignment horizontal="left"/>
    </xf>
    <xf numFmtId="0" fontId="3" fillId="0" borderId="8" xfId="15" applyFont="1" applyBorder="1"/>
    <xf numFmtId="166" fontId="3" fillId="0" borderId="8" xfId="11" applyNumberFormat="1" applyFont="1" applyBorder="1"/>
    <xf numFmtId="167" fontId="3" fillId="0" borderId="0" xfId="4" applyNumberFormat="1" applyFont="1" applyFill="1" applyBorder="1"/>
    <xf numFmtId="167" fontId="3" fillId="0" borderId="8" xfId="4" applyNumberFormat="1" applyFont="1" applyBorder="1"/>
    <xf numFmtId="167" fontId="3" fillId="0" borderId="0" xfId="4" applyNumberFormat="1" applyFont="1"/>
    <xf numFmtId="49" fontId="13" fillId="0" borderId="0" xfId="15" applyNumberFormat="1" applyFont="1"/>
    <xf numFmtId="0" fontId="3" fillId="0" borderId="0" xfId="15" applyFont="1" applyFill="1"/>
    <xf numFmtId="0" fontId="14" fillId="0" borderId="0" xfId="15" applyFont="1"/>
    <xf numFmtId="9" fontId="3" fillId="0" borderId="0" xfId="23" applyFont="1"/>
    <xf numFmtId="167" fontId="14" fillId="0" borderId="8" xfId="4" applyNumberFormat="1" applyFont="1" applyBorder="1"/>
    <xf numFmtId="167" fontId="14" fillId="0" borderId="0" xfId="4" applyNumberFormat="1" applyFont="1"/>
    <xf numFmtId="0" fontId="12" fillId="0" borderId="0" xfId="15" applyFont="1"/>
    <xf numFmtId="0" fontId="3" fillId="0" borderId="0" xfId="15" applyFont="1" applyAlignment="1">
      <alignment wrapText="1"/>
    </xf>
    <xf numFmtId="167" fontId="14" fillId="0" borderId="0" xfId="4" applyNumberFormat="1" applyFont="1" applyFill="1" applyBorder="1"/>
    <xf numFmtId="0" fontId="15" fillId="0" borderId="0" xfId="15" applyFont="1" applyFill="1"/>
    <xf numFmtId="0" fontId="13" fillId="0" borderId="0" xfId="15" applyFont="1" applyFill="1"/>
    <xf numFmtId="0" fontId="3" fillId="0" borderId="4" xfId="15" applyFont="1" applyBorder="1"/>
    <xf numFmtId="166" fontId="3" fillId="0" borderId="5" xfId="11" applyNumberFormat="1" applyFont="1" applyBorder="1"/>
    <xf numFmtId="166" fontId="3" fillId="0" borderId="6" xfId="11" applyNumberFormat="1" applyFont="1" applyBorder="1"/>
    <xf numFmtId="166" fontId="3" fillId="0" borderId="0" xfId="14" applyNumberFormat="1" applyFont="1"/>
    <xf numFmtId="0" fontId="3" fillId="2" borderId="2" xfId="15" applyFont="1" applyFill="1" applyBorder="1"/>
    <xf numFmtId="166" fontId="3" fillId="0" borderId="0" xfId="14" applyNumberFormat="1" applyFont="1" applyFill="1" applyBorder="1"/>
    <xf numFmtId="0" fontId="11" fillId="0" borderId="0" xfId="15" applyFont="1" applyFill="1" applyBorder="1" applyAlignment="1">
      <alignment horizontal="center"/>
    </xf>
    <xf numFmtId="166" fontId="3" fillId="0" borderId="0" xfId="15" applyNumberFormat="1" applyFont="1" applyBorder="1"/>
    <xf numFmtId="166" fontId="3" fillId="0" borderId="0" xfId="14" applyNumberFormat="1" applyFont="1" applyBorder="1"/>
    <xf numFmtId="167" fontId="3" fillId="0" borderId="0" xfId="7" applyNumberFormat="1" applyFont="1" applyFill="1" applyBorder="1"/>
    <xf numFmtId="167" fontId="3" fillId="0" borderId="0" xfId="7" applyNumberFormat="1" applyFont="1" applyBorder="1"/>
    <xf numFmtId="167" fontId="3" fillId="0" borderId="0" xfId="7" applyNumberFormat="1" applyFont="1"/>
    <xf numFmtId="167" fontId="3" fillId="0" borderId="7" xfId="7" applyNumberFormat="1" applyFont="1" applyBorder="1"/>
    <xf numFmtId="167" fontId="13" fillId="0" borderId="0" xfId="7" applyNumberFormat="1" applyFont="1" applyFill="1" applyBorder="1"/>
    <xf numFmtId="167" fontId="14" fillId="0" borderId="0" xfId="7" applyNumberFormat="1" applyFont="1" applyFill="1" applyBorder="1"/>
    <xf numFmtId="167" fontId="14" fillId="0" borderId="0" xfId="7" applyNumberFormat="1" applyFont="1" applyBorder="1"/>
    <xf numFmtId="167" fontId="15" fillId="0" borderId="0" xfId="7" applyNumberFormat="1" applyFont="1" applyFill="1" applyBorder="1"/>
    <xf numFmtId="0" fontId="18" fillId="0" borderId="0" xfId="15" applyFont="1"/>
    <xf numFmtId="168" fontId="19" fillId="2" borderId="6" xfId="29" applyNumberFormat="1" applyFont="1" applyFill="1" applyBorder="1"/>
    <xf numFmtId="169" fontId="3" fillId="0" borderId="0" xfId="7" applyNumberFormat="1" applyFont="1" applyBorder="1"/>
    <xf numFmtId="0" fontId="2" fillId="0" borderId="0" xfId="15" applyFont="1" applyBorder="1" applyAlignment="1">
      <alignment horizontal="center"/>
    </xf>
    <xf numFmtId="0" fontId="14" fillId="0" borderId="0" xfId="15" applyFont="1" applyBorder="1"/>
    <xf numFmtId="0" fontId="3" fillId="0" borderId="0" xfId="15" applyFont="1" applyFill="1" applyBorder="1"/>
    <xf numFmtId="166" fontId="14" fillId="0" borderId="8" xfId="14" applyNumberFormat="1" applyFont="1" applyBorder="1"/>
    <xf numFmtId="9" fontId="14" fillId="0" borderId="0" xfId="29" applyFont="1" applyBorder="1"/>
    <xf numFmtId="0" fontId="20" fillId="0" borderId="0" xfId="15" applyFont="1" applyBorder="1"/>
    <xf numFmtId="166" fontId="2" fillId="0" borderId="0" xfId="15" applyNumberFormat="1" applyFont="1" applyBorder="1" applyAlignment="1">
      <alignment horizontal="left"/>
    </xf>
    <xf numFmtId="0" fontId="2" fillId="0" borderId="0" xfId="15" applyFont="1" applyBorder="1" applyAlignment="1">
      <alignment horizontal="left"/>
    </xf>
    <xf numFmtId="166" fontId="3" fillId="0" borderId="0" xfId="15" applyNumberFormat="1" applyFont="1" applyBorder="1" applyAlignment="1">
      <alignment horizontal="left"/>
    </xf>
    <xf numFmtId="0" fontId="21" fillId="0" borderId="0" xfId="15" applyFont="1" applyBorder="1" applyAlignment="1">
      <alignment horizontal="left"/>
    </xf>
    <xf numFmtId="0" fontId="22" fillId="0" borderId="0" xfId="15" applyFont="1" applyBorder="1" applyAlignment="1">
      <alignment horizontal="left"/>
    </xf>
    <xf numFmtId="168" fontId="19" fillId="0" borderId="0" xfId="29" applyNumberFormat="1" applyFont="1" applyFill="1" applyBorder="1"/>
    <xf numFmtId="0" fontId="12" fillId="0" borderId="0" xfId="15" applyFont="1" applyBorder="1"/>
    <xf numFmtId="166" fontId="14" fillId="0" borderId="0" xfId="14" applyNumberFormat="1" applyFont="1" applyBorder="1"/>
    <xf numFmtId="167" fontId="14" fillId="0" borderId="15" xfId="7" applyNumberFormat="1" applyFont="1" applyBorder="1"/>
    <xf numFmtId="1" fontId="14" fillId="0" borderId="0" xfId="29" applyNumberFormat="1" applyFont="1" applyBorder="1"/>
    <xf numFmtId="168" fontId="19" fillId="0" borderId="8" xfId="29" applyNumberFormat="1" applyFont="1" applyBorder="1"/>
    <xf numFmtId="167" fontId="3" fillId="0" borderId="9" xfId="7" applyNumberFormat="1" applyFont="1" applyBorder="1"/>
    <xf numFmtId="167" fontId="3" fillId="0" borderId="9" xfId="7" applyNumberFormat="1" applyFont="1" applyFill="1" applyBorder="1"/>
    <xf numFmtId="9" fontId="3" fillId="0" borderId="0" xfId="29" applyFont="1" applyBorder="1"/>
    <xf numFmtId="167" fontId="3" fillId="0" borderId="16" xfId="7" applyNumberFormat="1" applyFont="1" applyFill="1" applyBorder="1"/>
    <xf numFmtId="1" fontId="3" fillId="0" borderId="0" xfId="29" applyNumberFormat="1" applyFont="1" applyBorder="1"/>
    <xf numFmtId="171" fontId="3" fillId="0" borderId="0" xfId="7" applyNumberFormat="1" applyFont="1" applyBorder="1"/>
    <xf numFmtId="1" fontId="3" fillId="0" borderId="0" xfId="7" applyNumberFormat="1" applyFont="1" applyBorder="1"/>
    <xf numFmtId="0" fontId="23" fillId="0" borderId="0" xfId="15" applyFont="1" applyBorder="1"/>
    <xf numFmtId="167" fontId="14" fillId="0" borderId="17" xfId="7" applyNumberFormat="1" applyFont="1" applyBorder="1"/>
    <xf numFmtId="167" fontId="14" fillId="0" borderId="17" xfId="7" applyNumberFormat="1" applyFont="1" applyFill="1" applyBorder="1"/>
    <xf numFmtId="1" fontId="3" fillId="0" borderId="0" xfId="15" applyNumberFormat="1" applyFont="1" applyBorder="1"/>
    <xf numFmtId="168" fontId="19" fillId="0" borderId="0" xfId="29" applyNumberFormat="1" applyFont="1" applyBorder="1"/>
    <xf numFmtId="9" fontId="19" fillId="0" borderId="0" xfId="29" applyFont="1" applyBorder="1"/>
    <xf numFmtId="164" fontId="14" fillId="0" borderId="8" xfId="14" applyFont="1" applyBorder="1"/>
    <xf numFmtId="2" fontId="14" fillId="0" borderId="0" xfId="29" applyNumberFormat="1" applyFont="1" applyBorder="1"/>
    <xf numFmtId="0" fontId="3" fillId="0" borderId="5" xfId="15" applyFont="1" applyBorder="1"/>
    <xf numFmtId="0" fontId="3" fillId="0" borderId="6" xfId="15" applyFont="1" applyBorder="1"/>
    <xf numFmtId="168" fontId="3" fillId="0" borderId="0" xfId="29" applyNumberFormat="1" applyFont="1" applyBorder="1"/>
    <xf numFmtId="168" fontId="3" fillId="0" borderId="0" xfId="29" applyNumberFormat="1" applyFont="1" applyFill="1" applyBorder="1"/>
    <xf numFmtId="168" fontId="3" fillId="0" borderId="8" xfId="29" applyNumberFormat="1" applyFont="1" applyBorder="1"/>
    <xf numFmtId="168" fontId="3" fillId="0" borderId="5" xfId="29" applyNumberFormat="1" applyFont="1" applyBorder="1"/>
    <xf numFmtId="168" fontId="3" fillId="0" borderId="5" xfId="29" applyNumberFormat="1" applyFont="1" applyFill="1" applyBorder="1"/>
    <xf numFmtId="168" fontId="3" fillId="0" borderId="6" xfId="29" applyNumberFormat="1" applyFont="1" applyBorder="1"/>
    <xf numFmtId="167" fontId="14" fillId="0" borderId="2" xfId="7" applyNumberFormat="1" applyFont="1" applyBorder="1"/>
    <xf numFmtId="167" fontId="3" fillId="0" borderId="3" xfId="7" applyNumberFormat="1" applyFont="1" applyBorder="1"/>
    <xf numFmtId="167" fontId="3" fillId="0" borderId="8" xfId="7" applyNumberFormat="1" applyFont="1" applyFill="1" applyBorder="1"/>
    <xf numFmtId="165" fontId="3" fillId="0" borderId="0" xfId="7" applyNumberFormat="1" applyFont="1" applyBorder="1"/>
    <xf numFmtId="167" fontId="14" fillId="0" borderId="2" xfId="15" applyNumberFormat="1" applyFont="1" applyBorder="1"/>
    <xf numFmtId="167" fontId="3" fillId="0" borderId="0" xfId="15" applyNumberFormat="1" applyFont="1" applyFill="1" applyBorder="1"/>
    <xf numFmtId="166" fontId="14" fillId="0" borderId="7" xfId="14" applyNumberFormat="1" applyFont="1" applyBorder="1"/>
    <xf numFmtId="167" fontId="3" fillId="0" borderId="0" xfId="1" applyNumberFormat="1" applyFont="1" applyBorder="1"/>
    <xf numFmtId="167" fontId="3" fillId="0" borderId="5" xfId="1" applyNumberFormat="1" applyFont="1" applyBorder="1"/>
    <xf numFmtId="0" fontId="3" fillId="0" borderId="4" xfId="15" applyFont="1" applyFill="1" applyBorder="1"/>
    <xf numFmtId="0" fontId="3" fillId="0" borderId="0" xfId="15" applyFont="1" applyBorder="1"/>
    <xf numFmtId="0" fontId="3" fillId="0" borderId="7" xfId="15" applyFont="1" applyBorder="1"/>
    <xf numFmtId="167" fontId="3" fillId="0" borderId="0" xfId="7" applyNumberFormat="1" applyFont="1" applyBorder="1"/>
    <xf numFmtId="167" fontId="14" fillId="0" borderId="0" xfId="7" applyNumberFormat="1" applyFont="1" applyBorder="1"/>
    <xf numFmtId="167" fontId="14" fillId="0" borderId="8" xfId="7" applyNumberFormat="1" applyFont="1" applyBorder="1"/>
    <xf numFmtId="167" fontId="3" fillId="0" borderId="16" xfId="7" applyNumberFormat="1" applyFont="1" applyBorder="1"/>
    <xf numFmtId="0" fontId="14" fillId="0" borderId="0" xfId="15" applyFont="1" applyFill="1"/>
    <xf numFmtId="167" fontId="3" fillId="0" borderId="7" xfId="7" applyNumberFormat="1" applyFont="1" applyFill="1" applyBorder="1"/>
    <xf numFmtId="167" fontId="14" fillId="0" borderId="1" xfId="7" applyNumberFormat="1" applyFont="1" applyFill="1" applyBorder="1"/>
    <xf numFmtId="167" fontId="13" fillId="0" borderId="4" xfId="7" applyNumberFormat="1" applyFont="1" applyFill="1" applyBorder="1"/>
    <xf numFmtId="167" fontId="15" fillId="0" borderId="1" xfId="7" applyNumberFormat="1" applyFont="1" applyFill="1" applyBorder="1"/>
    <xf numFmtId="0" fontId="3" fillId="0" borderId="0" xfId="15" applyFont="1" applyBorder="1"/>
    <xf numFmtId="166" fontId="3" fillId="0" borderId="8" xfId="14" applyNumberFormat="1" applyFont="1" applyBorder="1"/>
    <xf numFmtId="167" fontId="3" fillId="0" borderId="0" xfId="7" applyNumberFormat="1" applyFont="1" applyFill="1" applyBorder="1"/>
    <xf numFmtId="167" fontId="3" fillId="0" borderId="8" xfId="7" applyNumberFormat="1" applyFont="1" applyBorder="1"/>
    <xf numFmtId="167" fontId="13" fillId="0" borderId="0" xfId="7" applyNumberFormat="1" applyFont="1" applyFill="1" applyBorder="1"/>
    <xf numFmtId="167" fontId="13" fillId="0" borderId="7" xfId="7" applyNumberFormat="1" applyFont="1" applyFill="1" applyBorder="1"/>
    <xf numFmtId="167" fontId="3" fillId="0" borderId="5" xfId="7" applyNumberFormat="1" applyFont="1" applyFill="1" applyBorder="1"/>
    <xf numFmtId="167" fontId="14" fillId="0" borderId="2" xfId="7" applyNumberFormat="1" applyFont="1" applyFill="1" applyBorder="1"/>
    <xf numFmtId="167" fontId="13" fillId="0" borderId="5" xfId="7" applyNumberFormat="1" applyFont="1" applyFill="1" applyBorder="1"/>
    <xf numFmtId="167" fontId="15" fillId="0" borderId="2" xfId="7" applyNumberFormat="1" applyFont="1" applyFill="1" applyBorder="1"/>
    <xf numFmtId="167" fontId="3" fillId="0" borderId="5" xfId="7" applyNumberFormat="1" applyFont="1" applyBorder="1"/>
    <xf numFmtId="167" fontId="3" fillId="0" borderId="6" xfId="7" applyNumberFormat="1" applyFont="1" applyBorder="1"/>
    <xf numFmtId="167" fontId="3" fillId="0" borderId="4" xfId="7" applyNumberFormat="1" applyFont="1" applyBorder="1"/>
    <xf numFmtId="0" fontId="3" fillId="0" borderId="1" xfId="15" applyFont="1" applyBorder="1"/>
    <xf numFmtId="0" fontId="3" fillId="0" borderId="3" xfId="15" applyFont="1" applyBorder="1"/>
    <xf numFmtId="0" fontId="3" fillId="0" borderId="2" xfId="15" applyFont="1" applyBorder="1"/>
    <xf numFmtId="167" fontId="3" fillId="0" borderId="4" xfId="7" applyNumberFormat="1" applyFont="1" applyFill="1" applyBorder="1"/>
    <xf numFmtId="0" fontId="3" fillId="0" borderId="0" xfId="15" applyFont="1" applyAlignment="1">
      <alignment horizontal="left"/>
    </xf>
    <xf numFmtId="167" fontId="3" fillId="0" borderId="0" xfId="15" applyNumberFormat="1" applyFont="1"/>
    <xf numFmtId="167" fontId="3" fillId="0" borderId="8" xfId="4" applyNumberFormat="1" applyFont="1" applyFill="1" applyBorder="1"/>
    <xf numFmtId="167" fontId="3" fillId="0" borderId="0" xfId="4" applyNumberFormat="1" applyFont="1" applyFill="1"/>
    <xf numFmtId="0" fontId="1" fillId="0" borderId="0" xfId="32"/>
    <xf numFmtId="0" fontId="5" fillId="0" borderId="0" xfId="17" applyFont="1" applyAlignment="1">
      <alignment horizontal="left"/>
    </xf>
    <xf numFmtId="0" fontId="5" fillId="0" borderId="0" xfId="17" applyFont="1" applyAlignment="1">
      <alignment horizontal="center"/>
    </xf>
    <xf numFmtId="0" fontId="27" fillId="0" borderId="0" xfId="32" applyFont="1"/>
    <xf numFmtId="3" fontId="27" fillId="0" borderId="0" xfId="32" applyNumberFormat="1" applyFont="1"/>
    <xf numFmtId="0" fontId="1" fillId="0" borderId="0" xfId="32" applyAlignment="1">
      <alignment vertical="center"/>
    </xf>
    <xf numFmtId="0" fontId="27" fillId="4" borderId="20" xfId="32" applyFont="1" applyFill="1" applyBorder="1" applyAlignment="1">
      <alignment horizontal="center" vertical="center" wrapText="1"/>
    </xf>
    <xf numFmtId="0" fontId="27" fillId="0" borderId="0" xfId="32" applyFont="1" applyFill="1" applyBorder="1" applyAlignment="1">
      <alignment horizontal="center" vertical="center" wrapText="1"/>
    </xf>
    <xf numFmtId="0" fontId="1" fillId="0" borderId="0" xfId="32" applyFill="1"/>
    <xf numFmtId="1" fontId="27" fillId="0" borderId="21" xfId="33" applyNumberFormat="1" applyFont="1" applyBorder="1" applyAlignment="1">
      <alignment horizontal="center"/>
    </xf>
    <xf numFmtId="9" fontId="27" fillId="0" borderId="0" xfId="33" applyFont="1" applyAlignment="1">
      <alignment horizontal="center"/>
    </xf>
    <xf numFmtId="9" fontId="27" fillId="0" borderId="21" xfId="33" applyFont="1" applyBorder="1" applyAlignment="1">
      <alignment horizontal="center"/>
    </xf>
    <xf numFmtId="9" fontId="27" fillId="0" borderId="0" xfId="33" applyFont="1" applyBorder="1" applyAlignment="1">
      <alignment horizontal="center"/>
    </xf>
    <xf numFmtId="3" fontId="1" fillId="0" borderId="0" xfId="32" applyNumberFormat="1"/>
    <xf numFmtId="1" fontId="32" fillId="0" borderId="22" xfId="33" applyNumberFormat="1" applyFont="1" applyBorder="1" applyAlignment="1">
      <alignment horizontal="center"/>
    </xf>
    <xf numFmtId="9" fontId="26" fillId="0" borderId="0" xfId="33" applyFont="1" applyAlignment="1">
      <alignment horizontal="center"/>
    </xf>
    <xf numFmtId="9" fontId="26" fillId="0" borderId="22" xfId="33" applyNumberFormat="1" applyFont="1" applyBorder="1" applyAlignment="1">
      <alignment horizontal="center"/>
    </xf>
    <xf numFmtId="9" fontId="26" fillId="0" borderId="22" xfId="33" applyFont="1" applyBorder="1" applyAlignment="1">
      <alignment horizontal="center"/>
    </xf>
    <xf numFmtId="9" fontId="26" fillId="0" borderId="0" xfId="33" applyFont="1" applyBorder="1" applyAlignment="1">
      <alignment horizontal="center"/>
    </xf>
    <xf numFmtId="9" fontId="0" fillId="0" borderId="22" xfId="33" applyFont="1" applyBorder="1" applyAlignment="1">
      <alignment horizontal="center"/>
    </xf>
    <xf numFmtId="3" fontId="1" fillId="0" borderId="0" xfId="32" applyNumberFormat="1" applyFont="1"/>
    <xf numFmtId="1" fontId="27" fillId="0" borderId="22" xfId="32" applyNumberFormat="1" applyFont="1" applyBorder="1" applyAlignment="1">
      <alignment horizontal="center"/>
    </xf>
    <xf numFmtId="0" fontId="1" fillId="0" borderId="0" xfId="32" applyAlignment="1">
      <alignment horizontal="center"/>
    </xf>
    <xf numFmtId="0" fontId="1" fillId="0" borderId="22" xfId="32" applyBorder="1" applyAlignment="1">
      <alignment horizontal="center"/>
    </xf>
    <xf numFmtId="0" fontId="1" fillId="0" borderId="0" xfId="32" applyBorder="1" applyAlignment="1">
      <alignment horizontal="center"/>
    </xf>
    <xf numFmtId="9" fontId="26" fillId="0" borderId="0" xfId="33" applyFont="1"/>
    <xf numFmtId="0" fontId="1" fillId="0" borderId="0" xfId="32" applyFont="1" applyAlignment="1"/>
    <xf numFmtId="0" fontId="1" fillId="0" borderId="0" xfId="32" applyFont="1"/>
    <xf numFmtId="1" fontId="32" fillId="0" borderId="23" xfId="33" applyNumberFormat="1" applyFont="1" applyBorder="1" applyAlignment="1">
      <alignment horizontal="center"/>
    </xf>
    <xf numFmtId="9" fontId="26" fillId="0" borderId="23" xfId="33" applyFont="1" applyBorder="1" applyAlignment="1">
      <alignment horizontal="center"/>
    </xf>
    <xf numFmtId="0" fontId="1" fillId="0" borderId="0" xfId="32" applyFont="1" applyFill="1"/>
    <xf numFmtId="0" fontId="1" fillId="5" borderId="0" xfId="32" applyFill="1"/>
    <xf numFmtId="0" fontId="1" fillId="0" borderId="0" xfId="32" applyFont="1" applyFill="1" applyBorder="1"/>
    <xf numFmtId="0" fontId="3" fillId="0" borderId="0" xfId="15" applyFont="1" applyBorder="1" applyAlignment="1"/>
    <xf numFmtId="49" fontId="16" fillId="0" borderId="0" xfId="15" applyNumberFormat="1" applyFont="1" applyFill="1" applyAlignment="1">
      <alignment horizontal="left" vertical="top" wrapText="1"/>
    </xf>
    <xf numFmtId="0" fontId="16" fillId="0" borderId="0" xfId="15" applyFont="1" applyFill="1" applyAlignment="1">
      <alignment horizontal="left" vertical="top" wrapText="1"/>
    </xf>
    <xf numFmtId="0" fontId="16" fillId="0" borderId="0" xfId="15" applyFont="1" applyFill="1" applyAlignment="1">
      <alignment horizontal="left" wrapText="1"/>
    </xf>
    <xf numFmtId="0" fontId="17" fillId="0" borderId="0" xfId="15" applyFont="1" applyAlignment="1">
      <alignment wrapText="1"/>
    </xf>
    <xf numFmtId="0" fontId="5" fillId="0" borderId="0" xfId="15" applyFont="1" applyAlignment="1">
      <alignment horizontal="center"/>
    </xf>
    <xf numFmtId="0" fontId="6" fillId="0" borderId="0" xfId="15" applyFont="1" applyAlignment="1">
      <alignment horizontal="center"/>
    </xf>
    <xf numFmtId="0" fontId="7" fillId="0" borderId="0" xfId="15" applyFont="1" applyAlignment="1">
      <alignment horizontal="center"/>
    </xf>
    <xf numFmtId="0" fontId="8" fillId="2" borderId="8" xfId="15" applyFont="1" applyFill="1" applyBorder="1" applyAlignment="1">
      <alignment horizontal="center"/>
    </xf>
    <xf numFmtId="166" fontId="3" fillId="0" borderId="0" xfId="29" applyNumberFormat="1" applyFont="1" applyBorder="1"/>
    <xf numFmtId="9" fontId="3" fillId="0" borderId="0" xfId="69" applyFont="1" applyBorder="1"/>
    <xf numFmtId="0" fontId="35" fillId="0" borderId="0" xfId="15" applyFont="1" applyBorder="1"/>
    <xf numFmtId="9" fontId="35" fillId="0" borderId="0" xfId="29" applyNumberFormat="1" applyFont="1" applyFill="1" applyBorder="1"/>
    <xf numFmtId="9" fontId="35" fillId="0" borderId="8" xfId="29" applyNumberFormat="1" applyFont="1" applyFill="1" applyBorder="1"/>
    <xf numFmtId="168" fontId="35" fillId="0" borderId="8" xfId="29" applyNumberFormat="1" applyFont="1" applyBorder="1"/>
    <xf numFmtId="9" fontId="35" fillId="0" borderId="5" xfId="29" applyNumberFormat="1" applyFont="1" applyFill="1" applyBorder="1"/>
    <xf numFmtId="9" fontId="35" fillId="0" borderId="6" xfId="29" applyNumberFormat="1" applyFont="1" applyFill="1" applyBorder="1"/>
    <xf numFmtId="168" fontId="35" fillId="0" borderId="6" xfId="29" applyNumberFormat="1" applyFont="1" applyBorder="1"/>
    <xf numFmtId="166" fontId="3" fillId="0" borderId="5" xfId="49" applyNumberFormat="1" applyFont="1" applyBorder="1"/>
    <xf numFmtId="167" fontId="3" fillId="0" borderId="0" xfId="45" applyNumberFormat="1" applyFont="1"/>
    <xf numFmtId="0" fontId="5" fillId="0" borderId="0" xfId="15" applyFont="1" applyAlignment="1">
      <alignment horizontal="left"/>
    </xf>
    <xf numFmtId="0" fontId="6" fillId="0" borderId="0" xfId="15" applyFont="1" applyAlignment="1">
      <alignment horizontal="left"/>
    </xf>
    <xf numFmtId="0" fontId="7" fillId="0" borderId="0" xfId="15" applyFont="1" applyAlignment="1">
      <alignment horizontal="left"/>
    </xf>
    <xf numFmtId="0" fontId="8" fillId="2" borderId="1" xfId="15" applyFont="1" applyFill="1" applyBorder="1" applyAlignment="1">
      <alignment horizontal="left"/>
    </xf>
    <xf numFmtId="0" fontId="8" fillId="2" borderId="3" xfId="15" applyFont="1" applyFill="1" applyBorder="1" applyAlignment="1">
      <alignment horizontal="left"/>
    </xf>
    <xf numFmtId="167" fontId="3" fillId="0" borderId="8" xfId="1" applyNumberFormat="1" applyFont="1" applyBorder="1"/>
    <xf numFmtId="167" fontId="3" fillId="0" borderId="8" xfId="1" applyNumberFormat="1" applyFont="1" applyFill="1" applyBorder="1"/>
    <xf numFmtId="166" fontId="3" fillId="0" borderId="4" xfId="49" applyNumberFormat="1" applyFont="1" applyBorder="1"/>
    <xf numFmtId="166" fontId="3" fillId="0" borderId="6" xfId="49" applyNumberFormat="1" applyFont="1" applyBorder="1"/>
    <xf numFmtId="9" fontId="35" fillId="0" borderId="7" xfId="29" applyNumberFormat="1" applyFont="1" applyFill="1" applyBorder="1"/>
    <xf numFmtId="167" fontId="3" fillId="0" borderId="24" xfId="7" applyNumberFormat="1" applyFont="1" applyBorder="1"/>
    <xf numFmtId="167" fontId="14" fillId="0" borderId="7" xfId="7" applyNumberFormat="1" applyFont="1" applyBorder="1"/>
    <xf numFmtId="167" fontId="3" fillId="0" borderId="28" xfId="7" applyNumberFormat="1" applyFont="1" applyBorder="1"/>
    <xf numFmtId="167" fontId="14" fillId="0" borderId="29" xfId="7" applyNumberFormat="1" applyFont="1" applyBorder="1"/>
    <xf numFmtId="9" fontId="35" fillId="0" borderId="4" xfId="29" applyNumberFormat="1" applyFont="1" applyFill="1" applyBorder="1"/>
    <xf numFmtId="9" fontId="19" fillId="0" borderId="7" xfId="29" applyFont="1" applyBorder="1"/>
    <xf numFmtId="168" fontId="3" fillId="0" borderId="7" xfId="29" applyNumberFormat="1" applyFont="1" applyBorder="1"/>
    <xf numFmtId="168" fontId="3" fillId="0" borderId="4" xfId="29" applyNumberFormat="1" applyFont="1" applyBorder="1"/>
    <xf numFmtId="167" fontId="14" fillId="0" borderId="1" xfId="7" applyNumberFormat="1" applyFont="1" applyBorder="1"/>
    <xf numFmtId="167" fontId="14" fillId="0" borderId="1" xfId="15" applyNumberFormat="1" applyFont="1" applyBorder="1"/>
    <xf numFmtId="167" fontId="3" fillId="0" borderId="7" xfId="15" applyNumberFormat="1" applyFont="1" applyFill="1" applyBorder="1"/>
    <xf numFmtId="167" fontId="3" fillId="0" borderId="24" xfId="7" applyNumberFormat="1" applyFont="1" applyFill="1" applyBorder="1"/>
    <xf numFmtId="167" fontId="3" fillId="0" borderId="31" xfId="7" applyNumberFormat="1" applyFont="1" applyFill="1" applyBorder="1"/>
    <xf numFmtId="167" fontId="14" fillId="0" borderId="7" xfId="7" applyNumberFormat="1" applyFont="1" applyFill="1" applyBorder="1"/>
    <xf numFmtId="167" fontId="14" fillId="0" borderId="8" xfId="7" applyNumberFormat="1" applyFont="1" applyFill="1" applyBorder="1"/>
    <xf numFmtId="167" fontId="3" fillId="0" borderId="28" xfId="7" applyNumberFormat="1" applyFont="1" applyFill="1" applyBorder="1"/>
    <xf numFmtId="167" fontId="3" fillId="0" borderId="32" xfId="7" applyNumberFormat="1" applyFont="1" applyFill="1" applyBorder="1"/>
    <xf numFmtId="167" fontId="14" fillId="0" borderId="29" xfId="7" applyNumberFormat="1" applyFont="1" applyFill="1" applyBorder="1"/>
    <xf numFmtId="167" fontId="14" fillId="0" borderId="33" xfId="7" applyNumberFormat="1" applyFont="1" applyFill="1" applyBorder="1"/>
    <xf numFmtId="168" fontId="19" fillId="0" borderId="7" xfId="29" applyNumberFormat="1" applyFont="1" applyBorder="1"/>
    <xf numFmtId="168" fontId="3" fillId="0" borderId="7" xfId="29" applyNumberFormat="1" applyFont="1" applyFill="1" applyBorder="1"/>
    <xf numFmtId="168" fontId="3" fillId="0" borderId="8" xfId="29" applyNumberFormat="1" applyFont="1" applyFill="1" applyBorder="1"/>
    <xf numFmtId="168" fontId="3" fillId="0" borderId="4" xfId="29" applyNumberFormat="1" applyFont="1" applyFill="1" applyBorder="1"/>
    <xf numFmtId="168" fontId="3" fillId="0" borderId="6" xfId="29" applyNumberFormat="1" applyFont="1" applyFill="1" applyBorder="1"/>
    <xf numFmtId="167" fontId="14" fillId="0" borderId="3" xfId="7" applyNumberFormat="1" applyFont="1" applyFill="1" applyBorder="1"/>
    <xf numFmtId="167" fontId="3" fillId="0" borderId="6" xfId="7" applyNumberFormat="1" applyFont="1" applyFill="1" applyBorder="1"/>
    <xf numFmtId="167" fontId="3" fillId="0" borderId="8" xfId="15" applyNumberFormat="1" applyFont="1" applyFill="1" applyBorder="1"/>
    <xf numFmtId="167" fontId="3" fillId="0" borderId="7" xfId="4" applyNumberFormat="1" applyFont="1" applyFill="1" applyBorder="1"/>
    <xf numFmtId="166" fontId="3" fillId="0" borderId="4" xfId="11" applyNumberFormat="1" applyFont="1" applyBorder="1"/>
    <xf numFmtId="167" fontId="15" fillId="0" borderId="3" xfId="7" applyNumberFormat="1" applyFont="1" applyFill="1" applyBorder="1"/>
    <xf numFmtId="167" fontId="15" fillId="0" borderId="7" xfId="7" applyNumberFormat="1" applyFont="1" applyFill="1" applyBorder="1"/>
    <xf numFmtId="0" fontId="37" fillId="0" borderId="0" xfId="15" applyFont="1"/>
    <xf numFmtId="0" fontId="37" fillId="0" borderId="0" xfId="15" applyFont="1" applyFill="1"/>
    <xf numFmtId="0" fontId="40" fillId="0" borderId="0" xfId="0" applyFont="1"/>
    <xf numFmtId="0" fontId="8" fillId="2" borderId="0" xfId="15" applyFont="1" applyFill="1" applyBorder="1" applyAlignment="1">
      <alignment horizontal="center"/>
    </xf>
    <xf numFmtId="0" fontId="8" fillId="2" borderId="8" xfId="15" applyFont="1" applyFill="1" applyBorder="1" applyAlignment="1">
      <alignment horizontal="center"/>
    </xf>
    <xf numFmtId="0" fontId="41" fillId="0" borderId="0" xfId="15" applyFont="1" applyBorder="1"/>
    <xf numFmtId="0" fontId="42" fillId="0" borderId="0" xfId="0" applyFont="1"/>
    <xf numFmtId="14" fontId="0" fillId="0" borderId="0" xfId="0" applyNumberFormat="1"/>
    <xf numFmtId="176" fontId="0" fillId="0" borderId="0" xfId="0" applyNumberFormat="1"/>
    <xf numFmtId="4" fontId="0" fillId="0" borderId="0" xfId="0" applyNumberFormat="1"/>
    <xf numFmtId="167" fontId="3" fillId="0" borderId="0" xfId="4" applyNumberFormat="1" applyFont="1" applyBorder="1"/>
    <xf numFmtId="0" fontId="0" fillId="0" borderId="2" xfId="0" applyBorder="1"/>
    <xf numFmtId="0" fontId="0" fillId="0" borderId="3" xfId="0" applyBorder="1"/>
    <xf numFmtId="167" fontId="3" fillId="0" borderId="2" xfId="4" applyNumberFormat="1" applyFont="1" applyFill="1" applyBorder="1"/>
    <xf numFmtId="167" fontId="3" fillId="0" borderId="2" xfId="1" applyNumberFormat="1" applyFont="1" applyBorder="1"/>
    <xf numFmtId="167" fontId="3" fillId="0" borderId="2" xfId="4" applyNumberFormat="1" applyFont="1" applyBorder="1"/>
    <xf numFmtId="9" fontId="45" fillId="0" borderId="0" xfId="69" applyFont="1" applyFill="1" applyBorder="1"/>
    <xf numFmtId="9" fontId="35" fillId="0" borderId="0" xfId="69" applyFont="1" applyFill="1" applyBorder="1"/>
    <xf numFmtId="0" fontId="41" fillId="0" borderId="0" xfId="15" applyFont="1" applyFill="1" applyBorder="1"/>
    <xf numFmtId="0" fontId="48" fillId="0" borderId="0" xfId="15" applyFont="1" applyFill="1" applyBorder="1"/>
    <xf numFmtId="0" fontId="50" fillId="0" borderId="0" xfId="0" applyFont="1"/>
    <xf numFmtId="167" fontId="37" fillId="0" borderId="7" xfId="4" applyNumberFormat="1" applyFont="1" applyFill="1" applyBorder="1"/>
    <xf numFmtId="9" fontId="51" fillId="0" borderId="0" xfId="69" applyFont="1" applyFill="1" applyBorder="1"/>
    <xf numFmtId="167" fontId="37" fillId="0" borderId="0" xfId="4" applyNumberFormat="1" applyFont="1" applyFill="1" applyBorder="1"/>
    <xf numFmtId="167" fontId="37" fillId="0" borderId="0" xfId="1" applyNumberFormat="1" applyFont="1" applyBorder="1"/>
    <xf numFmtId="167" fontId="37" fillId="0" borderId="8" xfId="4" applyNumberFormat="1" applyFont="1" applyBorder="1"/>
    <xf numFmtId="167" fontId="37" fillId="0" borderId="0" xfId="4" applyNumberFormat="1" applyFont="1"/>
    <xf numFmtId="167" fontId="51" fillId="0" borderId="0" xfId="4" applyNumberFormat="1" applyFont="1" applyFill="1" applyBorder="1"/>
    <xf numFmtId="167" fontId="51" fillId="0" borderId="0" xfId="1" applyNumberFormat="1" applyFont="1" applyBorder="1"/>
    <xf numFmtId="167" fontId="14" fillId="0" borderId="7" xfId="4" applyNumberFormat="1" applyFont="1" applyFill="1" applyBorder="1"/>
    <xf numFmtId="9" fontId="52" fillId="0" borderId="0" xfId="69" applyFont="1" applyFill="1" applyBorder="1"/>
    <xf numFmtId="167" fontId="14" fillId="0" borderId="0" xfId="1" applyNumberFormat="1" applyFont="1" applyBorder="1"/>
    <xf numFmtId="0" fontId="32" fillId="0" borderId="8" xfId="0" applyFont="1" applyBorder="1"/>
    <xf numFmtId="0" fontId="32" fillId="0" borderId="0" xfId="0" applyFont="1"/>
    <xf numFmtId="0" fontId="39" fillId="0" borderId="0" xfId="0" applyFont="1" applyAlignment="1">
      <alignment horizontal="left" vertical="center"/>
    </xf>
    <xf numFmtId="0" fontId="54" fillId="2" borderId="4" xfId="15" applyFont="1" applyFill="1" applyBorder="1" applyAlignment="1">
      <alignment horizontal="center"/>
    </xf>
    <xf numFmtId="0" fontId="54" fillId="2" borderId="5" xfId="15" applyFont="1" applyFill="1" applyBorder="1" applyAlignment="1">
      <alignment horizontal="center"/>
    </xf>
    <xf numFmtId="0" fontId="55" fillId="0" borderId="0" xfId="15" applyFont="1" applyFill="1"/>
    <xf numFmtId="0" fontId="56" fillId="0" borderId="0" xfId="15" applyFont="1"/>
    <xf numFmtId="0" fontId="57" fillId="0" borderId="7" xfId="15" applyFont="1" applyFill="1" applyBorder="1"/>
    <xf numFmtId="2" fontId="57" fillId="0" borderId="0" xfId="15" applyNumberFormat="1" applyFont="1" applyFill="1" applyBorder="1"/>
    <xf numFmtId="2" fontId="57" fillId="0" borderId="8" xfId="15" applyNumberFormat="1" applyFont="1" applyFill="1" applyBorder="1"/>
    <xf numFmtId="0" fontId="57" fillId="0" borderId="0" xfId="15" applyFont="1"/>
    <xf numFmtId="2" fontId="55" fillId="0" borderId="7" xfId="15" applyNumberFormat="1" applyFont="1" applyFill="1" applyBorder="1"/>
    <xf numFmtId="2" fontId="55" fillId="0" borderId="0" xfId="15" applyNumberFormat="1" applyFont="1" applyFill="1" applyBorder="1"/>
    <xf numFmtId="2" fontId="55" fillId="0" borderId="8" xfId="15" applyNumberFormat="1" applyFont="1" applyFill="1" applyBorder="1"/>
    <xf numFmtId="175" fontId="55" fillId="0" borderId="0" xfId="15" applyNumberFormat="1" applyFont="1" applyFill="1" applyBorder="1"/>
    <xf numFmtId="175" fontId="55" fillId="0" borderId="8" xfId="15" applyNumberFormat="1" applyFont="1" applyFill="1" applyBorder="1"/>
    <xf numFmtId="0" fontId="57" fillId="0" borderId="0" xfId="15" applyFont="1" applyFill="1"/>
    <xf numFmtId="175" fontId="57" fillId="0" borderId="7" xfId="15" applyNumberFormat="1" applyFont="1" applyFill="1" applyBorder="1" applyAlignment="1">
      <alignment horizontal="right"/>
    </xf>
    <xf numFmtId="172" fontId="57" fillId="0" borderId="0" xfId="15" applyNumberFormat="1" applyFont="1" applyFill="1" applyBorder="1" applyAlignment="1">
      <alignment horizontal="right"/>
    </xf>
    <xf numFmtId="172" fontId="57" fillId="0" borderId="8" xfId="15" applyNumberFormat="1" applyFont="1" applyFill="1" applyBorder="1" applyAlignment="1">
      <alignment horizontal="right"/>
    </xf>
    <xf numFmtId="0" fontId="57" fillId="0" borderId="1" xfId="15" applyFont="1" applyFill="1" applyBorder="1"/>
    <xf numFmtId="2" fontId="57" fillId="0" borderId="2" xfId="15" applyNumberFormat="1" applyFont="1" applyFill="1" applyBorder="1"/>
    <xf numFmtId="2" fontId="57" fillId="0" borderId="3" xfId="15" applyNumberFormat="1" applyFont="1" applyFill="1" applyBorder="1"/>
    <xf numFmtId="168" fontId="55" fillId="0" borderId="7" xfId="15" applyNumberFormat="1" applyFont="1" applyFill="1" applyBorder="1" applyAlignment="1">
      <alignment horizontal="right"/>
    </xf>
    <xf numFmtId="168" fontId="55" fillId="0" borderId="0" xfId="15" applyNumberFormat="1" applyFont="1" applyFill="1" applyBorder="1"/>
    <xf numFmtId="168" fontId="55" fillId="0" borderId="8" xfId="15" applyNumberFormat="1" applyFont="1" applyFill="1" applyBorder="1"/>
    <xf numFmtId="168" fontId="55" fillId="0" borderId="0" xfId="29" applyNumberFormat="1" applyFont="1" applyFill="1" applyBorder="1"/>
    <xf numFmtId="168" fontId="55" fillId="0" borderId="8" xfId="29" applyNumberFormat="1" applyFont="1" applyFill="1" applyBorder="1"/>
    <xf numFmtId="0" fontId="55" fillId="0" borderId="0" xfId="15" applyFont="1"/>
    <xf numFmtId="168" fontId="55" fillId="0" borderId="4" xfId="15" applyNumberFormat="1" applyFont="1" applyFill="1" applyBorder="1" applyAlignment="1">
      <alignment horizontal="right"/>
    </xf>
    <xf numFmtId="168" fontId="55" fillId="0" borderId="5" xfId="29" applyNumberFormat="1" applyFont="1" applyFill="1" applyBorder="1"/>
    <xf numFmtId="168" fontId="55" fillId="0" borderId="6" xfId="29" applyNumberFormat="1" applyFont="1" applyFill="1" applyBorder="1"/>
    <xf numFmtId="0" fontId="53" fillId="0" borderId="0" xfId="0" applyFont="1"/>
    <xf numFmtId="0" fontId="59" fillId="0" borderId="0" xfId="70" applyFont="1"/>
    <xf numFmtId="3" fontId="53" fillId="0" borderId="0" xfId="0" applyNumberFormat="1" applyFont="1"/>
    <xf numFmtId="0" fontId="57" fillId="2" borderId="2" xfId="15" applyFont="1" applyFill="1" applyBorder="1"/>
    <xf numFmtId="0" fontId="57" fillId="2" borderId="3" xfId="15" applyFont="1" applyFill="1" applyBorder="1"/>
    <xf numFmtId="0" fontId="57" fillId="2" borderId="1" xfId="15" applyFont="1" applyFill="1" applyBorder="1"/>
    <xf numFmtId="0" fontId="57" fillId="2" borderId="4" xfId="15" applyFont="1" applyFill="1" applyBorder="1"/>
    <xf numFmtId="0" fontId="57" fillId="0" borderId="0" xfId="15" applyFont="1" applyBorder="1"/>
    <xf numFmtId="169" fontId="57" fillId="0" borderId="0" xfId="7" applyNumberFormat="1" applyFont="1" applyBorder="1"/>
    <xf numFmtId="169" fontId="55" fillId="0" borderId="0" xfId="7" applyNumberFormat="1" applyFont="1" applyBorder="1" applyAlignment="1">
      <alignment horizontal="center"/>
    </xf>
    <xf numFmtId="0" fontId="55" fillId="0" borderId="0" xfId="15" applyFont="1" applyBorder="1" applyAlignment="1">
      <alignment horizontal="center"/>
    </xf>
    <xf numFmtId="0" fontId="60" fillId="0" borderId="0" xfId="15" applyFont="1" applyBorder="1" applyAlignment="1">
      <alignment horizontal="center"/>
    </xf>
    <xf numFmtId="0" fontId="57" fillId="5" borderId="7" xfId="15" applyFont="1" applyFill="1" applyBorder="1"/>
    <xf numFmtId="0" fontId="54" fillId="5" borderId="0" xfId="15" applyFont="1" applyFill="1" applyBorder="1" applyAlignment="1">
      <alignment horizontal="center"/>
    </xf>
    <xf numFmtId="0" fontId="57" fillId="0" borderId="8" xfId="15" applyFont="1" applyFill="1" applyBorder="1"/>
    <xf numFmtId="0" fontId="55" fillId="0" borderId="8" xfId="15" applyFont="1" applyFill="1" applyBorder="1"/>
    <xf numFmtId="170" fontId="55" fillId="0" borderId="0" xfId="15" applyNumberFormat="1" applyFont="1" applyFill="1" applyBorder="1"/>
    <xf numFmtId="170" fontId="55" fillId="0" borderId="8" xfId="15" applyNumberFormat="1" applyFont="1" applyFill="1" applyBorder="1"/>
    <xf numFmtId="0" fontId="55" fillId="0" borderId="0" xfId="15" applyFont="1" applyBorder="1"/>
    <xf numFmtId="0" fontId="57" fillId="0" borderId="0" xfId="15" applyFont="1" applyFill="1" applyBorder="1"/>
    <xf numFmtId="0" fontId="57" fillId="0" borderId="3" xfId="15" applyFont="1" applyFill="1" applyBorder="1"/>
    <xf numFmtId="9" fontId="55" fillId="0" borderId="0" xfId="29" applyNumberFormat="1" applyFont="1" applyFill="1" applyBorder="1"/>
    <xf numFmtId="9" fontId="55" fillId="0" borderId="8" xfId="15" applyNumberFormat="1" applyFont="1" applyFill="1" applyBorder="1"/>
    <xf numFmtId="168" fontId="55" fillId="0" borderId="0" xfId="15" applyNumberFormat="1" applyFont="1"/>
    <xf numFmtId="168" fontId="57" fillId="0" borderId="0" xfId="15" applyNumberFormat="1" applyFont="1"/>
    <xf numFmtId="0" fontId="57" fillId="0" borderId="4" xfId="15" applyFont="1" applyBorder="1"/>
    <xf numFmtId="168" fontId="55" fillId="0" borderId="6" xfId="15" applyNumberFormat="1" applyFont="1" applyFill="1" applyBorder="1"/>
    <xf numFmtId="0" fontId="60" fillId="0" borderId="0" xfId="15" applyFont="1" applyAlignment="1">
      <alignment horizontal="center"/>
    </xf>
    <xf numFmtId="0" fontId="54" fillId="2" borderId="1" xfId="15" applyFont="1" applyFill="1" applyBorder="1" applyAlignment="1">
      <alignment horizontal="center"/>
    </xf>
    <xf numFmtId="0" fontId="54" fillId="2" borderId="2" xfId="15" applyFont="1" applyFill="1" applyBorder="1" applyAlignment="1">
      <alignment horizontal="center"/>
    </xf>
    <xf numFmtId="168" fontId="63" fillId="2" borderId="6" xfId="29" applyNumberFormat="1" applyFont="1" applyFill="1" applyBorder="1"/>
    <xf numFmtId="168" fontId="63" fillId="5" borderId="8" xfId="29" applyNumberFormat="1" applyFont="1" applyFill="1" applyBorder="1"/>
    <xf numFmtId="0" fontId="62" fillId="0" borderId="0" xfId="15" applyFont="1" applyAlignment="1">
      <alignment horizontal="center"/>
    </xf>
    <xf numFmtId="166" fontId="3" fillId="0" borderId="0" xfId="14" applyNumberFormat="1" applyFont="1" applyBorder="1" applyAlignment="1"/>
    <xf numFmtId="168" fontId="3" fillId="0" borderId="0" xfId="15" applyNumberFormat="1" applyFont="1" applyBorder="1" applyAlignment="1"/>
    <xf numFmtId="9" fontId="3" fillId="0" borderId="0" xfId="69" applyFont="1" applyBorder="1" applyAlignment="1"/>
    <xf numFmtId="3" fontId="3" fillId="0" borderId="0" xfId="15" applyNumberFormat="1" applyFont="1" applyBorder="1" applyAlignment="1"/>
    <xf numFmtId="9" fontId="3" fillId="0" borderId="0" xfId="15" applyNumberFormat="1" applyFont="1" applyBorder="1" applyAlignment="1"/>
    <xf numFmtId="167" fontId="3" fillId="0" borderId="0" xfId="15" applyNumberFormat="1" applyFont="1" applyBorder="1" applyAlignment="1"/>
    <xf numFmtId="168" fontId="37" fillId="0" borderId="0" xfId="15" applyNumberFormat="1" applyFont="1" applyBorder="1" applyAlignment="1"/>
    <xf numFmtId="168" fontId="3" fillId="0" borderId="0" xfId="69" applyNumberFormat="1" applyFont="1" applyBorder="1" applyAlignment="1"/>
    <xf numFmtId="167" fontId="37" fillId="0" borderId="0" xfId="15" applyNumberFormat="1" applyFont="1" applyBorder="1" applyAlignment="1"/>
    <xf numFmtId="167" fontId="41" fillId="0" borderId="0" xfId="15" applyNumberFormat="1" applyFont="1" applyBorder="1" applyAlignment="1"/>
    <xf numFmtId="9" fontId="3" fillId="0" borderId="0" xfId="69" applyFont="1"/>
    <xf numFmtId="0" fontId="0" fillId="0" borderId="3" xfId="0" applyFont="1" applyBorder="1"/>
    <xf numFmtId="0" fontId="0" fillId="0" borderId="8" xfId="0" applyFont="1" applyBorder="1"/>
    <xf numFmtId="167" fontId="66" fillId="0" borderId="8" xfId="4" applyNumberFormat="1" applyFont="1" applyBorder="1"/>
    <xf numFmtId="167" fontId="65" fillId="0" borderId="8" xfId="4" applyNumberFormat="1" applyFont="1" applyBorder="1"/>
    <xf numFmtId="167" fontId="67" fillId="0" borderId="8" xfId="4" applyNumberFormat="1" applyFont="1" applyBorder="1"/>
    <xf numFmtId="0" fontId="0" fillId="0" borderId="6" xfId="0" applyFont="1" applyBorder="1"/>
    <xf numFmtId="49" fontId="15" fillId="0" borderId="0" xfId="15" applyNumberFormat="1" applyFont="1" applyAlignment="1">
      <alignment horizontal="left"/>
    </xf>
    <xf numFmtId="0" fontId="68" fillId="0" borderId="0" xfId="0" applyFont="1"/>
    <xf numFmtId="167" fontId="68" fillId="0" borderId="1" xfId="0" applyNumberFormat="1" applyFont="1" applyBorder="1"/>
    <xf numFmtId="167" fontId="68" fillId="0" borderId="2" xfId="0" applyNumberFormat="1" applyFont="1" applyBorder="1"/>
    <xf numFmtId="0" fontId="68" fillId="0" borderId="2" xfId="0" applyFont="1" applyBorder="1"/>
    <xf numFmtId="167" fontId="41" fillId="0" borderId="7" xfId="4" applyNumberFormat="1" applyFont="1" applyFill="1" applyBorder="1"/>
    <xf numFmtId="168" fontId="45" fillId="0" borderId="0" xfId="69" applyNumberFormat="1" applyFont="1" applyFill="1" applyBorder="1"/>
    <xf numFmtId="167" fontId="41" fillId="0" borderId="0" xfId="4" applyNumberFormat="1" applyFont="1" applyFill="1" applyBorder="1"/>
    <xf numFmtId="167" fontId="41" fillId="0" borderId="0" xfId="1" applyNumberFormat="1" applyFont="1" applyBorder="1"/>
    <xf numFmtId="0" fontId="41" fillId="0" borderId="0" xfId="15" applyFont="1"/>
    <xf numFmtId="167" fontId="45" fillId="0" borderId="0" xfId="4" applyNumberFormat="1" applyFont="1" applyFill="1" applyBorder="1"/>
    <xf numFmtId="167" fontId="45" fillId="0" borderId="0" xfId="1" applyNumberFormat="1" applyFont="1" applyBorder="1"/>
    <xf numFmtId="167" fontId="70" fillId="0" borderId="7" xfId="0" applyNumberFormat="1" applyFont="1" applyBorder="1"/>
    <xf numFmtId="167" fontId="71" fillId="0" borderId="0" xfId="0" applyNumberFormat="1" applyFont="1" applyBorder="1"/>
    <xf numFmtId="167" fontId="70" fillId="0" borderId="0" xfId="0" applyNumberFormat="1" applyFont="1" applyBorder="1"/>
    <xf numFmtId="0" fontId="41" fillId="0" borderId="0" xfId="15" applyFont="1" applyFill="1"/>
    <xf numFmtId="167" fontId="68" fillId="0" borderId="7" xfId="0" applyNumberFormat="1" applyFont="1" applyBorder="1"/>
    <xf numFmtId="167" fontId="72" fillId="0" borderId="0" xfId="0" applyNumberFormat="1" applyFont="1" applyBorder="1"/>
    <xf numFmtId="167" fontId="68" fillId="0" borderId="0" xfId="0" applyNumberFormat="1" applyFont="1" applyBorder="1"/>
    <xf numFmtId="168" fontId="72" fillId="0" borderId="0" xfId="69" applyNumberFormat="1" applyFont="1" applyBorder="1"/>
    <xf numFmtId="167" fontId="68" fillId="0" borderId="7" xfId="0" applyNumberFormat="1" applyFont="1" applyFill="1" applyBorder="1"/>
    <xf numFmtId="167" fontId="72" fillId="0" borderId="0" xfId="0" applyNumberFormat="1" applyFont="1" applyFill="1" applyBorder="1"/>
    <xf numFmtId="0" fontId="68" fillId="0" borderId="0" xfId="0" applyFont="1" applyBorder="1"/>
    <xf numFmtId="0" fontId="72" fillId="0" borderId="0" xfId="0" applyFont="1" applyBorder="1"/>
    <xf numFmtId="0" fontId="68" fillId="0" borderId="7" xfId="0" applyFont="1" applyBorder="1" applyAlignment="1">
      <alignment horizontal="right"/>
    </xf>
    <xf numFmtId="0" fontId="68" fillId="0" borderId="4" xfId="0" applyFont="1" applyBorder="1" applyAlignment="1">
      <alignment horizontal="right"/>
    </xf>
    <xf numFmtId="0" fontId="72" fillId="0" borderId="5" xfId="0" applyFont="1" applyBorder="1"/>
    <xf numFmtId="167" fontId="68" fillId="0" borderId="5" xfId="0" applyNumberFormat="1" applyFont="1" applyBorder="1"/>
    <xf numFmtId="168" fontId="72" fillId="0" borderId="5" xfId="69" applyNumberFormat="1" applyFont="1" applyBorder="1"/>
    <xf numFmtId="3" fontId="68" fillId="0" borderId="0" xfId="0" applyNumberFormat="1" applyFont="1"/>
    <xf numFmtId="0" fontId="70" fillId="0" borderId="0" xfId="0" applyFont="1" applyAlignment="1">
      <alignment wrapText="1"/>
    </xf>
    <xf numFmtId="0" fontId="70" fillId="0" borderId="0" xfId="0" applyFont="1"/>
    <xf numFmtId="9" fontId="72" fillId="0" borderId="0" xfId="69" applyFont="1" applyBorder="1"/>
    <xf numFmtId="3" fontId="68" fillId="0" borderId="0" xfId="0" applyNumberFormat="1" applyFont="1" applyBorder="1"/>
    <xf numFmtId="9" fontId="71" fillId="0" borderId="0" xfId="69" applyFont="1" applyBorder="1"/>
    <xf numFmtId="3" fontId="70" fillId="0" borderId="0" xfId="0" applyNumberFormat="1" applyFont="1" applyBorder="1"/>
    <xf numFmtId="3" fontId="68" fillId="0" borderId="7" xfId="0" applyNumberFormat="1" applyFont="1" applyBorder="1"/>
    <xf numFmtId="9" fontId="72" fillId="0" borderId="8" xfId="69" applyFont="1" applyBorder="1"/>
    <xf numFmtId="3" fontId="70" fillId="0" borderId="7" xfId="0" applyNumberFormat="1" applyFont="1" applyBorder="1"/>
    <xf numFmtId="9" fontId="71" fillId="0" borderId="8" xfId="69" applyFont="1" applyBorder="1"/>
    <xf numFmtId="0" fontId="68" fillId="0" borderId="7" xfId="0" applyFont="1" applyBorder="1"/>
    <xf numFmtId="0" fontId="68" fillId="0" borderId="8" xfId="0" applyFont="1" applyBorder="1"/>
    <xf numFmtId="3" fontId="68" fillId="5" borderId="7" xfId="0" applyNumberFormat="1" applyFont="1" applyFill="1" applyBorder="1"/>
    <xf numFmtId="3" fontId="70" fillId="0" borderId="4" xfId="0" applyNumberFormat="1" applyFont="1" applyBorder="1"/>
    <xf numFmtId="9" fontId="71" fillId="0" borderId="5" xfId="69" applyFont="1" applyBorder="1"/>
    <xf numFmtId="3" fontId="70" fillId="0" borderId="5" xfId="0" applyNumberFormat="1" applyFont="1" applyBorder="1"/>
    <xf numFmtId="9" fontId="71" fillId="0" borderId="6" xfId="69" applyFont="1" applyBorder="1"/>
    <xf numFmtId="9" fontId="68" fillId="0" borderId="0" xfId="69" applyFont="1"/>
    <xf numFmtId="0" fontId="57" fillId="0" borderId="1" xfId="15" applyFont="1" applyBorder="1" applyAlignment="1">
      <alignment wrapText="1"/>
    </xf>
    <xf numFmtId="3" fontId="55" fillId="0" borderId="2" xfId="15" applyNumberFormat="1" applyFont="1" applyBorder="1" applyAlignment="1">
      <alignment wrapText="1"/>
    </xf>
    <xf numFmtId="0" fontId="64" fillId="0" borderId="7" xfId="15" applyFont="1" applyBorder="1" applyAlignment="1">
      <alignment horizontal="left"/>
    </xf>
    <xf numFmtId="0" fontId="64" fillId="0" borderId="0" xfId="15" applyFont="1" applyBorder="1" applyAlignment="1">
      <alignment horizontal="left"/>
    </xf>
    <xf numFmtId="0" fontId="64" fillId="0" borderId="7" xfId="15" applyFont="1" applyBorder="1" applyAlignment="1">
      <alignment horizontal="left" wrapText="1"/>
    </xf>
    <xf numFmtId="0" fontId="64" fillId="0" borderId="0" xfId="15" applyFont="1" applyBorder="1" applyAlignment="1">
      <alignment horizontal="left" wrapText="1"/>
    </xf>
    <xf numFmtId="0" fontId="64" fillId="0" borderId="4" xfId="15" applyFont="1" applyBorder="1" applyAlignment="1">
      <alignment horizontal="left" wrapText="1"/>
    </xf>
    <xf numFmtId="0" fontId="64" fillId="0" borderId="5" xfId="15" applyFont="1" applyBorder="1" applyAlignment="1">
      <alignment horizontal="left" wrapText="1"/>
    </xf>
    <xf numFmtId="0" fontId="55" fillId="0" borderId="3" xfId="15" applyFont="1" applyBorder="1"/>
    <xf numFmtId="0" fontId="55" fillId="0" borderId="8" xfId="15" applyFont="1" applyBorder="1"/>
    <xf numFmtId="0" fontId="55" fillId="0" borderId="6" xfId="15" applyFont="1" applyBorder="1"/>
    <xf numFmtId="3" fontId="53" fillId="0" borderId="1" xfId="0" applyNumberFormat="1" applyFont="1" applyBorder="1"/>
    <xf numFmtId="3" fontId="53" fillId="0" borderId="2" xfId="0" applyNumberFormat="1" applyFont="1" applyBorder="1"/>
    <xf numFmtId="3" fontId="53" fillId="0" borderId="3" xfId="0" applyNumberFormat="1" applyFont="1" applyBorder="1"/>
    <xf numFmtId="3" fontId="53" fillId="0" borderId="7" xfId="0" applyNumberFormat="1" applyFont="1" applyBorder="1"/>
    <xf numFmtId="3" fontId="53" fillId="0" borderId="0" xfId="0" applyNumberFormat="1" applyFont="1" applyBorder="1"/>
    <xf numFmtId="3" fontId="53" fillId="0" borderId="8" xfId="0" applyNumberFormat="1" applyFont="1" applyBorder="1"/>
    <xf numFmtId="3" fontId="55" fillId="0" borderId="7" xfId="15" applyNumberFormat="1" applyFont="1" applyFill="1" applyBorder="1" applyAlignment="1">
      <alignment horizontal="right"/>
    </xf>
    <xf numFmtId="3" fontId="55" fillId="0" borderId="0" xfId="15" applyNumberFormat="1" applyFont="1" applyFill="1" applyBorder="1" applyAlignment="1">
      <alignment horizontal="right"/>
    </xf>
    <xf numFmtId="3" fontId="55" fillId="0" borderId="8" xfId="15" applyNumberFormat="1" applyFont="1" applyFill="1" applyBorder="1" applyAlignment="1">
      <alignment horizontal="right"/>
    </xf>
    <xf numFmtId="168" fontId="55" fillId="0" borderId="0" xfId="15" applyNumberFormat="1" applyFont="1" applyFill="1" applyBorder="1" applyAlignment="1">
      <alignment horizontal="right"/>
    </xf>
    <xf numFmtId="168" fontId="55" fillId="0" borderId="8" xfId="15" applyNumberFormat="1" applyFont="1" applyFill="1" applyBorder="1" applyAlignment="1">
      <alignment horizontal="right"/>
    </xf>
    <xf numFmtId="0" fontId="0" fillId="0" borderId="1" xfId="0" applyBorder="1"/>
    <xf numFmtId="4" fontId="39" fillId="0" borderId="7" xfId="0" applyNumberFormat="1" applyFont="1" applyBorder="1"/>
    <xf numFmtId="4" fontId="39" fillId="0" borderId="0" xfId="0" applyNumberFormat="1" applyFont="1" applyBorder="1"/>
    <xf numFmtId="4" fontId="39" fillId="0" borderId="8" xfId="0" applyNumberFormat="1" applyFont="1" applyBorder="1"/>
    <xf numFmtId="4" fontId="39" fillId="0" borderId="4" xfId="0" applyNumberFormat="1" applyFont="1" applyBorder="1"/>
    <xf numFmtId="4" fontId="39" fillId="0" borderId="5" xfId="0" applyNumberFormat="1" applyFont="1" applyBorder="1"/>
    <xf numFmtId="4" fontId="39" fillId="0" borderId="6" xfId="0" applyNumberFormat="1" applyFont="1" applyBorder="1"/>
    <xf numFmtId="0" fontId="3" fillId="0" borderId="0" xfId="15" applyFont="1" applyFill="1" applyAlignment="1">
      <alignment wrapText="1"/>
    </xf>
    <xf numFmtId="0" fontId="3" fillId="0" borderId="7" xfId="15" applyFont="1" applyFill="1" applyBorder="1"/>
    <xf numFmtId="2" fontId="3" fillId="0" borderId="0" xfId="15" applyNumberFormat="1" applyFont="1" applyFill="1" applyBorder="1"/>
    <xf numFmtId="2" fontId="3" fillId="0" borderId="8" xfId="15" applyNumberFormat="1" applyFont="1" applyFill="1" applyBorder="1"/>
    <xf numFmtId="2" fontId="14" fillId="0" borderId="7" xfId="15" applyNumberFormat="1" applyFont="1" applyFill="1" applyBorder="1"/>
    <xf numFmtId="2" fontId="14" fillId="0" borderId="0" xfId="15" applyNumberFormat="1" applyFont="1" applyFill="1" applyBorder="1"/>
    <xf numFmtId="2" fontId="14" fillId="0" borderId="8" xfId="15" applyNumberFormat="1" applyFont="1" applyFill="1" applyBorder="1"/>
    <xf numFmtId="175" fontId="37" fillId="0" borderId="7" xfId="15" applyNumberFormat="1" applyFont="1" applyFill="1" applyBorder="1" applyAlignment="1">
      <alignment horizontal="right"/>
    </xf>
    <xf numFmtId="175" fontId="14" fillId="0" borderId="0" xfId="15" applyNumberFormat="1" applyFont="1" applyFill="1" applyBorder="1"/>
    <xf numFmtId="175" fontId="14" fillId="0" borderId="8" xfId="15" applyNumberFormat="1" applyFont="1" applyFill="1" applyBorder="1"/>
    <xf numFmtId="175" fontId="3" fillId="0" borderId="7" xfId="15" applyNumberFormat="1" applyFont="1" applyFill="1" applyBorder="1" applyAlignment="1">
      <alignment horizontal="right"/>
    </xf>
    <xf numFmtId="172" fontId="3" fillId="0" borderId="0" xfId="15" applyNumberFormat="1" applyFont="1" applyFill="1" applyBorder="1" applyAlignment="1">
      <alignment horizontal="right"/>
    </xf>
    <xf numFmtId="172" fontId="3" fillId="0" borderId="8" xfId="15" applyNumberFormat="1" applyFont="1" applyFill="1" applyBorder="1" applyAlignment="1">
      <alignment horizontal="right"/>
    </xf>
    <xf numFmtId="3" fontId="3" fillId="0" borderId="7" xfId="15" applyNumberFormat="1" applyFont="1" applyFill="1" applyBorder="1" applyAlignment="1">
      <alignment horizontal="right"/>
    </xf>
    <xf numFmtId="3" fontId="3" fillId="0" borderId="0" xfId="15" applyNumberFormat="1" applyFont="1" applyFill="1" applyBorder="1" applyAlignment="1">
      <alignment horizontal="right"/>
    </xf>
    <xf numFmtId="3" fontId="3" fillId="0" borderId="8" xfId="15" applyNumberFormat="1" applyFont="1" applyFill="1" applyBorder="1" applyAlignment="1">
      <alignment horizontal="right"/>
    </xf>
    <xf numFmtId="168" fontId="3" fillId="0" borderId="7" xfId="15" applyNumberFormat="1" applyFont="1" applyFill="1" applyBorder="1" applyAlignment="1">
      <alignment horizontal="right"/>
    </xf>
    <xf numFmtId="168" fontId="3" fillId="0" borderId="0" xfId="15" applyNumberFormat="1" applyFont="1" applyFill="1" applyBorder="1" applyAlignment="1">
      <alignment horizontal="right"/>
    </xf>
    <xf numFmtId="168" fontId="3" fillId="0" borderId="8" xfId="15" applyNumberFormat="1" applyFont="1" applyFill="1" applyBorder="1" applyAlignment="1">
      <alignment horizontal="right"/>
    </xf>
    <xf numFmtId="0" fontId="3" fillId="0" borderId="1" xfId="15" applyFont="1" applyFill="1" applyBorder="1"/>
    <xf numFmtId="2" fontId="3" fillId="0" borderId="2" xfId="15" applyNumberFormat="1" applyFont="1" applyFill="1" applyBorder="1"/>
    <xf numFmtId="2" fontId="3" fillId="0" borderId="3" xfId="15" applyNumberFormat="1" applyFont="1" applyFill="1" applyBorder="1"/>
    <xf numFmtId="168" fontId="37" fillId="0" borderId="7" xfId="15" applyNumberFormat="1" applyFont="1" applyFill="1" applyBorder="1" applyAlignment="1">
      <alignment horizontal="right"/>
    </xf>
    <xf numFmtId="168" fontId="37" fillId="0" borderId="0" xfId="15" applyNumberFormat="1" applyFont="1" applyFill="1" applyBorder="1"/>
    <xf numFmtId="168" fontId="37" fillId="0" borderId="8" xfId="15" applyNumberFormat="1" applyFont="1" applyFill="1" applyBorder="1"/>
    <xf numFmtId="168" fontId="14" fillId="0" borderId="0" xfId="29" applyNumberFormat="1" applyFont="1" applyFill="1" applyBorder="1"/>
    <xf numFmtId="168" fontId="14" fillId="0" borderId="8" xfId="29" applyNumberFormat="1" applyFont="1" applyFill="1" applyBorder="1"/>
    <xf numFmtId="168" fontId="37" fillId="0" borderId="4" xfId="15" applyNumberFormat="1" applyFont="1" applyFill="1" applyBorder="1" applyAlignment="1">
      <alignment horizontal="right"/>
    </xf>
    <xf numFmtId="168" fontId="14" fillId="0" borderId="5" xfId="29" applyNumberFormat="1" applyFont="1" applyFill="1" applyBorder="1"/>
    <xf numFmtId="168" fontId="14" fillId="0" borderId="6" xfId="29" applyNumberFormat="1" applyFont="1" applyFill="1" applyBorder="1"/>
    <xf numFmtId="10" fontId="53" fillId="0" borderId="0" xfId="0" applyNumberFormat="1" applyFont="1"/>
    <xf numFmtId="168" fontId="53" fillId="0" borderId="0" xfId="0" applyNumberFormat="1" applyFont="1"/>
    <xf numFmtId="10" fontId="3" fillId="0" borderId="0" xfId="15" applyNumberFormat="1" applyFont="1"/>
    <xf numFmtId="10" fontId="3" fillId="0" borderId="0" xfId="15" applyNumberFormat="1" applyFont="1" applyFill="1"/>
    <xf numFmtId="175" fontId="55" fillId="0" borderId="0" xfId="15" applyNumberFormat="1" applyFont="1"/>
    <xf numFmtId="4" fontId="55" fillId="0" borderId="0" xfId="15" applyNumberFormat="1" applyFont="1"/>
    <xf numFmtId="175" fontId="3" fillId="0" borderId="0" xfId="15" applyNumberFormat="1" applyFont="1" applyFill="1" applyBorder="1" applyAlignment="1">
      <alignment horizontal="right"/>
    </xf>
    <xf numFmtId="175" fontId="3" fillId="0" borderId="8" xfId="15" applyNumberFormat="1" applyFont="1" applyFill="1" applyBorder="1" applyAlignment="1">
      <alignment horizontal="right"/>
    </xf>
    <xf numFmtId="175" fontId="57" fillId="0" borderId="0" xfId="15" applyNumberFormat="1" applyFont="1" applyFill="1" applyBorder="1" applyAlignment="1">
      <alignment horizontal="right"/>
    </xf>
    <xf numFmtId="175" fontId="57" fillId="0" borderId="8" xfId="15" applyNumberFormat="1" applyFont="1" applyFill="1" applyBorder="1" applyAlignment="1">
      <alignment horizontal="right"/>
    </xf>
    <xf numFmtId="4" fontId="57" fillId="0" borderId="0" xfId="15" applyNumberFormat="1" applyFont="1"/>
    <xf numFmtId="175" fontId="53" fillId="0" borderId="7" xfId="0" applyNumberFormat="1" applyFont="1" applyBorder="1"/>
    <xf numFmtId="175" fontId="53" fillId="0" borderId="0" xfId="0" applyNumberFormat="1" applyFont="1" applyBorder="1"/>
    <xf numFmtId="175" fontId="53" fillId="0" borderId="8" xfId="0" applyNumberFormat="1" applyFont="1" applyBorder="1"/>
    <xf numFmtId="4" fontId="53" fillId="0" borderId="0" xfId="0" applyNumberFormat="1" applyFont="1" applyBorder="1"/>
    <xf numFmtId="4" fontId="53" fillId="0" borderId="7" xfId="0" applyNumberFormat="1" applyFont="1" applyBorder="1"/>
    <xf numFmtId="4" fontId="53" fillId="0" borderId="8" xfId="0" applyNumberFormat="1" applyFont="1" applyBorder="1"/>
    <xf numFmtId="0" fontId="3" fillId="0" borderId="0" xfId="15" applyFont="1" applyBorder="1" applyAlignment="1">
      <alignment horizontal="left" wrapText="1" indent="1"/>
    </xf>
    <xf numFmtId="0" fontId="12" fillId="0" borderId="0" xfId="15" applyFont="1" applyBorder="1" applyAlignment="1">
      <alignment wrapText="1"/>
    </xf>
    <xf numFmtId="0" fontId="74" fillId="2" borderId="4" xfId="15" applyFont="1" applyFill="1" applyBorder="1" applyAlignment="1">
      <alignment horizontal="center"/>
    </xf>
    <xf numFmtId="0" fontId="74" fillId="2" borderId="13" xfId="15" applyFont="1" applyFill="1" applyBorder="1" applyAlignment="1">
      <alignment horizontal="center"/>
    </xf>
    <xf numFmtId="0" fontId="74" fillId="2" borderId="30" xfId="15" applyFont="1" applyFill="1" applyBorder="1" applyAlignment="1">
      <alignment horizontal="center"/>
    </xf>
    <xf numFmtId="168" fontId="48" fillId="0" borderId="0" xfId="29" applyNumberFormat="1" applyFont="1" applyFill="1" applyBorder="1"/>
    <xf numFmtId="0" fontId="74" fillId="2" borderId="5" xfId="15" applyFont="1" applyFill="1" applyBorder="1" applyAlignment="1">
      <alignment horizontal="center"/>
    </xf>
    <xf numFmtId="3" fontId="14" fillId="0" borderId="7" xfId="14" applyNumberFormat="1" applyFont="1" applyFill="1" applyBorder="1"/>
    <xf numFmtId="3" fontId="14" fillId="0" borderId="0" xfId="14" applyNumberFormat="1" applyFont="1" applyFill="1" applyBorder="1"/>
    <xf numFmtId="3" fontId="14" fillId="0" borderId="8" xfId="14" applyNumberFormat="1" applyFont="1" applyFill="1" applyBorder="1"/>
    <xf numFmtId="3" fontId="14" fillId="0" borderId="0" xfId="7" applyNumberFormat="1" applyFont="1" applyBorder="1"/>
    <xf numFmtId="3" fontId="14" fillId="0" borderId="7" xfId="14" applyNumberFormat="1" applyFont="1" applyBorder="1"/>
    <xf numFmtId="3" fontId="14" fillId="0" borderId="0" xfId="14" applyNumberFormat="1" applyFont="1" applyBorder="1"/>
    <xf numFmtId="4" fontId="14" fillId="0" borderId="7" xfId="14" applyNumberFormat="1" applyFont="1" applyFill="1" applyBorder="1"/>
    <xf numFmtId="4" fontId="14" fillId="0" borderId="0" xfId="14" applyNumberFormat="1" applyFont="1" applyFill="1" applyBorder="1"/>
    <xf numFmtId="4" fontId="14" fillId="0" borderId="8" xfId="14" applyNumberFormat="1" applyFont="1" applyFill="1" applyBorder="1"/>
    <xf numFmtId="4" fontId="14" fillId="0" borderId="0" xfId="14" applyNumberFormat="1" applyFont="1" applyBorder="1"/>
    <xf numFmtId="4" fontId="14" fillId="0" borderId="7" xfId="14" applyNumberFormat="1" applyFont="1" applyBorder="1"/>
    <xf numFmtId="4" fontId="14" fillId="0" borderId="4" xfId="8" applyNumberFormat="1" applyFont="1" applyBorder="1"/>
    <xf numFmtId="4" fontId="14" fillId="0" borderId="5" xfId="8" applyNumberFormat="1" applyFont="1" applyBorder="1"/>
    <xf numFmtId="4" fontId="14" fillId="0" borderId="6" xfId="8" applyNumberFormat="1" applyFont="1" applyBorder="1"/>
    <xf numFmtId="4" fontId="3" fillId="0" borderId="0" xfId="15" applyNumberFormat="1" applyFont="1" applyBorder="1"/>
    <xf numFmtId="3" fontId="3" fillId="0" borderId="7" xfId="49" applyNumberFormat="1" applyFont="1" applyFill="1" applyBorder="1"/>
    <xf numFmtId="3" fontId="3" fillId="0" borderId="0" xfId="49" applyNumberFormat="1" applyFont="1" applyFill="1" applyBorder="1"/>
    <xf numFmtId="3" fontId="3" fillId="0" borderId="8" xfId="8" applyNumberFormat="1" applyFont="1" applyBorder="1" applyAlignment="1">
      <alignment horizontal="right"/>
    </xf>
    <xf numFmtId="3" fontId="3" fillId="0" borderId="0" xfId="15" applyNumberFormat="1" applyFont="1"/>
    <xf numFmtId="3" fontId="3" fillId="0" borderId="7" xfId="11" applyNumberFormat="1" applyFont="1" applyFill="1" applyBorder="1"/>
    <xf numFmtId="3" fontId="3" fillId="0" borderId="0" xfId="11" applyNumberFormat="1" applyFont="1" applyFill="1" applyBorder="1"/>
    <xf numFmtId="3" fontId="3" fillId="0" borderId="0" xfId="8" applyNumberFormat="1" applyFont="1" applyBorder="1" applyAlignment="1">
      <alignment horizontal="right"/>
    </xf>
    <xf numFmtId="3" fontId="14" fillId="0" borderId="4" xfId="45" applyNumberFormat="1" applyFont="1" applyFill="1" applyBorder="1"/>
    <xf numFmtId="3" fontId="14" fillId="0" borderId="5" xfId="45" applyNumberFormat="1" applyFont="1" applyFill="1" applyBorder="1"/>
    <xf numFmtId="3" fontId="14" fillId="0" borderId="6" xfId="1" applyNumberFormat="1" applyFont="1" applyFill="1" applyBorder="1"/>
    <xf numFmtId="3" fontId="14" fillId="0" borderId="4" xfId="4" applyNumberFormat="1" applyFont="1" applyFill="1" applyBorder="1"/>
    <xf numFmtId="3" fontId="14" fillId="0" borderId="5" xfId="4" applyNumberFormat="1" applyFont="1" applyFill="1" applyBorder="1"/>
    <xf numFmtId="3" fontId="14" fillId="0" borderId="0" xfId="4" applyNumberFormat="1" applyFont="1" applyFill="1" applyBorder="1"/>
    <xf numFmtId="3" fontId="14" fillId="0" borderId="5" xfId="1" applyNumberFormat="1" applyFont="1" applyFill="1" applyBorder="1"/>
    <xf numFmtId="3" fontId="14" fillId="0" borderId="18" xfId="8" applyNumberFormat="1" applyFont="1" applyFill="1" applyBorder="1"/>
    <xf numFmtId="3" fontId="14" fillId="0" borderId="11" xfId="8" applyNumberFormat="1" applyFont="1" applyFill="1" applyBorder="1"/>
    <xf numFmtId="3" fontId="14" fillId="0" borderId="25" xfId="8" applyNumberFormat="1" applyFont="1" applyFill="1" applyBorder="1"/>
    <xf numFmtId="3" fontId="13" fillId="0" borderId="0" xfId="15" applyNumberFormat="1" applyFont="1" applyFill="1"/>
    <xf numFmtId="15" fontId="74" fillId="2" borderId="4" xfId="15" applyNumberFormat="1" applyFont="1" applyFill="1" applyBorder="1" applyAlignment="1">
      <alignment horizontal="center"/>
    </xf>
    <xf numFmtId="15" fontId="74" fillId="2" borderId="5" xfId="15" applyNumberFormat="1" applyFont="1" applyFill="1" applyBorder="1" applyAlignment="1">
      <alignment horizontal="center"/>
    </xf>
    <xf numFmtId="0" fontId="37" fillId="0" borderId="0" xfId="15" applyFont="1" applyBorder="1"/>
    <xf numFmtId="3" fontId="3" fillId="0" borderId="7" xfId="45" applyNumberFormat="1" applyFont="1" applyFill="1" applyBorder="1"/>
    <xf numFmtId="3" fontId="3" fillId="0" borderId="0" xfId="45" applyNumberFormat="1" applyFont="1" applyFill="1" applyBorder="1"/>
    <xf numFmtId="3" fontId="3" fillId="0" borderId="8" xfId="1" applyNumberFormat="1" applyFont="1" applyBorder="1"/>
    <xf numFmtId="3" fontId="3" fillId="0" borderId="7" xfId="4" applyNumberFormat="1" applyFont="1" applyFill="1" applyBorder="1"/>
    <xf numFmtId="3" fontId="3" fillId="0" borderId="0" xfId="4" applyNumberFormat="1" applyFont="1" applyFill="1" applyBorder="1"/>
    <xf numFmtId="3" fontId="3" fillId="0" borderId="0" xfId="1" applyNumberFormat="1" applyFont="1" applyBorder="1"/>
    <xf numFmtId="3" fontId="3" fillId="0" borderId="0" xfId="15" applyNumberFormat="1" applyFont="1" applyFill="1"/>
    <xf numFmtId="3" fontId="3" fillId="0" borderId="24" xfId="45" applyNumberFormat="1" applyFont="1" applyFill="1" applyBorder="1"/>
    <xf numFmtId="3" fontId="3" fillId="0" borderId="9" xfId="45" applyNumberFormat="1" applyFont="1" applyFill="1" applyBorder="1"/>
    <xf numFmtId="3" fontId="3" fillId="0" borderId="24" xfId="4" applyNumberFormat="1" applyFont="1" applyFill="1" applyBorder="1"/>
    <xf numFmtId="3" fontId="3" fillId="0" borderId="9" xfId="4" applyNumberFormat="1" applyFont="1" applyFill="1" applyBorder="1"/>
    <xf numFmtId="3" fontId="3" fillId="0" borderId="14" xfId="45" applyNumberFormat="1" applyFont="1" applyFill="1" applyBorder="1"/>
    <xf numFmtId="3" fontId="3" fillId="0" borderId="10" xfId="45" applyNumberFormat="1" applyFont="1" applyFill="1" applyBorder="1"/>
    <xf numFmtId="3" fontId="3" fillId="0" borderId="15" xfId="1" applyNumberFormat="1" applyFont="1" applyFill="1" applyBorder="1"/>
    <xf numFmtId="3" fontId="3" fillId="0" borderId="14" xfId="4" applyNumberFormat="1" applyFont="1" applyFill="1" applyBorder="1"/>
    <xf numFmtId="3" fontId="3" fillId="0" borderId="10" xfId="4" applyNumberFormat="1" applyFont="1" applyFill="1" applyBorder="1"/>
    <xf numFmtId="3" fontId="3" fillId="0" borderId="10" xfId="1" applyNumberFormat="1" applyFont="1" applyFill="1" applyBorder="1"/>
    <xf numFmtId="3" fontId="3" fillId="0" borderId="0" xfId="15" applyNumberFormat="1" applyFont="1" applyAlignment="1">
      <alignment horizontal="left"/>
    </xf>
    <xf numFmtId="3" fontId="3" fillId="0" borderId="4" xfId="45" applyNumberFormat="1" applyFont="1" applyFill="1" applyBorder="1"/>
    <xf numFmtId="3" fontId="3" fillId="0" borderId="5" xfId="45" applyNumberFormat="1" applyFont="1" applyFill="1" applyBorder="1"/>
    <xf numFmtId="3" fontId="3" fillId="0" borderId="4" xfId="4" applyNumberFormat="1" applyFont="1" applyFill="1" applyBorder="1"/>
    <xf numFmtId="3" fontId="3" fillId="0" borderId="5" xfId="4" applyNumberFormat="1" applyFont="1" applyFill="1" applyBorder="1"/>
    <xf numFmtId="3" fontId="14" fillId="0" borderId="18" xfId="45" applyNumberFormat="1" applyFont="1" applyFill="1" applyBorder="1"/>
    <xf numFmtId="3" fontId="14" fillId="0" borderId="11" xfId="45" applyNumberFormat="1" applyFont="1" applyFill="1" applyBorder="1"/>
    <xf numFmtId="3" fontId="14" fillId="0" borderId="25" xfId="1" applyNumberFormat="1" applyFont="1" applyFill="1" applyBorder="1"/>
    <xf numFmtId="3" fontId="14" fillId="0" borderId="18" xfId="4" applyNumberFormat="1" applyFont="1" applyFill="1" applyBorder="1"/>
    <xf numFmtId="3" fontId="14" fillId="0" borderId="11" xfId="4" applyNumberFormat="1" applyFont="1" applyFill="1" applyBorder="1"/>
    <xf numFmtId="3" fontId="14" fillId="0" borderId="11" xfId="1" applyNumberFormat="1" applyFont="1" applyFill="1" applyBorder="1"/>
    <xf numFmtId="3" fontId="3" fillId="0" borderId="8" xfId="1" applyNumberFormat="1" applyFont="1" applyFill="1" applyBorder="1"/>
    <xf numFmtId="3" fontId="3" fillId="0" borderId="0" xfId="1" applyNumberFormat="1" applyFont="1" applyFill="1" applyBorder="1"/>
    <xf numFmtId="3" fontId="14" fillId="0" borderId="26" xfId="45" applyNumberFormat="1" applyFont="1" applyFill="1" applyBorder="1"/>
    <xf numFmtId="3" fontId="14" fillId="0" borderId="12" xfId="45" applyNumberFormat="1" applyFont="1" applyFill="1" applyBorder="1"/>
    <xf numFmtId="3" fontId="14" fillId="0" borderId="27" xfId="1" applyNumberFormat="1" applyFont="1" applyFill="1" applyBorder="1"/>
    <xf numFmtId="3" fontId="14" fillId="0" borderId="26" xfId="4" applyNumberFormat="1" applyFont="1" applyFill="1" applyBorder="1"/>
    <xf numFmtId="3" fontId="14" fillId="0" borderId="12" xfId="4" applyNumberFormat="1" applyFont="1" applyFill="1" applyBorder="1"/>
    <xf numFmtId="3" fontId="14" fillId="0" borderId="12" xfId="1" applyNumberFormat="1" applyFont="1" applyFill="1" applyBorder="1"/>
    <xf numFmtId="3" fontId="3" fillId="0" borderId="0" xfId="15" applyNumberFormat="1" applyFont="1" applyAlignment="1">
      <alignment wrapText="1"/>
    </xf>
    <xf numFmtId="3" fontId="3" fillId="0" borderId="6" xfId="1" applyNumberFormat="1" applyFont="1" applyBorder="1"/>
    <xf numFmtId="3" fontId="3" fillId="0" borderId="5" xfId="1" applyNumberFormat="1" applyFont="1" applyBorder="1"/>
    <xf numFmtId="0" fontId="12" fillId="0" borderId="0" xfId="15" applyFont="1" applyAlignment="1">
      <alignment wrapText="1"/>
    </xf>
    <xf numFmtId="0" fontId="13" fillId="0" borderId="0" xfId="15" applyFont="1" applyFill="1" applyAlignment="1">
      <alignment wrapText="1"/>
    </xf>
    <xf numFmtId="0" fontId="14" fillId="0" borderId="0" xfId="15" applyFont="1" applyAlignment="1">
      <alignment wrapText="1"/>
    </xf>
    <xf numFmtId="3" fontId="3" fillId="0" borderId="7" xfId="14" applyNumberFormat="1" applyFont="1" applyFill="1" applyBorder="1"/>
    <xf numFmtId="3" fontId="3" fillId="0" borderId="0" xfId="14" applyNumberFormat="1" applyFont="1" applyFill="1" applyBorder="1"/>
    <xf numFmtId="3" fontId="3" fillId="0" borderId="8" xfId="8" applyNumberFormat="1" applyFont="1" applyBorder="1"/>
    <xf numFmtId="3" fontId="3" fillId="0" borderId="0" xfId="14" applyNumberFormat="1" applyFont="1" applyBorder="1"/>
    <xf numFmtId="3" fontId="3" fillId="0" borderId="0" xfId="8" applyNumberFormat="1" applyFont="1" applyBorder="1"/>
    <xf numFmtId="3" fontId="3" fillId="0" borderId="0" xfId="7" applyNumberFormat="1" applyFont="1" applyBorder="1"/>
    <xf numFmtId="3" fontId="14" fillId="0" borderId="19" xfId="8" applyNumberFormat="1" applyFont="1" applyBorder="1"/>
    <xf numFmtId="0" fontId="75" fillId="0" borderId="0" xfId="15" applyFont="1" applyFill="1" applyBorder="1" applyAlignment="1">
      <alignment horizontal="center"/>
    </xf>
    <xf numFmtId="0" fontId="76" fillId="2" borderId="13" xfId="15" applyFont="1" applyFill="1" applyBorder="1" applyAlignment="1">
      <alignment horizontal="center"/>
    </xf>
    <xf numFmtId="0" fontId="76" fillId="2" borderId="30" xfId="15" applyFont="1" applyFill="1" applyBorder="1" applyAlignment="1">
      <alignment horizontal="center"/>
    </xf>
    <xf numFmtId="0" fontId="76" fillId="2" borderId="4" xfId="15" applyFont="1" applyFill="1" applyBorder="1" applyAlignment="1">
      <alignment horizontal="center"/>
    </xf>
    <xf numFmtId="0" fontId="76" fillId="2" borderId="5" xfId="15" applyFont="1" applyFill="1" applyBorder="1" applyAlignment="1">
      <alignment horizontal="center"/>
    </xf>
    <xf numFmtId="177" fontId="62" fillId="0" borderId="0" xfId="15" applyNumberFormat="1" applyFont="1" applyAlignment="1">
      <alignment horizontal="center"/>
    </xf>
    <xf numFmtId="0" fontId="0" fillId="5" borderId="0" xfId="0" applyFill="1"/>
    <xf numFmtId="3" fontId="39" fillId="5" borderId="2" xfId="0" applyNumberFormat="1" applyFont="1" applyFill="1" applyBorder="1"/>
    <xf numFmtId="3" fontId="55" fillId="5" borderId="0" xfId="15" applyNumberFormat="1" applyFont="1" applyFill="1" applyBorder="1" applyAlignment="1">
      <alignment horizontal="right"/>
    </xf>
    <xf numFmtId="3" fontId="55" fillId="5" borderId="8" xfId="15" applyNumberFormat="1" applyFont="1" applyFill="1" applyBorder="1" applyAlignment="1">
      <alignment horizontal="right"/>
    </xf>
    <xf numFmtId="0" fontId="57" fillId="5" borderId="0" xfId="15" applyFont="1" applyFill="1" applyBorder="1"/>
    <xf numFmtId="3" fontId="55" fillId="5" borderId="7" xfId="15" applyNumberFormat="1" applyFont="1" applyFill="1" applyBorder="1" applyAlignment="1">
      <alignment horizontal="right"/>
    </xf>
    <xf numFmtId="3" fontId="55" fillId="5" borderId="2" xfId="15" applyNumberFormat="1" applyFont="1" applyFill="1" applyBorder="1" applyAlignment="1">
      <alignment horizontal="right"/>
    </xf>
    <xf numFmtId="3" fontId="39" fillId="5" borderId="0" xfId="0" applyNumberFormat="1" applyFont="1" applyFill="1" applyBorder="1"/>
    <xf numFmtId="2" fontId="57" fillId="5" borderId="0" xfId="15" applyNumberFormat="1" applyFont="1" applyFill="1" applyBorder="1"/>
    <xf numFmtId="2" fontId="57" fillId="5" borderId="8" xfId="15" applyNumberFormat="1" applyFont="1" applyFill="1" applyBorder="1"/>
    <xf numFmtId="0" fontId="57" fillId="5" borderId="0" xfId="15" applyFont="1" applyFill="1"/>
    <xf numFmtId="2" fontId="55" fillId="5" borderId="0" xfId="15" applyNumberFormat="1" applyFont="1" applyFill="1" applyBorder="1"/>
    <xf numFmtId="2" fontId="55" fillId="5" borderId="8" xfId="15" applyNumberFormat="1" applyFont="1" applyFill="1" applyBorder="1"/>
    <xf numFmtId="0" fontId="55" fillId="5" borderId="0" xfId="15" applyFont="1" applyFill="1"/>
    <xf numFmtId="2" fontId="55" fillId="5" borderId="7" xfId="15" applyNumberFormat="1" applyFont="1" applyFill="1" applyBorder="1"/>
    <xf numFmtId="174" fontId="55" fillId="5" borderId="0" xfId="15" applyNumberFormat="1" applyFont="1" applyFill="1" applyBorder="1"/>
    <xf numFmtId="174" fontId="55" fillId="5" borderId="8" xfId="15" applyNumberFormat="1" applyFont="1" applyFill="1" applyBorder="1"/>
    <xf numFmtId="170" fontId="55" fillId="5" borderId="0" xfId="15" applyNumberFormat="1" applyFont="1" applyFill="1" applyBorder="1"/>
    <xf numFmtId="175" fontId="55" fillId="5" borderId="7" xfId="15" applyNumberFormat="1" applyFont="1" applyFill="1" applyBorder="1" applyAlignment="1">
      <alignment horizontal="right"/>
    </xf>
    <xf numFmtId="172" fontId="57" fillId="5" borderId="0" xfId="15" applyNumberFormat="1" applyFont="1" applyFill="1" applyBorder="1"/>
    <xf numFmtId="172" fontId="57" fillId="5" borderId="8" xfId="15" applyNumberFormat="1" applyFont="1" applyFill="1" applyBorder="1"/>
    <xf numFmtId="0" fontId="57" fillId="5" borderId="7" xfId="15" applyFont="1" applyFill="1" applyBorder="1" applyAlignment="1">
      <alignment horizontal="right"/>
    </xf>
    <xf numFmtId="174" fontId="57" fillId="5" borderId="0" xfId="15" applyNumberFormat="1" applyFont="1" applyFill="1" applyBorder="1" applyAlignment="1">
      <alignment horizontal="right"/>
    </xf>
    <xf numFmtId="175" fontId="57" fillId="5" borderId="0" xfId="15" applyNumberFormat="1" applyFont="1" applyFill="1" applyBorder="1"/>
    <xf numFmtId="175" fontId="57" fillId="5" borderId="8" xfId="15" applyNumberFormat="1" applyFont="1" applyFill="1" applyBorder="1"/>
    <xf numFmtId="172" fontId="57" fillId="5" borderId="0" xfId="15" applyNumberFormat="1" applyFont="1" applyFill="1" applyBorder="1" applyAlignment="1">
      <alignment horizontal="right"/>
    </xf>
    <xf numFmtId="3" fontId="57" fillId="5" borderId="0" xfId="15" applyNumberFormat="1" applyFont="1" applyFill="1" applyBorder="1"/>
    <xf numFmtId="3" fontId="57" fillId="5" borderId="8" xfId="15" applyNumberFormat="1" applyFont="1" applyFill="1" applyBorder="1"/>
    <xf numFmtId="3" fontId="57" fillId="5" borderId="7" xfId="15" applyNumberFormat="1" applyFont="1" applyFill="1" applyBorder="1" applyAlignment="1">
      <alignment horizontal="right"/>
    </xf>
    <xf numFmtId="3" fontId="57" fillId="5" borderId="0" xfId="15" applyNumberFormat="1" applyFont="1" applyFill="1" applyBorder="1" applyAlignment="1">
      <alignment horizontal="right"/>
    </xf>
    <xf numFmtId="168" fontId="57" fillId="5" borderId="0" xfId="69" applyNumberFormat="1" applyFont="1" applyFill="1" applyBorder="1"/>
    <xf numFmtId="168" fontId="57" fillId="5" borderId="0" xfId="15" applyNumberFormat="1" applyFont="1" applyFill="1" applyBorder="1"/>
    <xf numFmtId="168" fontId="57" fillId="5" borderId="8" xfId="15" applyNumberFormat="1" applyFont="1" applyFill="1" applyBorder="1"/>
    <xf numFmtId="168" fontId="57" fillId="5" borderId="7" xfId="15" applyNumberFormat="1" applyFont="1" applyFill="1" applyBorder="1" applyAlignment="1">
      <alignment horizontal="right"/>
    </xf>
    <xf numFmtId="168" fontId="57" fillId="5" borderId="0" xfId="15" applyNumberFormat="1" applyFont="1" applyFill="1" applyBorder="1" applyAlignment="1">
      <alignment horizontal="right"/>
    </xf>
    <xf numFmtId="2" fontId="57" fillId="5" borderId="2" xfId="15" applyNumberFormat="1" applyFont="1" applyFill="1" applyBorder="1"/>
    <xf numFmtId="2" fontId="57" fillId="5" borderId="3" xfId="15" applyNumberFormat="1" applyFont="1" applyFill="1" applyBorder="1"/>
    <xf numFmtId="0" fontId="57" fillId="5" borderId="1" xfId="15" applyFont="1" applyFill="1" applyBorder="1"/>
    <xf numFmtId="168" fontId="55" fillId="5" borderId="0" xfId="69" applyNumberFormat="1" applyFont="1" applyFill="1" applyBorder="1"/>
    <xf numFmtId="168" fontId="55" fillId="5" borderId="8" xfId="69" applyNumberFormat="1" applyFont="1" applyFill="1" applyBorder="1"/>
    <xf numFmtId="168" fontId="55" fillId="5" borderId="0" xfId="69" applyNumberFormat="1" applyFont="1" applyFill="1"/>
    <xf numFmtId="168" fontId="55" fillId="5" borderId="7" xfId="69" applyNumberFormat="1" applyFont="1" applyFill="1" applyBorder="1"/>
    <xf numFmtId="168" fontId="55" fillId="5" borderId="0" xfId="29" applyNumberFormat="1" applyFont="1" applyFill="1" applyBorder="1"/>
    <xf numFmtId="168" fontId="55" fillId="5" borderId="8" xfId="29" applyNumberFormat="1" applyFont="1" applyFill="1" applyBorder="1"/>
    <xf numFmtId="168" fontId="55" fillId="5" borderId="0" xfId="15" applyNumberFormat="1" applyFont="1" applyFill="1"/>
    <xf numFmtId="0" fontId="55" fillId="5" borderId="7" xfId="15" applyFont="1" applyFill="1" applyBorder="1" applyAlignment="1">
      <alignment horizontal="right"/>
    </xf>
    <xf numFmtId="168" fontId="55" fillId="5" borderId="5" xfId="29" applyNumberFormat="1" applyFont="1" applyFill="1" applyBorder="1"/>
    <xf numFmtId="168" fontId="55" fillId="5" borderId="6" xfId="29" applyNumberFormat="1" applyFont="1" applyFill="1" applyBorder="1"/>
    <xf numFmtId="0" fontId="55" fillId="5" borderId="4" xfId="15" applyFont="1" applyFill="1" applyBorder="1" applyAlignment="1">
      <alignment horizontal="right"/>
    </xf>
    <xf numFmtId="3" fontId="55" fillId="5" borderId="2" xfId="15" applyNumberFormat="1" applyFont="1" applyFill="1" applyBorder="1" applyAlignment="1">
      <alignment wrapText="1"/>
    </xf>
    <xf numFmtId="3" fontId="55" fillId="5" borderId="3" xfId="15" applyNumberFormat="1" applyFont="1" applyFill="1" applyBorder="1" applyAlignment="1">
      <alignment wrapText="1"/>
    </xf>
    <xf numFmtId="3" fontId="55" fillId="5" borderId="2" xfId="15" applyNumberFormat="1" applyFont="1" applyFill="1" applyBorder="1"/>
    <xf numFmtId="4" fontId="55" fillId="5" borderId="0" xfId="69" applyNumberFormat="1" applyFont="1" applyFill="1" applyBorder="1"/>
    <xf numFmtId="4" fontId="55" fillId="5" borderId="8" xfId="69" applyNumberFormat="1" applyFont="1" applyFill="1" applyBorder="1"/>
    <xf numFmtId="4" fontId="64" fillId="5" borderId="0" xfId="15" applyNumberFormat="1" applyFont="1" applyFill="1" applyAlignment="1">
      <alignment horizontal="left"/>
    </xf>
    <xf numFmtId="4" fontId="55" fillId="5" borderId="7" xfId="69" applyNumberFormat="1" applyFont="1" applyFill="1" applyBorder="1"/>
    <xf numFmtId="4" fontId="64" fillId="5" borderId="0" xfId="15" applyNumberFormat="1" applyFont="1" applyFill="1" applyAlignment="1">
      <alignment horizontal="left" wrapText="1"/>
    </xf>
    <xf numFmtId="4" fontId="55" fillId="5" borderId="5" xfId="69" applyNumberFormat="1" applyFont="1" applyFill="1" applyBorder="1"/>
    <xf numFmtId="4" fontId="55" fillId="5" borderId="6" xfId="69" applyNumberFormat="1" applyFont="1" applyFill="1" applyBorder="1"/>
    <xf numFmtId="0" fontId="64" fillId="5" borderId="0" xfId="15" applyFont="1" applyFill="1" applyAlignment="1">
      <alignment horizontal="left" wrapText="1"/>
    </xf>
    <xf numFmtId="4" fontId="55" fillId="5" borderId="4" xfId="69" applyNumberFormat="1" applyFont="1" applyFill="1" applyBorder="1"/>
    <xf numFmtId="0" fontId="8" fillId="2" borderId="7" xfId="15" applyFont="1" applyFill="1" applyBorder="1" applyAlignment="1">
      <alignment horizontal="center"/>
    </xf>
    <xf numFmtId="0" fontId="8" fillId="2" borderId="0" xfId="15" applyFont="1" applyFill="1" applyBorder="1" applyAlignment="1">
      <alignment horizontal="center"/>
    </xf>
    <xf numFmtId="0" fontId="8" fillId="2" borderId="8" xfId="15" applyFont="1" applyFill="1" applyBorder="1" applyAlignment="1">
      <alignment horizontal="center"/>
    </xf>
    <xf numFmtId="0" fontId="16" fillId="0" borderId="0" xfId="15" applyFont="1" applyAlignment="1">
      <alignment horizontal="left" wrapText="1"/>
    </xf>
    <xf numFmtId="0" fontId="5" fillId="0" borderId="0" xfId="15" applyFont="1" applyBorder="1" applyAlignment="1">
      <alignment horizontal="left"/>
    </xf>
    <xf numFmtId="0" fontId="36" fillId="0" borderId="0" xfId="15" applyFont="1" applyBorder="1" applyAlignment="1">
      <alignment horizontal="left"/>
    </xf>
    <xf numFmtId="0" fontId="7" fillId="0" borderId="0" xfId="15" applyFont="1" applyBorder="1" applyAlignment="1">
      <alignment horizontal="left"/>
    </xf>
    <xf numFmtId="0" fontId="7" fillId="0" borderId="0" xfId="15" applyFont="1" applyBorder="1" applyAlignment="1">
      <alignment horizontal="center"/>
    </xf>
    <xf numFmtId="0" fontId="8" fillId="2" borderId="1" xfId="15" applyFont="1" applyFill="1" applyBorder="1" applyAlignment="1">
      <alignment horizontal="center"/>
    </xf>
    <xf numFmtId="0" fontId="8" fillId="2" borderId="2" xfId="15" applyFont="1" applyFill="1" applyBorder="1" applyAlignment="1">
      <alignment horizontal="center"/>
    </xf>
    <xf numFmtId="0" fontId="8" fillId="2" borderId="3" xfId="15" applyFont="1" applyFill="1" applyBorder="1" applyAlignment="1">
      <alignment horizontal="center"/>
    </xf>
    <xf numFmtId="0" fontId="16" fillId="0" borderId="0" xfId="15" applyFont="1" applyFill="1" applyAlignment="1">
      <alignment horizontal="left" vertical="top" wrapText="1"/>
    </xf>
    <xf numFmtId="0" fontId="17" fillId="0" borderId="0" xfId="15" applyFont="1" applyAlignment="1">
      <alignment wrapText="1"/>
    </xf>
    <xf numFmtId="0" fontId="5" fillId="0" borderId="0" xfId="15" applyFont="1" applyAlignment="1">
      <alignment horizontal="left"/>
    </xf>
    <xf numFmtId="0" fontId="6" fillId="0" borderId="0" xfId="15" applyFont="1" applyAlignment="1">
      <alignment horizontal="left"/>
    </xf>
    <xf numFmtId="0" fontId="7" fillId="0" borderId="0" xfId="15" applyFont="1" applyAlignment="1">
      <alignment horizontal="left"/>
    </xf>
    <xf numFmtId="0" fontId="7" fillId="0" borderId="0" xfId="15" applyFont="1" applyAlignment="1">
      <alignment horizontal="center"/>
    </xf>
    <xf numFmtId="0" fontId="1" fillId="0" borderId="2" xfId="15" applyBorder="1" applyAlignment="1"/>
    <xf numFmtId="0" fontId="1" fillId="0" borderId="3" xfId="15" applyBorder="1" applyAlignment="1"/>
    <xf numFmtId="0" fontId="1" fillId="0" borderId="0" xfId="15" applyBorder="1" applyAlignment="1"/>
    <xf numFmtId="0" fontId="1" fillId="0" borderId="8" xfId="15" applyBorder="1" applyAlignment="1"/>
    <xf numFmtId="0" fontId="33" fillId="3" borderId="0" xfId="32" applyFont="1" applyFill="1" applyBorder="1" applyAlignment="1">
      <alignment horizontal="center" vertical="center" wrapText="1"/>
    </xf>
    <xf numFmtId="0" fontId="33" fillId="3" borderId="9" xfId="32" applyFont="1" applyFill="1" applyBorder="1" applyAlignment="1">
      <alignment horizontal="center" vertical="center" wrapText="1"/>
    </xf>
    <xf numFmtId="0" fontId="33" fillId="3" borderId="16" xfId="32" applyFont="1" applyFill="1" applyBorder="1" applyAlignment="1">
      <alignment horizontal="center" vertical="center"/>
    </xf>
    <xf numFmtId="0" fontId="39" fillId="0" borderId="20" xfId="0" applyFont="1" applyBorder="1" applyAlignment="1">
      <alignment horizontal="center"/>
    </xf>
    <xf numFmtId="0" fontId="0" fillId="0" borderId="20" xfId="0" applyBorder="1" applyAlignment="1">
      <alignment horizontal="center"/>
    </xf>
    <xf numFmtId="0" fontId="53" fillId="0" borderId="20" xfId="0" applyFont="1" applyBorder="1" applyAlignment="1">
      <alignment horizontal="center"/>
    </xf>
    <xf numFmtId="0" fontId="58" fillId="0" borderId="0" xfId="15" applyFont="1" applyAlignment="1">
      <alignment horizontal="left" wrapText="1"/>
    </xf>
    <xf numFmtId="0" fontId="61" fillId="0" borderId="0" xfId="15" applyFont="1" applyAlignment="1">
      <alignment horizontal="left"/>
    </xf>
    <xf numFmtId="0" fontId="60" fillId="0" borderId="0" xfId="15" applyFont="1" applyAlignment="1">
      <alignment horizontal="left"/>
    </xf>
    <xf numFmtId="0" fontId="54" fillId="2" borderId="7" xfId="15" applyFont="1" applyFill="1" applyBorder="1" applyAlignment="1">
      <alignment horizontal="center"/>
    </xf>
    <xf numFmtId="0" fontId="54" fillId="2" borderId="0" xfId="15" applyFont="1" applyFill="1" applyBorder="1" applyAlignment="1">
      <alignment horizontal="center"/>
    </xf>
    <xf numFmtId="0" fontId="54" fillId="2" borderId="8" xfId="15" applyFont="1" applyFill="1" applyBorder="1" applyAlignment="1">
      <alignment horizontal="center"/>
    </xf>
    <xf numFmtId="0" fontId="57" fillId="0" borderId="0" xfId="15" applyFont="1" applyBorder="1" applyAlignment="1"/>
    <xf numFmtId="0" fontId="57" fillId="0" borderId="8" xfId="15" applyFont="1" applyBorder="1" applyAlignment="1"/>
    <xf numFmtId="15" fontId="10" fillId="2" borderId="5" xfId="15" applyNumberFormat="1" applyFont="1" applyFill="1" applyBorder="1" applyAlignment="1">
      <alignment horizontal="center"/>
    </xf>
    <xf numFmtId="15" fontId="10" fillId="2" borderId="4" xfId="15" applyNumberFormat="1" applyFont="1" applyFill="1" applyBorder="1" applyAlignment="1">
      <alignment horizontal="center"/>
    </xf>
    <xf numFmtId="15" fontId="73" fillId="2" borderId="4" xfId="15" applyNumberFormat="1" applyFont="1" applyFill="1" applyBorder="1" applyAlignment="1">
      <alignment horizontal="center"/>
    </xf>
    <xf numFmtId="15" fontId="73" fillId="2" borderId="5" xfId="15" applyNumberFormat="1" applyFont="1" applyFill="1" applyBorder="1" applyAlignment="1">
      <alignment horizontal="center"/>
    </xf>
    <xf numFmtId="15" fontId="73" fillId="2" borderId="6" xfId="15" applyNumberFormat="1" applyFont="1" applyFill="1" applyBorder="1" applyAlignment="1">
      <alignment horizontal="center"/>
    </xf>
    <xf numFmtId="15" fontId="73" fillId="2" borderId="1" xfId="15" applyNumberFormat="1" applyFont="1" applyFill="1" applyBorder="1" applyAlignment="1">
      <alignment horizontal="center"/>
    </xf>
    <xf numFmtId="15" fontId="73" fillId="2" borderId="2" xfId="15" applyNumberFormat="1" applyFont="1" applyFill="1" applyBorder="1" applyAlignment="1">
      <alignment horizontal="center"/>
    </xf>
    <xf numFmtId="15" fontId="73" fillId="2" borderId="3" xfId="15" applyNumberFormat="1" applyFont="1" applyFill="1" applyBorder="1" applyAlignment="1">
      <alignment horizontal="center"/>
    </xf>
  </cellXfs>
  <cellStyles count="71">
    <cellStyle name="_x000d__x000a_JournalTemplate=C:\COMFO\CTALK\JOURSTD.TPL_x000d__x000a_LbStateAddress=3 3 0 251 1 89 2 311_x000d__x000a_LbStateJou" xfId="61"/>
    <cellStyle name="_Duties Balance Sheet Recon" xfId="34"/>
    <cellStyle name="_Sep 05 - TRF Accruals" xfId="35"/>
    <cellStyle name="_TRF Report_SEPT" xfId="36"/>
    <cellStyle name="3232" xfId="62"/>
    <cellStyle name="3232 2" xfId="63"/>
    <cellStyle name="3232_Analisis Preliminar Data PCs Q108 BRASIL" xfId="64"/>
    <cellStyle name="Comma" xfId="1" builtinId="3"/>
    <cellStyle name="Comma 2" xfId="2"/>
    <cellStyle name="Comma 2 2" xfId="37"/>
    <cellStyle name="Comma 3" xfId="3"/>
    <cellStyle name="Comma 3 2" xfId="4"/>
    <cellStyle name="Comma 3 2 2" xfId="45"/>
    <cellStyle name="Comma 3 3" xfId="44"/>
    <cellStyle name="Comma 4" xfId="5"/>
    <cellStyle name="Comma 4 2" xfId="46"/>
    <cellStyle name="Comma 5" xfId="6"/>
    <cellStyle name="Comma 5 2" xfId="47"/>
    <cellStyle name="Comma 6" xfId="7"/>
    <cellStyle name="Currency" xfId="8" builtinId="4"/>
    <cellStyle name="Currency 2" xfId="9"/>
    <cellStyle name="Currency 2 2" xfId="38"/>
    <cellStyle name="Currency 3" xfId="10"/>
    <cellStyle name="Currency 3 2" xfId="11"/>
    <cellStyle name="Currency 3 2 2" xfId="49"/>
    <cellStyle name="Currency 3 3" xfId="48"/>
    <cellStyle name="Currency 4" xfId="12"/>
    <cellStyle name="Currency 4 2" xfId="50"/>
    <cellStyle name="Currency 5" xfId="13"/>
    <cellStyle name="Currency 5 2" xfId="51"/>
    <cellStyle name="Currency 6" xfId="14"/>
    <cellStyle name="Hyperlink" xfId="70" builtinId="8"/>
    <cellStyle name="Hyperlink 2" xfId="65"/>
    <cellStyle name="Norm੎੎" xfId="39"/>
    <cellStyle name="Normal" xfId="0" builtinId="0"/>
    <cellStyle name="Normal 2" xfId="15"/>
    <cellStyle name="Normal 2 2" xfId="40"/>
    <cellStyle name="Normal 3" xfId="16"/>
    <cellStyle name="Normal 3 2" xfId="17"/>
    <cellStyle name="Normal 3 3" xfId="66"/>
    <cellStyle name="Normal 4" xfId="18"/>
    <cellStyle name="Normal 4 2" xfId="19"/>
    <cellStyle name="Normal 4 2 2" xfId="32"/>
    <cellStyle name="Normal 5" xfId="67"/>
    <cellStyle name="Percent" xfId="69" builtinId="5"/>
    <cellStyle name="Percent 2" xfId="20"/>
    <cellStyle name="Percent 2 2" xfId="21"/>
    <cellStyle name="Percent 2 2 2" xfId="53"/>
    <cellStyle name="Percent 2 3" xfId="52"/>
    <cellStyle name="Percent 3" xfId="22"/>
    <cellStyle name="Percent 3 2" xfId="23"/>
    <cellStyle name="Percent 3 2 2" xfId="55"/>
    <cellStyle name="Percent 3 3" xfId="54"/>
    <cellStyle name="Percent 4" xfId="24"/>
    <cellStyle name="Percent 4 2" xfId="56"/>
    <cellStyle name="Percent 5" xfId="25"/>
    <cellStyle name="Percent 5 2" xfId="26"/>
    <cellStyle name="Percent 5 2 2" xfId="58"/>
    <cellStyle name="Percent 5 3" xfId="57"/>
    <cellStyle name="Percent 6" xfId="27"/>
    <cellStyle name="Percent 6 2" xfId="28"/>
    <cellStyle name="Percent 6 2 2" xfId="60"/>
    <cellStyle name="Percent 6 3" xfId="59"/>
    <cellStyle name="Percent 7" xfId="29"/>
    <cellStyle name="Percent 8" xfId="30"/>
    <cellStyle name="Percent 8 2" xfId="31"/>
    <cellStyle name="Percent 8 2 2" xfId="33"/>
    <cellStyle name="Style 1" xfId="68"/>
    <cellStyle name="Style 28" xfId="41"/>
    <cellStyle name="Style 35" xfId="42"/>
    <cellStyle name="Style 36" xfId="43"/>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3167104111986"/>
          <c:y val="6.2680810731991818E-2"/>
          <c:w val="0.42138276465441821"/>
          <c:h val="0.88755400475988211"/>
        </c:manualLayout>
      </c:layout>
      <c:pieChart>
        <c:varyColors val="1"/>
        <c:ser>
          <c:idx val="0"/>
          <c:order val="0"/>
          <c:dLbls>
            <c:showLegendKey val="0"/>
            <c:showVal val="0"/>
            <c:showCatName val="0"/>
            <c:showSerName val="0"/>
            <c:showPercent val="1"/>
            <c:showBubbleSize val="0"/>
            <c:showLeaderLines val="1"/>
          </c:dLbls>
          <c:cat>
            <c:strRef>
              <c:f>'Appendix 1'!$A$50:$A$53</c:f>
              <c:strCache>
                <c:ptCount val="4"/>
                <c:pt idx="0">
                  <c:v>  Global Large Enterprise</c:v>
                </c:pt>
                <c:pt idx="1">
                  <c:v>  Global Public</c:v>
                </c:pt>
                <c:pt idx="2">
                  <c:v>  Global Small and Medium Business</c:v>
                </c:pt>
                <c:pt idx="3">
                  <c:v>  Global Consumer</c:v>
                </c:pt>
              </c:strCache>
            </c:strRef>
          </c:cat>
          <c:val>
            <c:numRef>
              <c:f>'Appendix 1'!$K$50:$K$53</c:f>
              <c:numCache>
                <c:formatCode>_(* #,##0_);_(* \(#,##0\);_(* "-"??_);_(@_)</c:formatCode>
                <c:ptCount val="4"/>
                <c:pt idx="0">
                  <c:v>17781</c:v>
                </c:pt>
                <c:pt idx="1">
                  <c:v>14828</c:v>
                </c:pt>
                <c:pt idx="2">
                  <c:v>13413</c:v>
                </c:pt>
                <c:pt idx="3">
                  <c:v>10918</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4368022747156608"/>
          <c:y val="8.4054753572470109E-2"/>
          <c:w val="0.42854199475065613"/>
          <c:h val="0.64161847048016207"/>
        </c:manualLayout>
      </c:layout>
      <c:overlay val="0"/>
      <c:txPr>
        <a:bodyPr/>
        <a:lstStyle/>
        <a:p>
          <a:pPr rtl="0">
            <a:defRPr/>
          </a:pPr>
          <a:endParaRPr lang="et-EE"/>
        </a:p>
      </c:txPr>
    </c:legend>
    <c:plotVisOnly val="1"/>
    <c:dispBlanksAs val="gap"/>
    <c:showDLblsOverMax val="0"/>
  </c:chart>
  <c:txPr>
    <a:bodyPr/>
    <a:lstStyle/>
    <a:p>
      <a:pPr>
        <a:defRPr sz="1100"/>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3167104111986"/>
          <c:y val="6.2680810731991818E-2"/>
          <c:w val="0.42138276465441821"/>
          <c:h val="0.88755400475988211"/>
        </c:manualLayout>
      </c:layout>
      <c:pieChart>
        <c:varyColors val="1"/>
        <c:ser>
          <c:idx val="0"/>
          <c:order val="0"/>
          <c:dLbls>
            <c:showLegendKey val="0"/>
            <c:showVal val="0"/>
            <c:showCatName val="0"/>
            <c:showSerName val="0"/>
            <c:showPercent val="1"/>
            <c:showBubbleSize val="0"/>
            <c:showLeaderLines val="1"/>
          </c:dLbls>
          <c:cat>
            <c:strRef>
              <c:f>'Appendix 1'!$N$63:$N$68</c:f>
              <c:strCache>
                <c:ptCount val="6"/>
                <c:pt idx="0">
                  <c:v>  Mobility</c:v>
                </c:pt>
                <c:pt idx="1">
                  <c:v>  Desktop PCs</c:v>
                </c:pt>
                <c:pt idx="2">
                  <c:v>  Servers and Networking</c:v>
                </c:pt>
                <c:pt idx="3">
                  <c:v>  Software &amp; Peripherals</c:v>
                </c:pt>
                <c:pt idx="4">
                  <c:v>  Services</c:v>
                </c:pt>
                <c:pt idx="5">
                  <c:v>  Storage</c:v>
                </c:pt>
              </c:strCache>
            </c:strRef>
          </c:cat>
          <c:val>
            <c:numRef>
              <c:f>'Appendix 1'!$O$63:$O$68</c:f>
              <c:numCache>
                <c:formatCode>_(* #,##0_);_(* \(#,##0\);_(* "-"??_);_(@_)</c:formatCode>
                <c:ptCount val="6"/>
                <c:pt idx="0">
                  <c:v>15303</c:v>
                </c:pt>
                <c:pt idx="1">
                  <c:v>12991</c:v>
                </c:pt>
                <c:pt idx="2">
                  <c:v>9294</c:v>
                </c:pt>
                <c:pt idx="3">
                  <c:v>9257</c:v>
                </c:pt>
                <c:pt idx="4">
                  <c:v>8396</c:v>
                </c:pt>
                <c:pt idx="5">
                  <c:v>1699</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4368022747156608"/>
          <c:y val="8.4054753572470109E-2"/>
          <c:w val="0.42854199475065613"/>
          <c:h val="0.64161847048016207"/>
        </c:manualLayout>
      </c:layout>
      <c:overlay val="0"/>
      <c:txPr>
        <a:bodyPr/>
        <a:lstStyle/>
        <a:p>
          <a:pPr rtl="0">
            <a:defRPr/>
          </a:pPr>
          <a:endParaRPr lang="et-EE"/>
        </a:p>
      </c:txPr>
    </c:legend>
    <c:plotVisOnly val="1"/>
    <c:dispBlanksAs val="gap"/>
    <c:showDLblsOverMax val="0"/>
  </c:chart>
  <c:txPr>
    <a:bodyPr/>
    <a:lstStyle/>
    <a:p>
      <a:pPr>
        <a:defRPr sz="1100"/>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'Appendix 4'!$B$15</c:f>
              <c:strCache>
                <c:ptCount val="1"/>
                <c:pt idx="0">
                  <c:v>Desktop PC</c:v>
                </c:pt>
              </c:strCache>
            </c:strRef>
          </c:tx>
          <c:marker>
            <c:symbol val="none"/>
          </c:marker>
          <c:cat>
            <c:numRef>
              <c:f>'Appendix 4'!$K$8:$T$8</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'Appendix 4'!$K$15:$T$15</c:f>
              <c:numCache>
                <c:formatCode>0%</c:formatCode>
                <c:ptCount val="10"/>
                <c:pt idx="0">
                  <c:v>0.16589751562376204</c:v>
                </c:pt>
                <c:pt idx="1">
                  <c:v>0.17574331865767492</c:v>
                </c:pt>
                <c:pt idx="2">
                  <c:v>0.17456843183560508</c:v>
                </c:pt>
                <c:pt idx="3">
                  <c:v>0.16202748523415803</c:v>
                </c:pt>
                <c:pt idx="4">
                  <c:v>0.14530835345560758</c:v>
                </c:pt>
                <c:pt idx="5">
                  <c:v>0.14879959746090055</c:v>
                </c:pt>
                <c:pt idx="6">
                  <c:v>0.13184569408079605</c:v>
                </c:pt>
                <c:pt idx="7">
                  <c:v>0.13650000000000001</c:v>
                </c:pt>
                <c:pt idx="8">
                  <c:v>0.13500000000000001</c:v>
                </c:pt>
                <c:pt idx="9">
                  <c:v>0.123</c:v>
                </c:pt>
              </c:numCache>
            </c:numRef>
          </c:val>
          <c:smooth val="0"/>
        </c:ser>
        <c:ser>
          <c:idx val="1"/>
          <c:order val="1"/>
          <c:tx>
            <c:strRef>
              <c:f>'Appendix 4'!$B$16</c:f>
              <c:strCache>
                <c:ptCount val="1"/>
                <c:pt idx="0">
                  <c:v>Portable PC</c:v>
                </c:pt>
              </c:strCache>
            </c:strRef>
          </c:tx>
          <c:marker>
            <c:symbol val="none"/>
          </c:marker>
          <c:cat>
            <c:numRef>
              <c:f>'Appendix 4'!$K$8:$T$8</c:f>
              <c:numCache>
                <c:formatCode>General</c:formatCode>
                <c:ptCount val="10"/>
                <c:pt idx="0">
                  <c:v>2003</c:v>
                </c:pt>
                <c:pt idx="1">
                  <c:v>2004</c:v>
                </c:pt>
                <c:pt idx="2">
                  <c:v>2005</c:v>
                </c:pt>
                <c:pt idx="3">
                  <c:v>2006</c:v>
                </c:pt>
                <c:pt idx="4">
                  <c:v>2007</c:v>
                </c:pt>
                <c:pt idx="5">
                  <c:v>2008</c:v>
                </c:pt>
                <c:pt idx="6">
                  <c:v>2009</c:v>
                </c:pt>
                <c:pt idx="7">
                  <c:v>2010</c:v>
                </c:pt>
                <c:pt idx="8">
                  <c:v>2011</c:v>
                </c:pt>
                <c:pt idx="9">
                  <c:v>2012</c:v>
                </c:pt>
              </c:numCache>
            </c:numRef>
          </c:cat>
          <c:val>
            <c:numRef>
              <c:f>'Appendix 4'!$K$16:$T$16</c:f>
              <c:numCache>
                <c:formatCode>0%</c:formatCode>
                <c:ptCount val="10"/>
                <c:pt idx="0">
                  <c:v>0.1560977180505641</c:v>
                </c:pt>
                <c:pt idx="1">
                  <c:v>0.16817237165264487</c:v>
                </c:pt>
                <c:pt idx="2">
                  <c:v>0.17888772299269223</c:v>
                </c:pt>
                <c:pt idx="3">
                  <c:v>0.16853191070692325</c:v>
                </c:pt>
                <c:pt idx="4">
                  <c:v>0.14219069917833738</c:v>
                </c:pt>
                <c:pt idx="5">
                  <c:v>0.14056138464080095</c:v>
                </c:pt>
                <c:pt idx="6">
                  <c:v>0.12131169095309219</c:v>
                </c:pt>
                <c:pt idx="7">
                  <c:v>0.11700000000000001</c:v>
                </c:pt>
                <c:pt idx="8">
                  <c:v>0.11899999999999999</c:v>
                </c:pt>
                <c:pt idx="9">
                  <c:v>0.10100000000000001</c:v>
                </c:pt>
              </c:numCache>
            </c:numRef>
          </c:val>
          <c:smooth val="0"/>
        </c:ser>
        <c:dLbls>
          <c:showLegendKey val="0"/>
          <c:showVal val="0"/>
          <c:showCatName val="0"/>
          <c:showSerName val="0"/>
          <c:showPercent val="0"/>
          <c:showBubbleSize val="0"/>
        </c:dLbls>
        <c:marker val="1"/>
        <c:smooth val="0"/>
        <c:axId val="51199360"/>
        <c:axId val="51205248"/>
      </c:lineChart>
      <c:catAx>
        <c:axId val="51199360"/>
        <c:scaling>
          <c:orientation val="minMax"/>
        </c:scaling>
        <c:delete val="0"/>
        <c:axPos val="b"/>
        <c:numFmt formatCode="General" sourceLinked="1"/>
        <c:majorTickMark val="out"/>
        <c:minorTickMark val="none"/>
        <c:tickLblPos val="nextTo"/>
        <c:crossAx val="51205248"/>
        <c:crosses val="autoZero"/>
        <c:auto val="1"/>
        <c:lblAlgn val="ctr"/>
        <c:lblOffset val="100"/>
        <c:noMultiLvlLbl val="0"/>
      </c:catAx>
      <c:valAx>
        <c:axId val="51205248"/>
        <c:scaling>
          <c:orientation val="minMax"/>
        </c:scaling>
        <c:delete val="0"/>
        <c:axPos val="l"/>
        <c:majorGridlines/>
        <c:numFmt formatCode="0%" sourceLinked="1"/>
        <c:majorTickMark val="out"/>
        <c:minorTickMark val="none"/>
        <c:tickLblPos val="nextTo"/>
        <c:crossAx val="511993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'Stock price 2008'!$A$3</c:f>
              <c:strCache>
                <c:ptCount val="1"/>
                <c:pt idx="0">
                  <c:v>Dell Inc.</c:v>
                </c:pt>
              </c:strCache>
            </c:strRef>
          </c:tx>
          <c:marker>
            <c:symbol val="square"/>
            <c:size val="6"/>
            <c:spPr>
              <a:ln>
                <a:solidFill>
                  <a:schemeClr val="tx1"/>
                </a:solidFill>
              </a:ln>
            </c:spPr>
          </c:marker>
          <c:cat>
            <c:numRef>
              <c:f>'Stock price 2008'!$B$2:$G$2</c:f>
              <c:numCache>
                <c:formatCode>dd\ mmm\ yyyy</c:formatCode>
                <c:ptCount val="6"/>
                <c:pt idx="0">
                  <c:v>39479</c:v>
                </c:pt>
                <c:pt idx="1">
                  <c:v>39843</c:v>
                </c:pt>
                <c:pt idx="2">
                  <c:v>40207</c:v>
                </c:pt>
                <c:pt idx="3">
                  <c:v>40571</c:v>
                </c:pt>
                <c:pt idx="4">
                  <c:v>40942</c:v>
                </c:pt>
                <c:pt idx="5">
                  <c:v>41306</c:v>
                </c:pt>
              </c:numCache>
            </c:numRef>
          </c:cat>
          <c:val>
            <c:numRef>
              <c:f>'Stock price 2008'!$B$3:$G$3</c:f>
              <c:numCache>
                <c:formatCode>#,##0.00</c:formatCode>
                <c:ptCount val="6"/>
                <c:pt idx="0">
                  <c:v>100</c:v>
                </c:pt>
                <c:pt idx="1">
                  <c:v>46.683046683046683</c:v>
                </c:pt>
                <c:pt idx="2">
                  <c:v>63.390663390663384</c:v>
                </c:pt>
                <c:pt idx="3">
                  <c:v>64.619164619164621</c:v>
                </c:pt>
                <c:pt idx="4">
                  <c:v>86.781326781326769</c:v>
                </c:pt>
                <c:pt idx="5">
                  <c:v>66.977886977886968</c:v>
                </c:pt>
              </c:numCache>
            </c:numRef>
          </c:val>
          <c:smooth val="0"/>
        </c:ser>
        <c:ser>
          <c:idx val="2"/>
          <c:order val="1"/>
          <c:tx>
            <c:strRef>
              <c:f>'Stock price 2008'!$A$4</c:f>
              <c:strCache>
                <c:ptCount val="1"/>
                <c:pt idx="0">
                  <c:v>HP</c:v>
                </c:pt>
              </c:strCache>
            </c:strRef>
          </c:tx>
          <c:spPr>
            <a:ln>
              <a:solidFill>
                <a:schemeClr val="accent3">
                  <a:lumMod val="60000"/>
                  <a:lumOff val="40000"/>
                </a:schemeClr>
              </a:solidFill>
              <a:prstDash val="sysDot"/>
            </a:ln>
          </c:spPr>
          <c:marker>
            <c:spPr>
              <a:solidFill>
                <a:schemeClr val="accent3">
                  <a:lumMod val="60000"/>
                  <a:lumOff val="40000"/>
                </a:schemeClr>
              </a:solidFill>
              <a:ln>
                <a:solidFill>
                  <a:schemeClr val="tx1"/>
                </a:solidFill>
              </a:ln>
            </c:spPr>
          </c:marker>
          <c:cat>
            <c:numRef>
              <c:f>'Stock price 2008'!$B$2:$G$2</c:f>
              <c:numCache>
                <c:formatCode>dd\ mmm\ yyyy</c:formatCode>
                <c:ptCount val="6"/>
                <c:pt idx="0">
                  <c:v>39479</c:v>
                </c:pt>
                <c:pt idx="1">
                  <c:v>39843</c:v>
                </c:pt>
                <c:pt idx="2">
                  <c:v>40207</c:v>
                </c:pt>
                <c:pt idx="3">
                  <c:v>40571</c:v>
                </c:pt>
                <c:pt idx="4">
                  <c:v>40942</c:v>
                </c:pt>
                <c:pt idx="5">
                  <c:v>41306</c:v>
                </c:pt>
              </c:numCache>
            </c:numRef>
          </c:cat>
          <c:val>
            <c:numRef>
              <c:f>'Stock price 2008'!$B$4:$G$4</c:f>
              <c:numCache>
                <c:formatCode>#,##0.00</c:formatCode>
                <c:ptCount val="6"/>
                <c:pt idx="0">
                  <c:v>100</c:v>
                </c:pt>
                <c:pt idx="1">
                  <c:v>78.230526789734355</c:v>
                </c:pt>
                <c:pt idx="2">
                  <c:v>105.9657811796488</c:v>
                </c:pt>
                <c:pt idx="3">
                  <c:v>102.45384961728951</c:v>
                </c:pt>
                <c:pt idx="4">
                  <c:v>65.443493921656909</c:v>
                </c:pt>
                <c:pt idx="5">
                  <c:v>37.055380459252589</c:v>
                </c:pt>
              </c:numCache>
            </c:numRef>
          </c:val>
          <c:smooth val="0"/>
        </c:ser>
        <c:ser>
          <c:idx val="3"/>
          <c:order val="2"/>
          <c:tx>
            <c:strRef>
              <c:f>'Stock price 2008'!$A$5</c:f>
              <c:strCache>
                <c:ptCount val="1"/>
                <c:pt idx="0">
                  <c:v>Lenovo</c:v>
                </c:pt>
              </c:strCache>
            </c:strRef>
          </c:tx>
          <c:spPr>
            <a:ln>
              <a:solidFill>
                <a:schemeClr val="accent4">
                  <a:lumMod val="60000"/>
                  <a:lumOff val="40000"/>
                </a:schemeClr>
              </a:solidFill>
              <a:prstDash val="sysDot"/>
            </a:ln>
          </c:spPr>
          <c:marker>
            <c:symbol val="diamond"/>
            <c:size val="7"/>
            <c:spPr>
              <a:solidFill>
                <a:schemeClr val="accent4">
                  <a:lumMod val="60000"/>
                  <a:lumOff val="40000"/>
                </a:schemeClr>
              </a:solidFill>
              <a:ln>
                <a:solidFill>
                  <a:schemeClr val="tx1"/>
                </a:solidFill>
              </a:ln>
            </c:spPr>
          </c:marker>
          <c:cat>
            <c:numRef>
              <c:f>'Stock price 2008'!$B$2:$G$2</c:f>
              <c:numCache>
                <c:formatCode>dd\ mmm\ yyyy</c:formatCode>
                <c:ptCount val="6"/>
                <c:pt idx="0">
                  <c:v>39479</c:v>
                </c:pt>
                <c:pt idx="1">
                  <c:v>39843</c:v>
                </c:pt>
                <c:pt idx="2">
                  <c:v>40207</c:v>
                </c:pt>
                <c:pt idx="3">
                  <c:v>40571</c:v>
                </c:pt>
                <c:pt idx="4">
                  <c:v>40942</c:v>
                </c:pt>
                <c:pt idx="5">
                  <c:v>41306</c:v>
                </c:pt>
              </c:numCache>
            </c:numRef>
          </c:cat>
          <c:val>
            <c:numRef>
              <c:f>'Stock price 2008'!$B$5:$G$5</c:f>
              <c:numCache>
                <c:formatCode>#,##0.00</c:formatCode>
                <c:ptCount val="6"/>
                <c:pt idx="0">
                  <c:v>100</c:v>
                </c:pt>
                <c:pt idx="1">
                  <c:v>25.724137931034484</c:v>
                </c:pt>
                <c:pt idx="2">
                  <c:v>94.482758620689651</c:v>
                </c:pt>
                <c:pt idx="3">
                  <c:v>81.379310344827587</c:v>
                </c:pt>
                <c:pt idx="4">
                  <c:v>111.03448275862071</c:v>
                </c:pt>
                <c:pt idx="5">
                  <c:v>147.79310344827587</c:v>
                </c:pt>
              </c:numCache>
            </c:numRef>
          </c:val>
          <c:smooth val="0"/>
        </c:ser>
        <c:ser>
          <c:idx val="0"/>
          <c:order val="3"/>
          <c:tx>
            <c:strRef>
              <c:f>'Stock price 2008'!$A$6</c:f>
              <c:strCache>
                <c:ptCount val="1"/>
                <c:pt idx="0">
                  <c:v>S&amp;P 500</c:v>
                </c:pt>
              </c:strCache>
            </c:strRef>
          </c:tx>
          <c:marker>
            <c:symbol val="diamond"/>
            <c:size val="7"/>
            <c:spPr>
              <a:ln>
                <a:solidFill>
                  <a:schemeClr val="tx1"/>
                </a:solidFill>
              </a:ln>
            </c:spPr>
          </c:marker>
          <c:cat>
            <c:numRef>
              <c:f>'Stock price 2008'!$B$2:$G$2</c:f>
              <c:numCache>
                <c:formatCode>dd\ mmm\ yyyy</c:formatCode>
                <c:ptCount val="6"/>
                <c:pt idx="0">
                  <c:v>39479</c:v>
                </c:pt>
                <c:pt idx="1">
                  <c:v>39843</c:v>
                </c:pt>
                <c:pt idx="2">
                  <c:v>40207</c:v>
                </c:pt>
                <c:pt idx="3">
                  <c:v>40571</c:v>
                </c:pt>
                <c:pt idx="4">
                  <c:v>40942</c:v>
                </c:pt>
                <c:pt idx="5">
                  <c:v>41306</c:v>
                </c:pt>
              </c:numCache>
            </c:numRef>
          </c:cat>
          <c:val>
            <c:numRef>
              <c:f>'Stock price 2008'!$B$6:$G$6</c:f>
              <c:numCache>
                <c:formatCode>#,##0.00</c:formatCode>
                <c:ptCount val="6"/>
                <c:pt idx="0">
                  <c:v>100</c:v>
                </c:pt>
                <c:pt idx="1">
                  <c:v>59.185048229206977</c:v>
                </c:pt>
                <c:pt idx="2">
                  <c:v>76.956758538647847</c:v>
                </c:pt>
                <c:pt idx="3">
                  <c:v>91.466368548537346</c:v>
                </c:pt>
                <c:pt idx="4">
                  <c:v>96.3795846411833</c:v>
                </c:pt>
                <c:pt idx="5">
                  <c:v>108.43831964569806</c:v>
                </c:pt>
              </c:numCache>
            </c:numRef>
          </c:val>
          <c:smooth val="0"/>
        </c:ser>
        <c:ser>
          <c:idx val="4"/>
          <c:order val="4"/>
          <c:tx>
            <c:strRef>
              <c:f>'Stock price 2008'!$A$7</c:f>
              <c:strCache>
                <c:ptCount val="1"/>
                <c:pt idx="0">
                  <c:v>S&amp;P IT</c:v>
                </c:pt>
              </c:strCache>
            </c:strRef>
          </c:tx>
          <c:spPr>
            <a:ln>
              <a:solidFill>
                <a:schemeClr val="accent3">
                  <a:lumMod val="50000"/>
                </a:schemeClr>
              </a:solidFill>
            </a:ln>
          </c:spPr>
          <c:marker>
            <c:symbol val="circle"/>
            <c:size val="5"/>
            <c:spPr>
              <a:solidFill>
                <a:schemeClr val="accent3">
                  <a:lumMod val="50000"/>
                </a:schemeClr>
              </a:solidFill>
              <a:ln>
                <a:solidFill>
                  <a:schemeClr val="tx1"/>
                </a:solidFill>
              </a:ln>
            </c:spPr>
          </c:marker>
          <c:cat>
            <c:numRef>
              <c:f>'Stock price 2008'!$B$2:$G$2</c:f>
              <c:numCache>
                <c:formatCode>dd\ mmm\ yyyy</c:formatCode>
                <c:ptCount val="6"/>
                <c:pt idx="0">
                  <c:v>39479</c:v>
                </c:pt>
                <c:pt idx="1">
                  <c:v>39843</c:v>
                </c:pt>
                <c:pt idx="2">
                  <c:v>40207</c:v>
                </c:pt>
                <c:pt idx="3">
                  <c:v>40571</c:v>
                </c:pt>
                <c:pt idx="4">
                  <c:v>40942</c:v>
                </c:pt>
                <c:pt idx="5">
                  <c:v>41306</c:v>
                </c:pt>
              </c:numCache>
            </c:numRef>
          </c:cat>
          <c:val>
            <c:numRef>
              <c:f>'Stock price 2008'!$B$7:$G$7</c:f>
              <c:numCache>
                <c:formatCode>#,##0.00</c:formatCode>
                <c:ptCount val="6"/>
                <c:pt idx="0">
                  <c:v>100</c:v>
                </c:pt>
                <c:pt idx="1">
                  <c:v>61.86464012335481</c:v>
                </c:pt>
                <c:pt idx="2">
                  <c:v>93.446775703507896</c:v>
                </c:pt>
                <c:pt idx="3">
                  <c:v>115.32022688474035</c:v>
                </c:pt>
                <c:pt idx="4">
                  <c:v>124.5856049341924</c:v>
                </c:pt>
                <c:pt idx="5">
                  <c:v>130.90753896139654</c:v>
                </c:pt>
              </c:numCache>
            </c:numRef>
          </c:val>
          <c:smooth val="0"/>
        </c:ser>
        <c:dLbls>
          <c:showLegendKey val="0"/>
          <c:showVal val="0"/>
          <c:showCatName val="0"/>
          <c:showSerName val="0"/>
          <c:showPercent val="0"/>
          <c:showBubbleSize val="0"/>
        </c:dLbls>
        <c:marker val="1"/>
        <c:smooth val="0"/>
        <c:axId val="51974528"/>
        <c:axId val="51976448"/>
      </c:lineChart>
      <c:catAx>
        <c:axId val="51974528"/>
        <c:scaling>
          <c:orientation val="minMax"/>
        </c:scaling>
        <c:delete val="0"/>
        <c:axPos val="b"/>
        <c:numFmt formatCode="dd\ mmm\ yyyy" sourceLinked="0"/>
        <c:majorTickMark val="out"/>
        <c:minorTickMark val="none"/>
        <c:tickLblPos val="nextTo"/>
        <c:crossAx val="51976448"/>
        <c:crosses val="autoZero"/>
        <c:auto val="0"/>
        <c:lblAlgn val="ctr"/>
        <c:lblOffset val="100"/>
        <c:noMultiLvlLbl val="0"/>
      </c:catAx>
      <c:valAx>
        <c:axId val="51976448"/>
        <c:scaling>
          <c:orientation val="minMax"/>
        </c:scaling>
        <c:delete val="0"/>
        <c:axPos val="l"/>
        <c:majorGridlines/>
        <c:numFmt formatCode="#,##0" sourceLinked="0"/>
        <c:majorTickMark val="out"/>
        <c:minorTickMark val="none"/>
        <c:tickLblPos val="nextTo"/>
        <c:crossAx val="519745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'Stock prices 2000'!$H$6</c:f>
              <c:strCache>
                <c:ptCount val="1"/>
                <c:pt idx="0">
                  <c:v>Dell</c:v>
                </c:pt>
              </c:strCache>
            </c:strRef>
          </c:tx>
          <c:spPr>
            <a:ln w="25400">
              <a:solidFill>
                <a:schemeClr val="accent3">
                  <a:lumMod val="50000"/>
                </a:schemeClr>
              </a:solidFill>
            </a:ln>
          </c:spPr>
          <c:marker>
            <c:symbol val="none"/>
          </c:marker>
          <c:cat>
            <c:numRef>
              <c:f>'Stock prices 2000'!$A$429:$A$3920</c:f>
              <c:numCache>
                <c:formatCode>m/d/yyyy</c:formatCode>
                <c:ptCount val="3492"/>
                <c:pt idx="0">
                  <c:v>36528</c:v>
                </c:pt>
                <c:pt idx="1">
                  <c:v>36529</c:v>
                </c:pt>
                <c:pt idx="2">
                  <c:v>36530</c:v>
                </c:pt>
                <c:pt idx="3">
                  <c:v>36531</c:v>
                </c:pt>
                <c:pt idx="4">
                  <c:v>36532</c:v>
                </c:pt>
                <c:pt idx="5">
                  <c:v>36535</c:v>
                </c:pt>
                <c:pt idx="6">
                  <c:v>36536</c:v>
                </c:pt>
                <c:pt idx="7">
                  <c:v>36537</c:v>
                </c:pt>
                <c:pt idx="8">
                  <c:v>36538</c:v>
                </c:pt>
                <c:pt idx="9">
                  <c:v>36539</c:v>
                </c:pt>
                <c:pt idx="10">
                  <c:v>36542</c:v>
                </c:pt>
                <c:pt idx="11">
                  <c:v>36543</c:v>
                </c:pt>
                <c:pt idx="12">
                  <c:v>36544</c:v>
                </c:pt>
                <c:pt idx="13">
                  <c:v>36545</c:v>
                </c:pt>
                <c:pt idx="14">
                  <c:v>36546</c:v>
                </c:pt>
                <c:pt idx="15">
                  <c:v>36549</c:v>
                </c:pt>
                <c:pt idx="16">
                  <c:v>36550</c:v>
                </c:pt>
                <c:pt idx="17">
                  <c:v>36551</c:v>
                </c:pt>
                <c:pt idx="18">
                  <c:v>36552</c:v>
                </c:pt>
                <c:pt idx="19">
                  <c:v>36553</c:v>
                </c:pt>
                <c:pt idx="20">
                  <c:v>36556</c:v>
                </c:pt>
                <c:pt idx="21">
                  <c:v>36557</c:v>
                </c:pt>
                <c:pt idx="22">
                  <c:v>36558</c:v>
                </c:pt>
                <c:pt idx="23">
                  <c:v>36559</c:v>
                </c:pt>
                <c:pt idx="24">
                  <c:v>36560</c:v>
                </c:pt>
                <c:pt idx="25">
                  <c:v>36563</c:v>
                </c:pt>
                <c:pt idx="26">
                  <c:v>36564</c:v>
                </c:pt>
                <c:pt idx="27">
                  <c:v>36565</c:v>
                </c:pt>
                <c:pt idx="28">
                  <c:v>36566</c:v>
                </c:pt>
                <c:pt idx="29">
                  <c:v>36567</c:v>
                </c:pt>
                <c:pt idx="30">
                  <c:v>36570</c:v>
                </c:pt>
                <c:pt idx="31">
                  <c:v>36571</c:v>
                </c:pt>
                <c:pt idx="32">
                  <c:v>36572</c:v>
                </c:pt>
                <c:pt idx="33">
                  <c:v>36573</c:v>
                </c:pt>
                <c:pt idx="34">
                  <c:v>36574</c:v>
                </c:pt>
                <c:pt idx="35">
                  <c:v>36577</c:v>
                </c:pt>
                <c:pt idx="36">
                  <c:v>36578</c:v>
                </c:pt>
                <c:pt idx="37">
                  <c:v>36579</c:v>
                </c:pt>
                <c:pt idx="38">
                  <c:v>36580</c:v>
                </c:pt>
                <c:pt idx="39">
                  <c:v>36581</c:v>
                </c:pt>
                <c:pt idx="40">
                  <c:v>36584</c:v>
                </c:pt>
                <c:pt idx="41">
                  <c:v>36585</c:v>
                </c:pt>
                <c:pt idx="42">
                  <c:v>36586</c:v>
                </c:pt>
                <c:pt idx="43">
                  <c:v>36587</c:v>
                </c:pt>
                <c:pt idx="44">
                  <c:v>36588</c:v>
                </c:pt>
                <c:pt idx="45">
                  <c:v>36591</c:v>
                </c:pt>
                <c:pt idx="46">
                  <c:v>36592</c:v>
                </c:pt>
                <c:pt idx="47">
                  <c:v>36593</c:v>
                </c:pt>
                <c:pt idx="48">
                  <c:v>36594</c:v>
                </c:pt>
                <c:pt idx="49">
                  <c:v>36595</c:v>
                </c:pt>
                <c:pt idx="50">
                  <c:v>36598</c:v>
                </c:pt>
                <c:pt idx="51">
                  <c:v>36599</c:v>
                </c:pt>
                <c:pt idx="52">
                  <c:v>36600</c:v>
                </c:pt>
                <c:pt idx="53">
                  <c:v>36601</c:v>
                </c:pt>
                <c:pt idx="54">
                  <c:v>36602</c:v>
                </c:pt>
                <c:pt idx="55">
                  <c:v>36605</c:v>
                </c:pt>
                <c:pt idx="56">
                  <c:v>36606</c:v>
                </c:pt>
                <c:pt idx="57">
                  <c:v>36607</c:v>
                </c:pt>
                <c:pt idx="58">
                  <c:v>36608</c:v>
                </c:pt>
                <c:pt idx="59">
                  <c:v>36609</c:v>
                </c:pt>
                <c:pt idx="60">
                  <c:v>36612</c:v>
                </c:pt>
                <c:pt idx="61">
                  <c:v>36613</c:v>
                </c:pt>
                <c:pt idx="62">
                  <c:v>36614</c:v>
                </c:pt>
                <c:pt idx="63">
                  <c:v>36615</c:v>
                </c:pt>
                <c:pt idx="64">
                  <c:v>36616</c:v>
                </c:pt>
                <c:pt idx="65">
                  <c:v>36619</c:v>
                </c:pt>
                <c:pt idx="66">
                  <c:v>36620</c:v>
                </c:pt>
                <c:pt idx="67">
                  <c:v>36621</c:v>
                </c:pt>
                <c:pt idx="68">
                  <c:v>36622</c:v>
                </c:pt>
                <c:pt idx="69">
                  <c:v>36623</c:v>
                </c:pt>
                <c:pt idx="70">
                  <c:v>36626</c:v>
                </c:pt>
                <c:pt idx="71">
                  <c:v>36627</c:v>
                </c:pt>
                <c:pt idx="72">
                  <c:v>36628</c:v>
                </c:pt>
                <c:pt idx="73">
                  <c:v>36629</c:v>
                </c:pt>
                <c:pt idx="74">
                  <c:v>36630</c:v>
                </c:pt>
                <c:pt idx="75">
                  <c:v>36633</c:v>
                </c:pt>
                <c:pt idx="76">
                  <c:v>36634</c:v>
                </c:pt>
                <c:pt idx="77">
                  <c:v>36635</c:v>
                </c:pt>
                <c:pt idx="78">
                  <c:v>36636</c:v>
                </c:pt>
                <c:pt idx="79">
                  <c:v>36637</c:v>
                </c:pt>
                <c:pt idx="80">
                  <c:v>36640</c:v>
                </c:pt>
                <c:pt idx="81">
                  <c:v>36641</c:v>
                </c:pt>
                <c:pt idx="82">
                  <c:v>36642</c:v>
                </c:pt>
                <c:pt idx="83">
                  <c:v>36643</c:v>
                </c:pt>
                <c:pt idx="84">
                  <c:v>36644</c:v>
                </c:pt>
                <c:pt idx="85">
                  <c:v>36647</c:v>
                </c:pt>
                <c:pt idx="86">
                  <c:v>36648</c:v>
                </c:pt>
                <c:pt idx="87">
                  <c:v>36649</c:v>
                </c:pt>
                <c:pt idx="88">
                  <c:v>36650</c:v>
                </c:pt>
                <c:pt idx="89">
                  <c:v>36651</c:v>
                </c:pt>
                <c:pt idx="90">
                  <c:v>36654</c:v>
                </c:pt>
                <c:pt idx="91">
                  <c:v>36655</c:v>
                </c:pt>
                <c:pt idx="92">
                  <c:v>36656</c:v>
                </c:pt>
                <c:pt idx="93">
                  <c:v>36657</c:v>
                </c:pt>
                <c:pt idx="94">
                  <c:v>36658</c:v>
                </c:pt>
                <c:pt idx="95">
                  <c:v>36661</c:v>
                </c:pt>
                <c:pt idx="96">
                  <c:v>36662</c:v>
                </c:pt>
                <c:pt idx="97">
                  <c:v>36663</c:v>
                </c:pt>
                <c:pt idx="98">
                  <c:v>36664</c:v>
                </c:pt>
                <c:pt idx="99">
                  <c:v>36665</c:v>
                </c:pt>
                <c:pt idx="100">
                  <c:v>36668</c:v>
                </c:pt>
                <c:pt idx="101">
                  <c:v>36669</c:v>
                </c:pt>
                <c:pt idx="102">
                  <c:v>36670</c:v>
                </c:pt>
                <c:pt idx="103">
                  <c:v>36671</c:v>
                </c:pt>
                <c:pt idx="104">
                  <c:v>36672</c:v>
                </c:pt>
                <c:pt idx="105">
                  <c:v>36675</c:v>
                </c:pt>
                <c:pt idx="106">
                  <c:v>36676</c:v>
                </c:pt>
                <c:pt idx="107">
                  <c:v>36677</c:v>
                </c:pt>
                <c:pt idx="108">
                  <c:v>36678</c:v>
                </c:pt>
                <c:pt idx="109">
                  <c:v>36679</c:v>
                </c:pt>
                <c:pt idx="110">
                  <c:v>36682</c:v>
                </c:pt>
                <c:pt idx="111">
                  <c:v>36683</c:v>
                </c:pt>
                <c:pt idx="112">
                  <c:v>36684</c:v>
                </c:pt>
                <c:pt idx="113">
                  <c:v>36685</c:v>
                </c:pt>
                <c:pt idx="114">
                  <c:v>36686</c:v>
                </c:pt>
                <c:pt idx="115">
                  <c:v>36689</c:v>
                </c:pt>
                <c:pt idx="116">
                  <c:v>36690</c:v>
                </c:pt>
                <c:pt idx="117">
                  <c:v>36691</c:v>
                </c:pt>
                <c:pt idx="118">
                  <c:v>36692</c:v>
                </c:pt>
                <c:pt idx="119">
                  <c:v>36693</c:v>
                </c:pt>
                <c:pt idx="120">
                  <c:v>36696</c:v>
                </c:pt>
                <c:pt idx="121">
                  <c:v>36697</c:v>
                </c:pt>
                <c:pt idx="122">
                  <c:v>36698</c:v>
                </c:pt>
                <c:pt idx="123">
                  <c:v>36699</c:v>
                </c:pt>
                <c:pt idx="124">
                  <c:v>36700</c:v>
                </c:pt>
                <c:pt idx="125">
                  <c:v>36703</c:v>
                </c:pt>
                <c:pt idx="126">
                  <c:v>36704</c:v>
                </c:pt>
                <c:pt idx="127">
                  <c:v>36705</c:v>
                </c:pt>
                <c:pt idx="128">
                  <c:v>36706</c:v>
                </c:pt>
                <c:pt idx="129">
                  <c:v>36707</c:v>
                </c:pt>
                <c:pt idx="130">
                  <c:v>36710</c:v>
                </c:pt>
                <c:pt idx="131">
                  <c:v>36711</c:v>
                </c:pt>
                <c:pt idx="132">
                  <c:v>36712</c:v>
                </c:pt>
                <c:pt idx="133">
                  <c:v>36713</c:v>
                </c:pt>
                <c:pt idx="134">
                  <c:v>36714</c:v>
                </c:pt>
                <c:pt idx="135">
                  <c:v>36717</c:v>
                </c:pt>
                <c:pt idx="136">
                  <c:v>36718</c:v>
                </c:pt>
                <c:pt idx="137">
                  <c:v>36719</c:v>
                </c:pt>
                <c:pt idx="138">
                  <c:v>36720</c:v>
                </c:pt>
                <c:pt idx="139">
                  <c:v>36721</c:v>
                </c:pt>
                <c:pt idx="140">
                  <c:v>36724</c:v>
                </c:pt>
                <c:pt idx="141">
                  <c:v>36725</c:v>
                </c:pt>
                <c:pt idx="142">
                  <c:v>36726</c:v>
                </c:pt>
                <c:pt idx="143">
                  <c:v>36727</c:v>
                </c:pt>
                <c:pt idx="144">
                  <c:v>36728</c:v>
                </c:pt>
                <c:pt idx="145">
                  <c:v>36731</c:v>
                </c:pt>
                <c:pt idx="146">
                  <c:v>36732</c:v>
                </c:pt>
                <c:pt idx="147">
                  <c:v>36733</c:v>
                </c:pt>
                <c:pt idx="148">
                  <c:v>36734</c:v>
                </c:pt>
                <c:pt idx="149">
                  <c:v>36735</c:v>
                </c:pt>
                <c:pt idx="150">
                  <c:v>36738</c:v>
                </c:pt>
                <c:pt idx="151">
                  <c:v>36739</c:v>
                </c:pt>
                <c:pt idx="152">
                  <c:v>36740</c:v>
                </c:pt>
                <c:pt idx="153">
                  <c:v>36741</c:v>
                </c:pt>
                <c:pt idx="154">
                  <c:v>36742</c:v>
                </c:pt>
                <c:pt idx="155">
                  <c:v>36745</c:v>
                </c:pt>
                <c:pt idx="156">
                  <c:v>36746</c:v>
                </c:pt>
                <c:pt idx="157">
                  <c:v>36747</c:v>
                </c:pt>
                <c:pt idx="158">
                  <c:v>36748</c:v>
                </c:pt>
                <c:pt idx="159">
                  <c:v>36749</c:v>
                </c:pt>
                <c:pt idx="160">
                  <c:v>36752</c:v>
                </c:pt>
                <c:pt idx="161">
                  <c:v>36753</c:v>
                </c:pt>
                <c:pt idx="162">
                  <c:v>36754</c:v>
                </c:pt>
                <c:pt idx="163">
                  <c:v>36755</c:v>
                </c:pt>
                <c:pt idx="164">
                  <c:v>36756</c:v>
                </c:pt>
                <c:pt idx="165">
                  <c:v>36759</c:v>
                </c:pt>
                <c:pt idx="166">
                  <c:v>36760</c:v>
                </c:pt>
                <c:pt idx="167">
                  <c:v>36761</c:v>
                </c:pt>
                <c:pt idx="168">
                  <c:v>36762</c:v>
                </c:pt>
                <c:pt idx="169">
                  <c:v>36763</c:v>
                </c:pt>
                <c:pt idx="170">
                  <c:v>36766</c:v>
                </c:pt>
                <c:pt idx="171">
                  <c:v>36767</c:v>
                </c:pt>
                <c:pt idx="172">
                  <c:v>36768</c:v>
                </c:pt>
                <c:pt idx="173">
                  <c:v>36769</c:v>
                </c:pt>
                <c:pt idx="174">
                  <c:v>36770</c:v>
                </c:pt>
                <c:pt idx="175">
                  <c:v>36773</c:v>
                </c:pt>
                <c:pt idx="176">
                  <c:v>36774</c:v>
                </c:pt>
                <c:pt idx="177">
                  <c:v>36775</c:v>
                </c:pt>
                <c:pt idx="178">
                  <c:v>36776</c:v>
                </c:pt>
                <c:pt idx="179">
                  <c:v>36777</c:v>
                </c:pt>
                <c:pt idx="180">
                  <c:v>36780</c:v>
                </c:pt>
                <c:pt idx="181">
                  <c:v>36781</c:v>
                </c:pt>
                <c:pt idx="182">
                  <c:v>36782</c:v>
                </c:pt>
                <c:pt idx="183">
                  <c:v>36783</c:v>
                </c:pt>
                <c:pt idx="184">
                  <c:v>36784</c:v>
                </c:pt>
                <c:pt idx="185">
                  <c:v>36787</c:v>
                </c:pt>
                <c:pt idx="186">
                  <c:v>36788</c:v>
                </c:pt>
                <c:pt idx="187">
                  <c:v>36789</c:v>
                </c:pt>
                <c:pt idx="188">
                  <c:v>36790</c:v>
                </c:pt>
                <c:pt idx="189">
                  <c:v>36791</c:v>
                </c:pt>
                <c:pt idx="190">
                  <c:v>36794</c:v>
                </c:pt>
                <c:pt idx="191">
                  <c:v>36795</c:v>
                </c:pt>
                <c:pt idx="192">
                  <c:v>36796</c:v>
                </c:pt>
                <c:pt idx="193">
                  <c:v>36797</c:v>
                </c:pt>
                <c:pt idx="194">
                  <c:v>36798</c:v>
                </c:pt>
                <c:pt idx="195">
                  <c:v>36801</c:v>
                </c:pt>
                <c:pt idx="196">
                  <c:v>36802</c:v>
                </c:pt>
                <c:pt idx="197">
                  <c:v>36803</c:v>
                </c:pt>
                <c:pt idx="198">
                  <c:v>36804</c:v>
                </c:pt>
                <c:pt idx="199">
                  <c:v>36805</c:v>
                </c:pt>
                <c:pt idx="200">
                  <c:v>36808</c:v>
                </c:pt>
                <c:pt idx="201">
                  <c:v>36809</c:v>
                </c:pt>
                <c:pt idx="202">
                  <c:v>36810</c:v>
                </c:pt>
                <c:pt idx="203">
                  <c:v>36811</c:v>
                </c:pt>
                <c:pt idx="204">
                  <c:v>36812</c:v>
                </c:pt>
                <c:pt idx="205">
                  <c:v>36815</c:v>
                </c:pt>
                <c:pt idx="206">
                  <c:v>36816</c:v>
                </c:pt>
                <c:pt idx="207">
                  <c:v>36817</c:v>
                </c:pt>
                <c:pt idx="208">
                  <c:v>36818</c:v>
                </c:pt>
                <c:pt idx="209">
                  <c:v>36819</c:v>
                </c:pt>
                <c:pt idx="210">
                  <c:v>36822</c:v>
                </c:pt>
                <c:pt idx="211">
                  <c:v>36823</c:v>
                </c:pt>
                <c:pt idx="212">
                  <c:v>36824</c:v>
                </c:pt>
                <c:pt idx="213">
                  <c:v>36825</c:v>
                </c:pt>
                <c:pt idx="214">
                  <c:v>36826</c:v>
                </c:pt>
                <c:pt idx="215">
                  <c:v>36829</c:v>
                </c:pt>
                <c:pt idx="216">
                  <c:v>36830</c:v>
                </c:pt>
                <c:pt idx="217">
                  <c:v>36831</c:v>
                </c:pt>
                <c:pt idx="218">
                  <c:v>36832</c:v>
                </c:pt>
                <c:pt idx="219">
                  <c:v>36833</c:v>
                </c:pt>
                <c:pt idx="220">
                  <c:v>36836</c:v>
                </c:pt>
                <c:pt idx="221">
                  <c:v>36837</c:v>
                </c:pt>
                <c:pt idx="222">
                  <c:v>36838</c:v>
                </c:pt>
                <c:pt idx="223">
                  <c:v>36839</c:v>
                </c:pt>
                <c:pt idx="224">
                  <c:v>36840</c:v>
                </c:pt>
                <c:pt idx="225">
                  <c:v>36843</c:v>
                </c:pt>
                <c:pt idx="226">
                  <c:v>36844</c:v>
                </c:pt>
                <c:pt idx="227">
                  <c:v>36845</c:v>
                </c:pt>
                <c:pt idx="228">
                  <c:v>36846</c:v>
                </c:pt>
                <c:pt idx="229">
                  <c:v>36847</c:v>
                </c:pt>
                <c:pt idx="230">
                  <c:v>36850</c:v>
                </c:pt>
                <c:pt idx="231">
                  <c:v>36851</c:v>
                </c:pt>
                <c:pt idx="232">
                  <c:v>36852</c:v>
                </c:pt>
                <c:pt idx="233">
                  <c:v>36853</c:v>
                </c:pt>
                <c:pt idx="234">
                  <c:v>36854</c:v>
                </c:pt>
                <c:pt idx="235">
                  <c:v>36857</c:v>
                </c:pt>
                <c:pt idx="236">
                  <c:v>36858</c:v>
                </c:pt>
                <c:pt idx="237">
                  <c:v>36859</c:v>
                </c:pt>
                <c:pt idx="238">
                  <c:v>36860</c:v>
                </c:pt>
                <c:pt idx="239">
                  <c:v>36861</c:v>
                </c:pt>
                <c:pt idx="240">
                  <c:v>36864</c:v>
                </c:pt>
                <c:pt idx="241">
                  <c:v>36865</c:v>
                </c:pt>
                <c:pt idx="242">
                  <c:v>36866</c:v>
                </c:pt>
                <c:pt idx="243">
                  <c:v>36867</c:v>
                </c:pt>
                <c:pt idx="244">
                  <c:v>36868</c:v>
                </c:pt>
                <c:pt idx="245">
                  <c:v>36871</c:v>
                </c:pt>
                <c:pt idx="246">
                  <c:v>36872</c:v>
                </c:pt>
                <c:pt idx="247">
                  <c:v>36873</c:v>
                </c:pt>
                <c:pt idx="248">
                  <c:v>36874</c:v>
                </c:pt>
                <c:pt idx="249">
                  <c:v>36875</c:v>
                </c:pt>
                <c:pt idx="250">
                  <c:v>36878</c:v>
                </c:pt>
                <c:pt idx="251">
                  <c:v>36879</c:v>
                </c:pt>
                <c:pt idx="252">
                  <c:v>36880</c:v>
                </c:pt>
                <c:pt idx="253">
                  <c:v>36881</c:v>
                </c:pt>
                <c:pt idx="254">
                  <c:v>36882</c:v>
                </c:pt>
                <c:pt idx="255">
                  <c:v>36885</c:v>
                </c:pt>
                <c:pt idx="256">
                  <c:v>36886</c:v>
                </c:pt>
                <c:pt idx="257">
                  <c:v>36887</c:v>
                </c:pt>
                <c:pt idx="258">
                  <c:v>36888</c:v>
                </c:pt>
                <c:pt idx="259">
                  <c:v>36889</c:v>
                </c:pt>
                <c:pt idx="260">
                  <c:v>36892</c:v>
                </c:pt>
                <c:pt idx="261">
                  <c:v>36893</c:v>
                </c:pt>
                <c:pt idx="262">
                  <c:v>36894</c:v>
                </c:pt>
                <c:pt idx="263">
                  <c:v>36895</c:v>
                </c:pt>
                <c:pt idx="264">
                  <c:v>36896</c:v>
                </c:pt>
                <c:pt idx="265">
                  <c:v>36899</c:v>
                </c:pt>
                <c:pt idx="266">
                  <c:v>36900</c:v>
                </c:pt>
                <c:pt idx="267">
                  <c:v>36901</c:v>
                </c:pt>
                <c:pt idx="268">
                  <c:v>36902</c:v>
                </c:pt>
                <c:pt idx="269">
                  <c:v>36903</c:v>
                </c:pt>
                <c:pt idx="270">
                  <c:v>36906</c:v>
                </c:pt>
                <c:pt idx="271">
                  <c:v>36907</c:v>
                </c:pt>
                <c:pt idx="272">
                  <c:v>36908</c:v>
                </c:pt>
                <c:pt idx="273">
                  <c:v>36909</c:v>
                </c:pt>
                <c:pt idx="274">
                  <c:v>36910</c:v>
                </c:pt>
                <c:pt idx="275">
                  <c:v>36913</c:v>
                </c:pt>
                <c:pt idx="276">
                  <c:v>36914</c:v>
                </c:pt>
                <c:pt idx="277">
                  <c:v>36915</c:v>
                </c:pt>
                <c:pt idx="278">
                  <c:v>36916</c:v>
                </c:pt>
                <c:pt idx="279">
                  <c:v>36917</c:v>
                </c:pt>
                <c:pt idx="280">
                  <c:v>36920</c:v>
                </c:pt>
                <c:pt idx="281">
                  <c:v>36921</c:v>
                </c:pt>
                <c:pt idx="282">
                  <c:v>36922</c:v>
                </c:pt>
                <c:pt idx="283">
                  <c:v>36923</c:v>
                </c:pt>
                <c:pt idx="284">
                  <c:v>36924</c:v>
                </c:pt>
                <c:pt idx="285">
                  <c:v>36927</c:v>
                </c:pt>
                <c:pt idx="286">
                  <c:v>36928</c:v>
                </c:pt>
                <c:pt idx="287">
                  <c:v>36929</c:v>
                </c:pt>
                <c:pt idx="288">
                  <c:v>36930</c:v>
                </c:pt>
                <c:pt idx="289">
                  <c:v>36931</c:v>
                </c:pt>
                <c:pt idx="290">
                  <c:v>36934</c:v>
                </c:pt>
                <c:pt idx="291">
                  <c:v>36935</c:v>
                </c:pt>
                <c:pt idx="292">
                  <c:v>36936</c:v>
                </c:pt>
                <c:pt idx="293">
                  <c:v>36937</c:v>
                </c:pt>
                <c:pt idx="294">
                  <c:v>36938</c:v>
                </c:pt>
                <c:pt idx="295">
                  <c:v>36941</c:v>
                </c:pt>
                <c:pt idx="296">
                  <c:v>36942</c:v>
                </c:pt>
                <c:pt idx="297">
                  <c:v>36943</c:v>
                </c:pt>
                <c:pt idx="298">
                  <c:v>36944</c:v>
                </c:pt>
                <c:pt idx="299">
                  <c:v>36945</c:v>
                </c:pt>
                <c:pt idx="300">
                  <c:v>36948</c:v>
                </c:pt>
                <c:pt idx="301">
                  <c:v>36949</c:v>
                </c:pt>
                <c:pt idx="302">
                  <c:v>36950</c:v>
                </c:pt>
                <c:pt idx="303">
                  <c:v>36951</c:v>
                </c:pt>
                <c:pt idx="304">
                  <c:v>36952</c:v>
                </c:pt>
                <c:pt idx="305">
                  <c:v>36955</c:v>
                </c:pt>
                <c:pt idx="306">
                  <c:v>36956</c:v>
                </c:pt>
                <c:pt idx="307">
                  <c:v>36957</c:v>
                </c:pt>
                <c:pt idx="308">
                  <c:v>36958</c:v>
                </c:pt>
                <c:pt idx="309">
                  <c:v>36959</c:v>
                </c:pt>
                <c:pt idx="310">
                  <c:v>36962</c:v>
                </c:pt>
                <c:pt idx="311">
                  <c:v>36963</c:v>
                </c:pt>
                <c:pt idx="312">
                  <c:v>36964</c:v>
                </c:pt>
                <c:pt idx="313">
                  <c:v>36965</c:v>
                </c:pt>
                <c:pt idx="314">
                  <c:v>36966</c:v>
                </c:pt>
                <c:pt idx="315">
                  <c:v>36969</c:v>
                </c:pt>
                <c:pt idx="316">
                  <c:v>36970</c:v>
                </c:pt>
                <c:pt idx="317">
                  <c:v>36971</c:v>
                </c:pt>
                <c:pt idx="318">
                  <c:v>36972</c:v>
                </c:pt>
                <c:pt idx="319">
                  <c:v>36973</c:v>
                </c:pt>
                <c:pt idx="320">
                  <c:v>36976</c:v>
                </c:pt>
                <c:pt idx="321">
                  <c:v>36977</c:v>
                </c:pt>
                <c:pt idx="322">
                  <c:v>36978</c:v>
                </c:pt>
                <c:pt idx="323">
                  <c:v>36979</c:v>
                </c:pt>
                <c:pt idx="324">
                  <c:v>36980</c:v>
                </c:pt>
                <c:pt idx="325">
                  <c:v>36983</c:v>
                </c:pt>
                <c:pt idx="326">
                  <c:v>36984</c:v>
                </c:pt>
                <c:pt idx="327">
                  <c:v>36985</c:v>
                </c:pt>
                <c:pt idx="328">
                  <c:v>36986</c:v>
                </c:pt>
                <c:pt idx="329">
                  <c:v>36987</c:v>
                </c:pt>
                <c:pt idx="330">
                  <c:v>36990</c:v>
                </c:pt>
                <c:pt idx="331">
                  <c:v>36991</c:v>
                </c:pt>
                <c:pt idx="332">
                  <c:v>36992</c:v>
                </c:pt>
                <c:pt idx="333">
                  <c:v>36993</c:v>
                </c:pt>
                <c:pt idx="334">
                  <c:v>36994</c:v>
                </c:pt>
                <c:pt idx="335">
                  <c:v>36997</c:v>
                </c:pt>
                <c:pt idx="336">
                  <c:v>36998</c:v>
                </c:pt>
                <c:pt idx="337">
                  <c:v>36999</c:v>
                </c:pt>
                <c:pt idx="338">
                  <c:v>37000</c:v>
                </c:pt>
                <c:pt idx="339">
                  <c:v>37001</c:v>
                </c:pt>
                <c:pt idx="340">
                  <c:v>37004</c:v>
                </c:pt>
                <c:pt idx="341">
                  <c:v>37005</c:v>
                </c:pt>
                <c:pt idx="342">
                  <c:v>37006</c:v>
                </c:pt>
                <c:pt idx="343">
                  <c:v>37007</c:v>
                </c:pt>
                <c:pt idx="344">
                  <c:v>37008</c:v>
                </c:pt>
                <c:pt idx="345">
                  <c:v>37011</c:v>
                </c:pt>
                <c:pt idx="346">
                  <c:v>37012</c:v>
                </c:pt>
                <c:pt idx="347">
                  <c:v>37013</c:v>
                </c:pt>
                <c:pt idx="348">
                  <c:v>37014</c:v>
                </c:pt>
                <c:pt idx="349">
                  <c:v>37015</c:v>
                </c:pt>
                <c:pt idx="350">
                  <c:v>37018</c:v>
                </c:pt>
                <c:pt idx="351">
                  <c:v>37019</c:v>
                </c:pt>
                <c:pt idx="352">
                  <c:v>37020</c:v>
                </c:pt>
                <c:pt idx="353">
                  <c:v>37021</c:v>
                </c:pt>
                <c:pt idx="354">
                  <c:v>37022</c:v>
                </c:pt>
                <c:pt idx="355">
                  <c:v>37025</c:v>
                </c:pt>
                <c:pt idx="356">
                  <c:v>37026</c:v>
                </c:pt>
                <c:pt idx="357">
                  <c:v>37027</c:v>
                </c:pt>
                <c:pt idx="358">
                  <c:v>37028</c:v>
                </c:pt>
                <c:pt idx="359">
                  <c:v>37029</c:v>
                </c:pt>
                <c:pt idx="360">
                  <c:v>37032</c:v>
                </c:pt>
                <c:pt idx="361">
                  <c:v>37033</c:v>
                </c:pt>
                <c:pt idx="362">
                  <c:v>37034</c:v>
                </c:pt>
                <c:pt idx="363">
                  <c:v>37035</c:v>
                </c:pt>
                <c:pt idx="364">
                  <c:v>37036</c:v>
                </c:pt>
                <c:pt idx="365">
                  <c:v>37039</c:v>
                </c:pt>
                <c:pt idx="366">
                  <c:v>37040</c:v>
                </c:pt>
                <c:pt idx="367">
                  <c:v>37041</c:v>
                </c:pt>
                <c:pt idx="368">
                  <c:v>37042</c:v>
                </c:pt>
                <c:pt idx="369">
                  <c:v>37043</c:v>
                </c:pt>
                <c:pt idx="370">
                  <c:v>37046</c:v>
                </c:pt>
                <c:pt idx="371">
                  <c:v>37047</c:v>
                </c:pt>
                <c:pt idx="372">
                  <c:v>37048</c:v>
                </c:pt>
                <c:pt idx="373">
                  <c:v>37049</c:v>
                </c:pt>
                <c:pt idx="374">
                  <c:v>37050</c:v>
                </c:pt>
                <c:pt idx="375">
                  <c:v>37053</c:v>
                </c:pt>
                <c:pt idx="376">
                  <c:v>37054</c:v>
                </c:pt>
                <c:pt idx="377">
                  <c:v>37055</c:v>
                </c:pt>
                <c:pt idx="378">
                  <c:v>37056</c:v>
                </c:pt>
                <c:pt idx="379">
                  <c:v>37057</c:v>
                </c:pt>
                <c:pt idx="380">
                  <c:v>37060</c:v>
                </c:pt>
                <c:pt idx="381">
                  <c:v>37061</c:v>
                </c:pt>
                <c:pt idx="382">
                  <c:v>37062</c:v>
                </c:pt>
                <c:pt idx="383">
                  <c:v>37063</c:v>
                </c:pt>
                <c:pt idx="384">
                  <c:v>37064</c:v>
                </c:pt>
                <c:pt idx="385">
                  <c:v>37067</c:v>
                </c:pt>
                <c:pt idx="386">
                  <c:v>37068</c:v>
                </c:pt>
                <c:pt idx="387">
                  <c:v>37069</c:v>
                </c:pt>
                <c:pt idx="388">
                  <c:v>37070</c:v>
                </c:pt>
                <c:pt idx="389">
                  <c:v>37071</c:v>
                </c:pt>
                <c:pt idx="390">
                  <c:v>37074</c:v>
                </c:pt>
                <c:pt idx="391">
                  <c:v>37075</c:v>
                </c:pt>
                <c:pt idx="392">
                  <c:v>37076</c:v>
                </c:pt>
                <c:pt idx="393">
                  <c:v>37077</c:v>
                </c:pt>
                <c:pt idx="394">
                  <c:v>37078</c:v>
                </c:pt>
                <c:pt idx="395">
                  <c:v>37081</c:v>
                </c:pt>
                <c:pt idx="396">
                  <c:v>37082</c:v>
                </c:pt>
                <c:pt idx="397">
                  <c:v>37083</c:v>
                </c:pt>
                <c:pt idx="398">
                  <c:v>37084</c:v>
                </c:pt>
                <c:pt idx="399">
                  <c:v>37085</c:v>
                </c:pt>
                <c:pt idx="400">
                  <c:v>37088</c:v>
                </c:pt>
                <c:pt idx="401">
                  <c:v>37089</c:v>
                </c:pt>
                <c:pt idx="402">
                  <c:v>37090</c:v>
                </c:pt>
                <c:pt idx="403">
                  <c:v>37091</c:v>
                </c:pt>
                <c:pt idx="404">
                  <c:v>37092</c:v>
                </c:pt>
                <c:pt idx="405">
                  <c:v>37095</c:v>
                </c:pt>
                <c:pt idx="406">
                  <c:v>37096</c:v>
                </c:pt>
                <c:pt idx="407">
                  <c:v>37097</c:v>
                </c:pt>
                <c:pt idx="408">
                  <c:v>37098</c:v>
                </c:pt>
                <c:pt idx="409">
                  <c:v>37099</c:v>
                </c:pt>
                <c:pt idx="410">
                  <c:v>37102</c:v>
                </c:pt>
                <c:pt idx="411">
                  <c:v>37103</c:v>
                </c:pt>
                <c:pt idx="412">
                  <c:v>37104</c:v>
                </c:pt>
                <c:pt idx="413">
                  <c:v>37105</c:v>
                </c:pt>
                <c:pt idx="414">
                  <c:v>37106</c:v>
                </c:pt>
                <c:pt idx="415">
                  <c:v>37109</c:v>
                </c:pt>
                <c:pt idx="416">
                  <c:v>37110</c:v>
                </c:pt>
                <c:pt idx="417">
                  <c:v>37111</c:v>
                </c:pt>
                <c:pt idx="418">
                  <c:v>37112</c:v>
                </c:pt>
                <c:pt idx="419">
                  <c:v>37113</c:v>
                </c:pt>
                <c:pt idx="420">
                  <c:v>37116</c:v>
                </c:pt>
                <c:pt idx="421">
                  <c:v>37117</c:v>
                </c:pt>
                <c:pt idx="422">
                  <c:v>37118</c:v>
                </c:pt>
                <c:pt idx="423">
                  <c:v>37119</c:v>
                </c:pt>
                <c:pt idx="424">
                  <c:v>37120</c:v>
                </c:pt>
                <c:pt idx="425">
                  <c:v>37123</c:v>
                </c:pt>
                <c:pt idx="426">
                  <c:v>37124</c:v>
                </c:pt>
                <c:pt idx="427">
                  <c:v>37125</c:v>
                </c:pt>
                <c:pt idx="428">
                  <c:v>37126</c:v>
                </c:pt>
                <c:pt idx="429">
                  <c:v>37127</c:v>
                </c:pt>
                <c:pt idx="430">
                  <c:v>37130</c:v>
                </c:pt>
                <c:pt idx="431">
                  <c:v>37131</c:v>
                </c:pt>
                <c:pt idx="432">
                  <c:v>37132</c:v>
                </c:pt>
                <c:pt idx="433">
                  <c:v>37133</c:v>
                </c:pt>
                <c:pt idx="434">
                  <c:v>37134</c:v>
                </c:pt>
                <c:pt idx="435">
                  <c:v>37137</c:v>
                </c:pt>
                <c:pt idx="436">
                  <c:v>37138</c:v>
                </c:pt>
                <c:pt idx="437">
                  <c:v>37139</c:v>
                </c:pt>
                <c:pt idx="438">
                  <c:v>37140</c:v>
                </c:pt>
                <c:pt idx="439">
                  <c:v>37141</c:v>
                </c:pt>
                <c:pt idx="440">
                  <c:v>37144</c:v>
                </c:pt>
                <c:pt idx="441">
                  <c:v>37145</c:v>
                </c:pt>
                <c:pt idx="442">
                  <c:v>37146</c:v>
                </c:pt>
                <c:pt idx="443">
                  <c:v>37147</c:v>
                </c:pt>
                <c:pt idx="444">
                  <c:v>37148</c:v>
                </c:pt>
                <c:pt idx="445">
                  <c:v>37151</c:v>
                </c:pt>
                <c:pt idx="446">
                  <c:v>37152</c:v>
                </c:pt>
                <c:pt idx="447">
                  <c:v>37153</c:v>
                </c:pt>
                <c:pt idx="448">
                  <c:v>37154</c:v>
                </c:pt>
                <c:pt idx="449">
                  <c:v>37155</c:v>
                </c:pt>
                <c:pt idx="450">
                  <c:v>37158</c:v>
                </c:pt>
                <c:pt idx="451">
                  <c:v>37159</c:v>
                </c:pt>
                <c:pt idx="452">
                  <c:v>37160</c:v>
                </c:pt>
                <c:pt idx="453">
                  <c:v>37161</c:v>
                </c:pt>
                <c:pt idx="454">
                  <c:v>37162</c:v>
                </c:pt>
                <c:pt idx="455">
                  <c:v>37165</c:v>
                </c:pt>
                <c:pt idx="456">
                  <c:v>37166</c:v>
                </c:pt>
                <c:pt idx="457">
                  <c:v>37167</c:v>
                </c:pt>
                <c:pt idx="458">
                  <c:v>37168</c:v>
                </c:pt>
                <c:pt idx="459">
                  <c:v>37169</c:v>
                </c:pt>
                <c:pt idx="460">
                  <c:v>37172</c:v>
                </c:pt>
                <c:pt idx="461">
                  <c:v>37173</c:v>
                </c:pt>
                <c:pt idx="462">
                  <c:v>37174</c:v>
                </c:pt>
                <c:pt idx="463">
                  <c:v>37175</c:v>
                </c:pt>
                <c:pt idx="464">
                  <c:v>37176</c:v>
                </c:pt>
                <c:pt idx="465">
                  <c:v>37179</c:v>
                </c:pt>
                <c:pt idx="466">
                  <c:v>37180</c:v>
                </c:pt>
                <c:pt idx="467">
                  <c:v>37181</c:v>
                </c:pt>
                <c:pt idx="468">
                  <c:v>37182</c:v>
                </c:pt>
                <c:pt idx="469">
                  <c:v>37183</c:v>
                </c:pt>
                <c:pt idx="470">
                  <c:v>37186</c:v>
                </c:pt>
                <c:pt idx="471">
                  <c:v>37187</c:v>
                </c:pt>
                <c:pt idx="472">
                  <c:v>37188</c:v>
                </c:pt>
                <c:pt idx="473">
                  <c:v>37189</c:v>
                </c:pt>
                <c:pt idx="474">
                  <c:v>37190</c:v>
                </c:pt>
                <c:pt idx="475">
                  <c:v>37193</c:v>
                </c:pt>
                <c:pt idx="476">
                  <c:v>37194</c:v>
                </c:pt>
                <c:pt idx="477">
                  <c:v>37195</c:v>
                </c:pt>
                <c:pt idx="478">
                  <c:v>37196</c:v>
                </c:pt>
                <c:pt idx="479">
                  <c:v>37197</c:v>
                </c:pt>
                <c:pt idx="480">
                  <c:v>37200</c:v>
                </c:pt>
                <c:pt idx="481">
                  <c:v>37201</c:v>
                </c:pt>
                <c:pt idx="482">
                  <c:v>37202</c:v>
                </c:pt>
                <c:pt idx="483">
                  <c:v>37203</c:v>
                </c:pt>
                <c:pt idx="484">
                  <c:v>37204</c:v>
                </c:pt>
                <c:pt idx="485">
                  <c:v>37207</c:v>
                </c:pt>
                <c:pt idx="486">
                  <c:v>37208</c:v>
                </c:pt>
                <c:pt idx="487">
                  <c:v>37209</c:v>
                </c:pt>
                <c:pt idx="488">
                  <c:v>37210</c:v>
                </c:pt>
                <c:pt idx="489">
                  <c:v>37211</c:v>
                </c:pt>
                <c:pt idx="490">
                  <c:v>37214</c:v>
                </c:pt>
                <c:pt idx="491">
                  <c:v>37215</c:v>
                </c:pt>
                <c:pt idx="492">
                  <c:v>37216</c:v>
                </c:pt>
                <c:pt idx="493">
                  <c:v>37217</c:v>
                </c:pt>
                <c:pt idx="494">
                  <c:v>37218</c:v>
                </c:pt>
                <c:pt idx="495">
                  <c:v>37221</c:v>
                </c:pt>
                <c:pt idx="496">
                  <c:v>37222</c:v>
                </c:pt>
                <c:pt idx="497">
                  <c:v>37223</c:v>
                </c:pt>
                <c:pt idx="498">
                  <c:v>37224</c:v>
                </c:pt>
                <c:pt idx="499">
                  <c:v>37225</c:v>
                </c:pt>
                <c:pt idx="500">
                  <c:v>37228</c:v>
                </c:pt>
                <c:pt idx="501">
                  <c:v>37229</c:v>
                </c:pt>
                <c:pt idx="502">
                  <c:v>37230</c:v>
                </c:pt>
                <c:pt idx="503">
                  <c:v>37231</c:v>
                </c:pt>
                <c:pt idx="504">
                  <c:v>37232</c:v>
                </c:pt>
                <c:pt idx="505">
                  <c:v>37235</c:v>
                </c:pt>
                <c:pt idx="506">
                  <c:v>37236</c:v>
                </c:pt>
                <c:pt idx="507">
                  <c:v>37237</c:v>
                </c:pt>
                <c:pt idx="508">
                  <c:v>37238</c:v>
                </c:pt>
                <c:pt idx="509">
                  <c:v>37239</c:v>
                </c:pt>
                <c:pt idx="510">
                  <c:v>37242</c:v>
                </c:pt>
                <c:pt idx="511">
                  <c:v>37243</c:v>
                </c:pt>
                <c:pt idx="512">
                  <c:v>37244</c:v>
                </c:pt>
                <c:pt idx="513">
                  <c:v>37245</c:v>
                </c:pt>
                <c:pt idx="514">
                  <c:v>37246</c:v>
                </c:pt>
                <c:pt idx="515">
                  <c:v>37249</c:v>
                </c:pt>
                <c:pt idx="516">
                  <c:v>37250</c:v>
                </c:pt>
                <c:pt idx="517">
                  <c:v>37251</c:v>
                </c:pt>
                <c:pt idx="518">
                  <c:v>37252</c:v>
                </c:pt>
                <c:pt idx="519">
                  <c:v>37253</c:v>
                </c:pt>
                <c:pt idx="520">
                  <c:v>37256</c:v>
                </c:pt>
                <c:pt idx="521">
                  <c:v>37257</c:v>
                </c:pt>
                <c:pt idx="522">
                  <c:v>37258</c:v>
                </c:pt>
                <c:pt idx="523">
                  <c:v>37259</c:v>
                </c:pt>
                <c:pt idx="524">
                  <c:v>37260</c:v>
                </c:pt>
                <c:pt idx="525">
                  <c:v>37263</c:v>
                </c:pt>
                <c:pt idx="526">
                  <c:v>37264</c:v>
                </c:pt>
                <c:pt idx="527">
                  <c:v>37265</c:v>
                </c:pt>
                <c:pt idx="528">
                  <c:v>37266</c:v>
                </c:pt>
                <c:pt idx="529">
                  <c:v>37267</c:v>
                </c:pt>
                <c:pt idx="530">
                  <c:v>37270</c:v>
                </c:pt>
                <c:pt idx="531">
                  <c:v>37271</c:v>
                </c:pt>
                <c:pt idx="532">
                  <c:v>37272</c:v>
                </c:pt>
                <c:pt idx="533">
                  <c:v>37273</c:v>
                </c:pt>
                <c:pt idx="534">
                  <c:v>37274</c:v>
                </c:pt>
                <c:pt idx="535">
                  <c:v>37277</c:v>
                </c:pt>
                <c:pt idx="536">
                  <c:v>37278</c:v>
                </c:pt>
                <c:pt idx="537">
                  <c:v>37279</c:v>
                </c:pt>
                <c:pt idx="538">
                  <c:v>37280</c:v>
                </c:pt>
                <c:pt idx="539">
                  <c:v>37281</c:v>
                </c:pt>
                <c:pt idx="540">
                  <c:v>37284</c:v>
                </c:pt>
                <c:pt idx="541">
                  <c:v>37285</c:v>
                </c:pt>
                <c:pt idx="542">
                  <c:v>37286</c:v>
                </c:pt>
                <c:pt idx="543">
                  <c:v>37287</c:v>
                </c:pt>
                <c:pt idx="544">
                  <c:v>37288</c:v>
                </c:pt>
                <c:pt idx="545">
                  <c:v>37291</c:v>
                </c:pt>
                <c:pt idx="546">
                  <c:v>37292</c:v>
                </c:pt>
                <c:pt idx="547">
                  <c:v>37293</c:v>
                </c:pt>
                <c:pt idx="548">
                  <c:v>37294</c:v>
                </c:pt>
                <c:pt idx="549">
                  <c:v>37295</c:v>
                </c:pt>
                <c:pt idx="550">
                  <c:v>37298</c:v>
                </c:pt>
                <c:pt idx="551">
                  <c:v>37299</c:v>
                </c:pt>
                <c:pt idx="552">
                  <c:v>37300</c:v>
                </c:pt>
                <c:pt idx="553">
                  <c:v>37301</c:v>
                </c:pt>
                <c:pt idx="554">
                  <c:v>37302</c:v>
                </c:pt>
                <c:pt idx="555">
                  <c:v>37305</c:v>
                </c:pt>
                <c:pt idx="556">
                  <c:v>37306</c:v>
                </c:pt>
                <c:pt idx="557">
                  <c:v>37307</c:v>
                </c:pt>
                <c:pt idx="558">
                  <c:v>37308</c:v>
                </c:pt>
                <c:pt idx="559">
                  <c:v>37309</c:v>
                </c:pt>
                <c:pt idx="560">
                  <c:v>37312</c:v>
                </c:pt>
                <c:pt idx="561">
                  <c:v>37313</c:v>
                </c:pt>
                <c:pt idx="562">
                  <c:v>37314</c:v>
                </c:pt>
                <c:pt idx="563">
                  <c:v>37315</c:v>
                </c:pt>
                <c:pt idx="564">
                  <c:v>37316</c:v>
                </c:pt>
                <c:pt idx="565">
                  <c:v>37319</c:v>
                </c:pt>
                <c:pt idx="566">
                  <c:v>37320</c:v>
                </c:pt>
                <c:pt idx="567">
                  <c:v>37321</c:v>
                </c:pt>
                <c:pt idx="568">
                  <c:v>37322</c:v>
                </c:pt>
                <c:pt idx="569">
                  <c:v>37323</c:v>
                </c:pt>
                <c:pt idx="570">
                  <c:v>37326</c:v>
                </c:pt>
                <c:pt idx="571">
                  <c:v>37327</c:v>
                </c:pt>
                <c:pt idx="572">
                  <c:v>37328</c:v>
                </c:pt>
                <c:pt idx="573">
                  <c:v>37329</c:v>
                </c:pt>
                <c:pt idx="574">
                  <c:v>37330</c:v>
                </c:pt>
                <c:pt idx="575">
                  <c:v>37333</c:v>
                </c:pt>
                <c:pt idx="576">
                  <c:v>37334</c:v>
                </c:pt>
                <c:pt idx="577">
                  <c:v>37335</c:v>
                </c:pt>
                <c:pt idx="578">
                  <c:v>37336</c:v>
                </c:pt>
                <c:pt idx="579">
                  <c:v>37337</c:v>
                </c:pt>
                <c:pt idx="580">
                  <c:v>37340</c:v>
                </c:pt>
                <c:pt idx="581">
                  <c:v>37341</c:v>
                </c:pt>
                <c:pt idx="582">
                  <c:v>37342</c:v>
                </c:pt>
                <c:pt idx="583">
                  <c:v>37343</c:v>
                </c:pt>
                <c:pt idx="584">
                  <c:v>37344</c:v>
                </c:pt>
                <c:pt idx="585">
                  <c:v>37347</c:v>
                </c:pt>
                <c:pt idx="586">
                  <c:v>37348</c:v>
                </c:pt>
                <c:pt idx="587">
                  <c:v>37349</c:v>
                </c:pt>
                <c:pt idx="588">
                  <c:v>37350</c:v>
                </c:pt>
                <c:pt idx="589">
                  <c:v>37351</c:v>
                </c:pt>
                <c:pt idx="590">
                  <c:v>37354</c:v>
                </c:pt>
                <c:pt idx="591">
                  <c:v>37355</c:v>
                </c:pt>
                <c:pt idx="592">
                  <c:v>37356</c:v>
                </c:pt>
                <c:pt idx="593">
                  <c:v>37357</c:v>
                </c:pt>
                <c:pt idx="594">
                  <c:v>37358</c:v>
                </c:pt>
                <c:pt idx="595">
                  <c:v>37361</c:v>
                </c:pt>
                <c:pt idx="596">
                  <c:v>37362</c:v>
                </c:pt>
                <c:pt idx="597">
                  <c:v>37363</c:v>
                </c:pt>
                <c:pt idx="598">
                  <c:v>37364</c:v>
                </c:pt>
                <c:pt idx="599">
                  <c:v>37365</c:v>
                </c:pt>
                <c:pt idx="600">
                  <c:v>37368</c:v>
                </c:pt>
                <c:pt idx="601">
                  <c:v>37369</c:v>
                </c:pt>
                <c:pt idx="602">
                  <c:v>37370</c:v>
                </c:pt>
                <c:pt idx="603">
                  <c:v>37371</c:v>
                </c:pt>
                <c:pt idx="604">
                  <c:v>37372</c:v>
                </c:pt>
                <c:pt idx="605">
                  <c:v>37375</c:v>
                </c:pt>
                <c:pt idx="606">
                  <c:v>37376</c:v>
                </c:pt>
                <c:pt idx="607">
                  <c:v>37377</c:v>
                </c:pt>
                <c:pt idx="608">
                  <c:v>37378</c:v>
                </c:pt>
                <c:pt idx="609">
                  <c:v>37379</c:v>
                </c:pt>
                <c:pt idx="610">
                  <c:v>37382</c:v>
                </c:pt>
                <c:pt idx="611">
                  <c:v>37383</c:v>
                </c:pt>
                <c:pt idx="612">
                  <c:v>37384</c:v>
                </c:pt>
                <c:pt idx="613">
                  <c:v>37385</c:v>
                </c:pt>
                <c:pt idx="614">
                  <c:v>37386</c:v>
                </c:pt>
                <c:pt idx="615">
                  <c:v>37389</c:v>
                </c:pt>
                <c:pt idx="616">
                  <c:v>37390</c:v>
                </c:pt>
                <c:pt idx="617">
                  <c:v>37391</c:v>
                </c:pt>
                <c:pt idx="618">
                  <c:v>37392</c:v>
                </c:pt>
                <c:pt idx="619">
                  <c:v>37393</c:v>
                </c:pt>
                <c:pt idx="620">
                  <c:v>37396</c:v>
                </c:pt>
                <c:pt idx="621">
                  <c:v>37397</c:v>
                </c:pt>
                <c:pt idx="622">
                  <c:v>37398</c:v>
                </c:pt>
                <c:pt idx="623">
                  <c:v>37399</c:v>
                </c:pt>
                <c:pt idx="624">
                  <c:v>37400</c:v>
                </c:pt>
                <c:pt idx="625">
                  <c:v>37403</c:v>
                </c:pt>
                <c:pt idx="626">
                  <c:v>37404</c:v>
                </c:pt>
                <c:pt idx="627">
                  <c:v>37405</c:v>
                </c:pt>
                <c:pt idx="628">
                  <c:v>37406</c:v>
                </c:pt>
                <c:pt idx="629">
                  <c:v>37407</c:v>
                </c:pt>
                <c:pt idx="630">
                  <c:v>37410</c:v>
                </c:pt>
                <c:pt idx="631">
                  <c:v>37411</c:v>
                </c:pt>
                <c:pt idx="632">
                  <c:v>37412</c:v>
                </c:pt>
                <c:pt idx="633">
                  <c:v>37413</c:v>
                </c:pt>
                <c:pt idx="634">
                  <c:v>37414</c:v>
                </c:pt>
                <c:pt idx="635">
                  <c:v>37417</c:v>
                </c:pt>
                <c:pt idx="636">
                  <c:v>37418</c:v>
                </c:pt>
                <c:pt idx="637">
                  <c:v>37419</c:v>
                </c:pt>
                <c:pt idx="638">
                  <c:v>37420</c:v>
                </c:pt>
                <c:pt idx="639">
                  <c:v>37421</c:v>
                </c:pt>
                <c:pt idx="640">
                  <c:v>37424</c:v>
                </c:pt>
                <c:pt idx="641">
                  <c:v>37425</c:v>
                </c:pt>
                <c:pt idx="642">
                  <c:v>37426</c:v>
                </c:pt>
                <c:pt idx="643">
                  <c:v>37427</c:v>
                </c:pt>
                <c:pt idx="644">
                  <c:v>37428</c:v>
                </c:pt>
                <c:pt idx="645">
                  <c:v>37431</c:v>
                </c:pt>
                <c:pt idx="646">
                  <c:v>37432</c:v>
                </c:pt>
                <c:pt idx="647">
                  <c:v>37433</c:v>
                </c:pt>
                <c:pt idx="648">
                  <c:v>37434</c:v>
                </c:pt>
                <c:pt idx="649">
                  <c:v>37435</c:v>
                </c:pt>
                <c:pt idx="650">
                  <c:v>37438</c:v>
                </c:pt>
                <c:pt idx="651">
                  <c:v>37439</c:v>
                </c:pt>
                <c:pt idx="652">
                  <c:v>37440</c:v>
                </c:pt>
                <c:pt idx="653">
                  <c:v>37441</c:v>
                </c:pt>
                <c:pt idx="654">
                  <c:v>37442</c:v>
                </c:pt>
                <c:pt idx="655">
                  <c:v>37445</c:v>
                </c:pt>
                <c:pt idx="656">
                  <c:v>37446</c:v>
                </c:pt>
                <c:pt idx="657">
                  <c:v>37447</c:v>
                </c:pt>
                <c:pt idx="658">
                  <c:v>37448</c:v>
                </c:pt>
                <c:pt idx="659">
                  <c:v>37449</c:v>
                </c:pt>
                <c:pt idx="660">
                  <c:v>37452</c:v>
                </c:pt>
                <c:pt idx="661">
                  <c:v>37453</c:v>
                </c:pt>
                <c:pt idx="662">
                  <c:v>37454</c:v>
                </c:pt>
                <c:pt idx="663">
                  <c:v>37455</c:v>
                </c:pt>
                <c:pt idx="664">
                  <c:v>37456</c:v>
                </c:pt>
                <c:pt idx="665">
                  <c:v>37459</c:v>
                </c:pt>
                <c:pt idx="666">
                  <c:v>37460</c:v>
                </c:pt>
                <c:pt idx="667">
                  <c:v>37461</c:v>
                </c:pt>
                <c:pt idx="668">
                  <c:v>37462</c:v>
                </c:pt>
                <c:pt idx="669">
                  <c:v>37463</c:v>
                </c:pt>
                <c:pt idx="670">
                  <c:v>37466</c:v>
                </c:pt>
                <c:pt idx="671">
                  <c:v>37467</c:v>
                </c:pt>
                <c:pt idx="672">
                  <c:v>37468</c:v>
                </c:pt>
                <c:pt idx="673">
                  <c:v>37469</c:v>
                </c:pt>
                <c:pt idx="674">
                  <c:v>37470</c:v>
                </c:pt>
                <c:pt idx="675">
                  <c:v>37473</c:v>
                </c:pt>
                <c:pt idx="676">
                  <c:v>37474</c:v>
                </c:pt>
                <c:pt idx="677">
                  <c:v>37475</c:v>
                </c:pt>
                <c:pt idx="678">
                  <c:v>37476</c:v>
                </c:pt>
                <c:pt idx="679">
                  <c:v>37477</c:v>
                </c:pt>
                <c:pt idx="680">
                  <c:v>37480</c:v>
                </c:pt>
                <c:pt idx="681">
                  <c:v>37481</c:v>
                </c:pt>
                <c:pt idx="682">
                  <c:v>37482</c:v>
                </c:pt>
                <c:pt idx="683">
                  <c:v>37483</c:v>
                </c:pt>
                <c:pt idx="684">
                  <c:v>37484</c:v>
                </c:pt>
                <c:pt idx="685">
                  <c:v>37487</c:v>
                </c:pt>
                <c:pt idx="686">
                  <c:v>37488</c:v>
                </c:pt>
                <c:pt idx="687">
                  <c:v>37489</c:v>
                </c:pt>
                <c:pt idx="688">
                  <c:v>37490</c:v>
                </c:pt>
                <c:pt idx="689">
                  <c:v>37491</c:v>
                </c:pt>
                <c:pt idx="690">
                  <c:v>37494</c:v>
                </c:pt>
                <c:pt idx="691">
                  <c:v>37495</c:v>
                </c:pt>
                <c:pt idx="692">
                  <c:v>37496</c:v>
                </c:pt>
                <c:pt idx="693">
                  <c:v>37497</c:v>
                </c:pt>
                <c:pt idx="694">
                  <c:v>37498</c:v>
                </c:pt>
                <c:pt idx="695">
                  <c:v>37501</c:v>
                </c:pt>
                <c:pt idx="696">
                  <c:v>37502</c:v>
                </c:pt>
                <c:pt idx="697">
                  <c:v>37503</c:v>
                </c:pt>
                <c:pt idx="698">
                  <c:v>37504</c:v>
                </c:pt>
                <c:pt idx="699">
                  <c:v>37505</c:v>
                </c:pt>
                <c:pt idx="700">
                  <c:v>37508</c:v>
                </c:pt>
                <c:pt idx="701">
                  <c:v>37509</c:v>
                </c:pt>
                <c:pt idx="702">
                  <c:v>37510</c:v>
                </c:pt>
                <c:pt idx="703">
                  <c:v>37511</c:v>
                </c:pt>
                <c:pt idx="704">
                  <c:v>37512</c:v>
                </c:pt>
                <c:pt idx="705">
                  <c:v>37515</c:v>
                </c:pt>
                <c:pt idx="706">
                  <c:v>37516</c:v>
                </c:pt>
                <c:pt idx="707">
                  <c:v>37517</c:v>
                </c:pt>
                <c:pt idx="708">
                  <c:v>37518</c:v>
                </c:pt>
                <c:pt idx="709">
                  <c:v>37519</c:v>
                </c:pt>
                <c:pt idx="710">
                  <c:v>37522</c:v>
                </c:pt>
                <c:pt idx="711">
                  <c:v>37523</c:v>
                </c:pt>
                <c:pt idx="712">
                  <c:v>37524</c:v>
                </c:pt>
                <c:pt idx="713">
                  <c:v>37525</c:v>
                </c:pt>
                <c:pt idx="714">
                  <c:v>37526</c:v>
                </c:pt>
                <c:pt idx="715">
                  <c:v>37529</c:v>
                </c:pt>
                <c:pt idx="716">
                  <c:v>37530</c:v>
                </c:pt>
                <c:pt idx="717">
                  <c:v>37531</c:v>
                </c:pt>
                <c:pt idx="718">
                  <c:v>37532</c:v>
                </c:pt>
                <c:pt idx="719">
                  <c:v>37533</c:v>
                </c:pt>
                <c:pt idx="720">
                  <c:v>37536</c:v>
                </c:pt>
                <c:pt idx="721">
                  <c:v>37537</c:v>
                </c:pt>
                <c:pt idx="722">
                  <c:v>37538</c:v>
                </c:pt>
                <c:pt idx="723">
                  <c:v>37539</c:v>
                </c:pt>
                <c:pt idx="724">
                  <c:v>37540</c:v>
                </c:pt>
                <c:pt idx="725">
                  <c:v>37543</c:v>
                </c:pt>
                <c:pt idx="726">
                  <c:v>37544</c:v>
                </c:pt>
                <c:pt idx="727">
                  <c:v>37545</c:v>
                </c:pt>
                <c:pt idx="728">
                  <c:v>37546</c:v>
                </c:pt>
                <c:pt idx="729">
                  <c:v>37547</c:v>
                </c:pt>
                <c:pt idx="730">
                  <c:v>37550</c:v>
                </c:pt>
                <c:pt idx="731">
                  <c:v>37551</c:v>
                </c:pt>
                <c:pt idx="732">
                  <c:v>37552</c:v>
                </c:pt>
                <c:pt idx="733">
                  <c:v>37553</c:v>
                </c:pt>
                <c:pt idx="734">
                  <c:v>37554</c:v>
                </c:pt>
                <c:pt idx="735">
                  <c:v>37557</c:v>
                </c:pt>
                <c:pt idx="736">
                  <c:v>37558</c:v>
                </c:pt>
                <c:pt idx="737">
                  <c:v>37559</c:v>
                </c:pt>
                <c:pt idx="738">
                  <c:v>37560</c:v>
                </c:pt>
                <c:pt idx="739">
                  <c:v>37561</c:v>
                </c:pt>
                <c:pt idx="740">
                  <c:v>37564</c:v>
                </c:pt>
                <c:pt idx="741">
                  <c:v>37565</c:v>
                </c:pt>
                <c:pt idx="742">
                  <c:v>37566</c:v>
                </c:pt>
                <c:pt idx="743">
                  <c:v>37567</c:v>
                </c:pt>
                <c:pt idx="744">
                  <c:v>37568</c:v>
                </c:pt>
                <c:pt idx="745">
                  <c:v>37571</c:v>
                </c:pt>
                <c:pt idx="746">
                  <c:v>37572</c:v>
                </c:pt>
                <c:pt idx="747">
                  <c:v>37573</c:v>
                </c:pt>
                <c:pt idx="748">
                  <c:v>37574</c:v>
                </c:pt>
                <c:pt idx="749">
                  <c:v>37575</c:v>
                </c:pt>
                <c:pt idx="750">
                  <c:v>37578</c:v>
                </c:pt>
                <c:pt idx="751">
                  <c:v>37579</c:v>
                </c:pt>
                <c:pt idx="752">
                  <c:v>37580</c:v>
                </c:pt>
                <c:pt idx="753">
                  <c:v>37581</c:v>
                </c:pt>
                <c:pt idx="754">
                  <c:v>37582</c:v>
                </c:pt>
                <c:pt idx="755">
                  <c:v>37585</c:v>
                </c:pt>
                <c:pt idx="756">
                  <c:v>37586</c:v>
                </c:pt>
                <c:pt idx="757">
                  <c:v>37587</c:v>
                </c:pt>
                <c:pt idx="758">
                  <c:v>37588</c:v>
                </c:pt>
                <c:pt idx="759">
                  <c:v>37589</c:v>
                </c:pt>
                <c:pt idx="760">
                  <c:v>37592</c:v>
                </c:pt>
                <c:pt idx="761">
                  <c:v>37593</c:v>
                </c:pt>
                <c:pt idx="762">
                  <c:v>37594</c:v>
                </c:pt>
                <c:pt idx="763">
                  <c:v>37595</c:v>
                </c:pt>
                <c:pt idx="764">
                  <c:v>37596</c:v>
                </c:pt>
                <c:pt idx="765">
                  <c:v>37599</c:v>
                </c:pt>
                <c:pt idx="766">
                  <c:v>37600</c:v>
                </c:pt>
                <c:pt idx="767">
                  <c:v>37601</c:v>
                </c:pt>
                <c:pt idx="768">
                  <c:v>37602</c:v>
                </c:pt>
                <c:pt idx="769">
                  <c:v>37603</c:v>
                </c:pt>
                <c:pt idx="770">
                  <c:v>37606</c:v>
                </c:pt>
                <c:pt idx="771">
                  <c:v>37607</c:v>
                </c:pt>
                <c:pt idx="772">
                  <c:v>37608</c:v>
                </c:pt>
                <c:pt idx="773">
                  <c:v>37609</c:v>
                </c:pt>
                <c:pt idx="774">
                  <c:v>37610</c:v>
                </c:pt>
                <c:pt idx="775">
                  <c:v>37613</c:v>
                </c:pt>
                <c:pt idx="776">
                  <c:v>37614</c:v>
                </c:pt>
                <c:pt idx="777">
                  <c:v>37615</c:v>
                </c:pt>
                <c:pt idx="778">
                  <c:v>37616</c:v>
                </c:pt>
                <c:pt idx="779">
                  <c:v>37617</c:v>
                </c:pt>
                <c:pt idx="780">
                  <c:v>37620</c:v>
                </c:pt>
                <c:pt idx="781">
                  <c:v>37621</c:v>
                </c:pt>
                <c:pt idx="782">
                  <c:v>37622</c:v>
                </c:pt>
                <c:pt idx="783">
                  <c:v>37623</c:v>
                </c:pt>
                <c:pt idx="784">
                  <c:v>37624</c:v>
                </c:pt>
                <c:pt idx="785">
                  <c:v>37627</c:v>
                </c:pt>
                <c:pt idx="786">
                  <c:v>37628</c:v>
                </c:pt>
                <c:pt idx="787">
                  <c:v>37629</c:v>
                </c:pt>
                <c:pt idx="788">
                  <c:v>37630</c:v>
                </c:pt>
                <c:pt idx="789">
                  <c:v>37631</c:v>
                </c:pt>
                <c:pt idx="790">
                  <c:v>37634</c:v>
                </c:pt>
                <c:pt idx="791">
                  <c:v>37635</c:v>
                </c:pt>
                <c:pt idx="792">
                  <c:v>37636</c:v>
                </c:pt>
                <c:pt idx="793">
                  <c:v>37637</c:v>
                </c:pt>
                <c:pt idx="794">
                  <c:v>37638</c:v>
                </c:pt>
                <c:pt idx="795">
                  <c:v>37641</c:v>
                </c:pt>
                <c:pt idx="796">
                  <c:v>37642</c:v>
                </c:pt>
                <c:pt idx="797">
                  <c:v>37643</c:v>
                </c:pt>
                <c:pt idx="798">
                  <c:v>37644</c:v>
                </c:pt>
                <c:pt idx="799">
                  <c:v>37645</c:v>
                </c:pt>
                <c:pt idx="800">
                  <c:v>37648</c:v>
                </c:pt>
                <c:pt idx="801">
                  <c:v>37649</c:v>
                </c:pt>
                <c:pt idx="802">
                  <c:v>37650</c:v>
                </c:pt>
                <c:pt idx="803">
                  <c:v>37651</c:v>
                </c:pt>
                <c:pt idx="804">
                  <c:v>37652</c:v>
                </c:pt>
                <c:pt idx="805">
                  <c:v>37655</c:v>
                </c:pt>
                <c:pt idx="806">
                  <c:v>37656</c:v>
                </c:pt>
                <c:pt idx="807">
                  <c:v>37657</c:v>
                </c:pt>
                <c:pt idx="808">
                  <c:v>37658</c:v>
                </c:pt>
                <c:pt idx="809">
                  <c:v>37659</c:v>
                </c:pt>
                <c:pt idx="810">
                  <c:v>37662</c:v>
                </c:pt>
                <c:pt idx="811">
                  <c:v>37663</c:v>
                </c:pt>
                <c:pt idx="812">
                  <c:v>37664</c:v>
                </c:pt>
                <c:pt idx="813">
                  <c:v>37665</c:v>
                </c:pt>
                <c:pt idx="814">
                  <c:v>37666</c:v>
                </c:pt>
                <c:pt idx="815">
                  <c:v>37669</c:v>
                </c:pt>
                <c:pt idx="816">
                  <c:v>37670</c:v>
                </c:pt>
                <c:pt idx="817">
                  <c:v>37671</c:v>
                </c:pt>
                <c:pt idx="818">
                  <c:v>37672</c:v>
                </c:pt>
                <c:pt idx="819">
                  <c:v>37673</c:v>
                </c:pt>
                <c:pt idx="820">
                  <c:v>37676</c:v>
                </c:pt>
                <c:pt idx="821">
                  <c:v>37677</c:v>
                </c:pt>
                <c:pt idx="822">
                  <c:v>37678</c:v>
                </c:pt>
                <c:pt idx="823">
                  <c:v>37679</c:v>
                </c:pt>
                <c:pt idx="824">
                  <c:v>37680</c:v>
                </c:pt>
                <c:pt idx="825">
                  <c:v>37683</c:v>
                </c:pt>
                <c:pt idx="826">
                  <c:v>37684</c:v>
                </c:pt>
                <c:pt idx="827">
                  <c:v>37685</c:v>
                </c:pt>
                <c:pt idx="828">
                  <c:v>37686</c:v>
                </c:pt>
                <c:pt idx="829">
                  <c:v>37687</c:v>
                </c:pt>
                <c:pt idx="830">
                  <c:v>37690</c:v>
                </c:pt>
                <c:pt idx="831">
                  <c:v>37691</c:v>
                </c:pt>
                <c:pt idx="832">
                  <c:v>37692</c:v>
                </c:pt>
                <c:pt idx="833">
                  <c:v>37693</c:v>
                </c:pt>
                <c:pt idx="834">
                  <c:v>37694</c:v>
                </c:pt>
                <c:pt idx="835">
                  <c:v>37697</c:v>
                </c:pt>
                <c:pt idx="836">
                  <c:v>37698</c:v>
                </c:pt>
                <c:pt idx="837">
                  <c:v>37699</c:v>
                </c:pt>
                <c:pt idx="838">
                  <c:v>37700</c:v>
                </c:pt>
                <c:pt idx="839">
                  <c:v>37701</c:v>
                </c:pt>
                <c:pt idx="840">
                  <c:v>37704</c:v>
                </c:pt>
                <c:pt idx="841">
                  <c:v>37705</c:v>
                </c:pt>
                <c:pt idx="842">
                  <c:v>37706</c:v>
                </c:pt>
                <c:pt idx="843">
                  <c:v>37707</c:v>
                </c:pt>
                <c:pt idx="844">
                  <c:v>37708</c:v>
                </c:pt>
                <c:pt idx="845">
                  <c:v>37711</c:v>
                </c:pt>
                <c:pt idx="846">
                  <c:v>37712</c:v>
                </c:pt>
                <c:pt idx="847">
                  <c:v>37713</c:v>
                </c:pt>
                <c:pt idx="848">
                  <c:v>37714</c:v>
                </c:pt>
                <c:pt idx="849">
                  <c:v>37715</c:v>
                </c:pt>
                <c:pt idx="850">
                  <c:v>37718</c:v>
                </c:pt>
                <c:pt idx="851">
                  <c:v>37719</c:v>
                </c:pt>
                <c:pt idx="852">
                  <c:v>37720</c:v>
                </c:pt>
                <c:pt idx="853">
                  <c:v>37721</c:v>
                </c:pt>
                <c:pt idx="854">
                  <c:v>37722</c:v>
                </c:pt>
                <c:pt idx="855">
                  <c:v>37725</c:v>
                </c:pt>
                <c:pt idx="856">
                  <c:v>37726</c:v>
                </c:pt>
                <c:pt idx="857">
                  <c:v>37727</c:v>
                </c:pt>
                <c:pt idx="858">
                  <c:v>37728</c:v>
                </c:pt>
                <c:pt idx="859">
                  <c:v>37729</c:v>
                </c:pt>
                <c:pt idx="860">
                  <c:v>37732</c:v>
                </c:pt>
                <c:pt idx="861">
                  <c:v>37733</c:v>
                </c:pt>
                <c:pt idx="862">
                  <c:v>37734</c:v>
                </c:pt>
                <c:pt idx="863">
                  <c:v>37735</c:v>
                </c:pt>
                <c:pt idx="864">
                  <c:v>37736</c:v>
                </c:pt>
                <c:pt idx="865">
                  <c:v>37739</c:v>
                </c:pt>
                <c:pt idx="866">
                  <c:v>37740</c:v>
                </c:pt>
                <c:pt idx="867">
                  <c:v>37741</c:v>
                </c:pt>
                <c:pt idx="868">
                  <c:v>37742</c:v>
                </c:pt>
                <c:pt idx="869">
                  <c:v>37743</c:v>
                </c:pt>
                <c:pt idx="870">
                  <c:v>37746</c:v>
                </c:pt>
                <c:pt idx="871">
                  <c:v>37747</c:v>
                </c:pt>
                <c:pt idx="872">
                  <c:v>37748</c:v>
                </c:pt>
                <c:pt idx="873">
                  <c:v>37749</c:v>
                </c:pt>
                <c:pt idx="874">
                  <c:v>37750</c:v>
                </c:pt>
                <c:pt idx="875">
                  <c:v>37753</c:v>
                </c:pt>
                <c:pt idx="876">
                  <c:v>37754</c:v>
                </c:pt>
                <c:pt idx="877">
                  <c:v>37755</c:v>
                </c:pt>
                <c:pt idx="878">
                  <c:v>37756</c:v>
                </c:pt>
                <c:pt idx="879">
                  <c:v>37757</c:v>
                </c:pt>
                <c:pt idx="880">
                  <c:v>37760</c:v>
                </c:pt>
                <c:pt idx="881">
                  <c:v>37761</c:v>
                </c:pt>
                <c:pt idx="882">
                  <c:v>37762</c:v>
                </c:pt>
                <c:pt idx="883">
                  <c:v>37763</c:v>
                </c:pt>
                <c:pt idx="884">
                  <c:v>37764</c:v>
                </c:pt>
                <c:pt idx="885">
                  <c:v>37767</c:v>
                </c:pt>
                <c:pt idx="886">
                  <c:v>37768</c:v>
                </c:pt>
                <c:pt idx="887">
                  <c:v>37769</c:v>
                </c:pt>
                <c:pt idx="888">
                  <c:v>37770</c:v>
                </c:pt>
                <c:pt idx="889">
                  <c:v>37771</c:v>
                </c:pt>
                <c:pt idx="890">
                  <c:v>37774</c:v>
                </c:pt>
                <c:pt idx="891">
                  <c:v>37775</c:v>
                </c:pt>
                <c:pt idx="892">
                  <c:v>37776</c:v>
                </c:pt>
                <c:pt idx="893">
                  <c:v>37777</c:v>
                </c:pt>
                <c:pt idx="894">
                  <c:v>37778</c:v>
                </c:pt>
                <c:pt idx="895">
                  <c:v>37781</c:v>
                </c:pt>
                <c:pt idx="896">
                  <c:v>37782</c:v>
                </c:pt>
                <c:pt idx="897">
                  <c:v>37783</c:v>
                </c:pt>
                <c:pt idx="898">
                  <c:v>37784</c:v>
                </c:pt>
                <c:pt idx="899">
                  <c:v>37785</c:v>
                </c:pt>
                <c:pt idx="900">
                  <c:v>37788</c:v>
                </c:pt>
                <c:pt idx="901">
                  <c:v>37789</c:v>
                </c:pt>
                <c:pt idx="902">
                  <c:v>37790</c:v>
                </c:pt>
                <c:pt idx="903">
                  <c:v>37791</c:v>
                </c:pt>
                <c:pt idx="904">
                  <c:v>37792</c:v>
                </c:pt>
                <c:pt idx="905">
                  <c:v>37795</c:v>
                </c:pt>
                <c:pt idx="906">
                  <c:v>37796</c:v>
                </c:pt>
                <c:pt idx="907">
                  <c:v>37797</c:v>
                </c:pt>
                <c:pt idx="908">
                  <c:v>37798</c:v>
                </c:pt>
                <c:pt idx="909">
                  <c:v>37799</c:v>
                </c:pt>
                <c:pt idx="910">
                  <c:v>37802</c:v>
                </c:pt>
                <c:pt idx="911">
                  <c:v>37803</c:v>
                </c:pt>
                <c:pt idx="912">
                  <c:v>37804</c:v>
                </c:pt>
                <c:pt idx="913">
                  <c:v>37805</c:v>
                </c:pt>
                <c:pt idx="914">
                  <c:v>37806</c:v>
                </c:pt>
                <c:pt idx="915">
                  <c:v>37809</c:v>
                </c:pt>
                <c:pt idx="916">
                  <c:v>37810</c:v>
                </c:pt>
                <c:pt idx="917">
                  <c:v>37811</c:v>
                </c:pt>
                <c:pt idx="918">
                  <c:v>37812</c:v>
                </c:pt>
                <c:pt idx="919">
                  <c:v>37813</c:v>
                </c:pt>
                <c:pt idx="920">
                  <c:v>37816</c:v>
                </c:pt>
                <c:pt idx="921">
                  <c:v>37817</c:v>
                </c:pt>
                <c:pt idx="922">
                  <c:v>37818</c:v>
                </c:pt>
                <c:pt idx="923">
                  <c:v>37819</c:v>
                </c:pt>
                <c:pt idx="924">
                  <c:v>37820</c:v>
                </c:pt>
                <c:pt idx="925">
                  <c:v>37823</c:v>
                </c:pt>
                <c:pt idx="926">
                  <c:v>37824</c:v>
                </c:pt>
                <c:pt idx="927">
                  <c:v>37825</c:v>
                </c:pt>
                <c:pt idx="928">
                  <c:v>37826</c:v>
                </c:pt>
                <c:pt idx="929">
                  <c:v>37827</c:v>
                </c:pt>
                <c:pt idx="930">
                  <c:v>37830</c:v>
                </c:pt>
                <c:pt idx="931">
                  <c:v>37831</c:v>
                </c:pt>
                <c:pt idx="932">
                  <c:v>37832</c:v>
                </c:pt>
                <c:pt idx="933">
                  <c:v>37833</c:v>
                </c:pt>
                <c:pt idx="934">
                  <c:v>37834</c:v>
                </c:pt>
                <c:pt idx="935">
                  <c:v>37837</c:v>
                </c:pt>
                <c:pt idx="936">
                  <c:v>37838</c:v>
                </c:pt>
                <c:pt idx="937">
                  <c:v>37839</c:v>
                </c:pt>
                <c:pt idx="938">
                  <c:v>37840</c:v>
                </c:pt>
                <c:pt idx="939">
                  <c:v>37841</c:v>
                </c:pt>
                <c:pt idx="940">
                  <c:v>37844</c:v>
                </c:pt>
                <c:pt idx="941">
                  <c:v>37845</c:v>
                </c:pt>
                <c:pt idx="942">
                  <c:v>37846</c:v>
                </c:pt>
                <c:pt idx="943">
                  <c:v>37847</c:v>
                </c:pt>
                <c:pt idx="944">
                  <c:v>37848</c:v>
                </c:pt>
                <c:pt idx="945">
                  <c:v>37851</c:v>
                </c:pt>
                <c:pt idx="946">
                  <c:v>37852</c:v>
                </c:pt>
                <c:pt idx="947">
                  <c:v>37853</c:v>
                </c:pt>
                <c:pt idx="948">
                  <c:v>37854</c:v>
                </c:pt>
                <c:pt idx="949">
                  <c:v>37855</c:v>
                </c:pt>
                <c:pt idx="950">
                  <c:v>37858</c:v>
                </c:pt>
                <c:pt idx="951">
                  <c:v>37859</c:v>
                </c:pt>
                <c:pt idx="952">
                  <c:v>37860</c:v>
                </c:pt>
                <c:pt idx="953">
                  <c:v>37861</c:v>
                </c:pt>
                <c:pt idx="954">
                  <c:v>37862</c:v>
                </c:pt>
                <c:pt idx="955">
                  <c:v>37865</c:v>
                </c:pt>
                <c:pt idx="956">
                  <c:v>37866</c:v>
                </c:pt>
                <c:pt idx="957">
                  <c:v>37867</c:v>
                </c:pt>
                <c:pt idx="958">
                  <c:v>37868</c:v>
                </c:pt>
                <c:pt idx="959">
                  <c:v>37869</c:v>
                </c:pt>
                <c:pt idx="960">
                  <c:v>37872</c:v>
                </c:pt>
                <c:pt idx="961">
                  <c:v>37873</c:v>
                </c:pt>
                <c:pt idx="962">
                  <c:v>37874</c:v>
                </c:pt>
                <c:pt idx="963">
                  <c:v>37875</c:v>
                </c:pt>
                <c:pt idx="964">
                  <c:v>37876</c:v>
                </c:pt>
                <c:pt idx="965">
                  <c:v>37879</c:v>
                </c:pt>
                <c:pt idx="966">
                  <c:v>37880</c:v>
                </c:pt>
                <c:pt idx="967">
                  <c:v>37881</c:v>
                </c:pt>
                <c:pt idx="968">
                  <c:v>37882</c:v>
                </c:pt>
                <c:pt idx="969">
                  <c:v>37883</c:v>
                </c:pt>
                <c:pt idx="970">
                  <c:v>37886</c:v>
                </c:pt>
                <c:pt idx="971">
                  <c:v>37887</c:v>
                </c:pt>
                <c:pt idx="972">
                  <c:v>37888</c:v>
                </c:pt>
                <c:pt idx="973">
                  <c:v>37889</c:v>
                </c:pt>
                <c:pt idx="974">
                  <c:v>37890</c:v>
                </c:pt>
                <c:pt idx="975">
                  <c:v>37893</c:v>
                </c:pt>
                <c:pt idx="976">
                  <c:v>37894</c:v>
                </c:pt>
                <c:pt idx="977">
                  <c:v>37895</c:v>
                </c:pt>
                <c:pt idx="978">
                  <c:v>37896</c:v>
                </c:pt>
                <c:pt idx="979">
                  <c:v>37897</c:v>
                </c:pt>
                <c:pt idx="980">
                  <c:v>37900</c:v>
                </c:pt>
                <c:pt idx="981">
                  <c:v>37901</c:v>
                </c:pt>
                <c:pt idx="982">
                  <c:v>37902</c:v>
                </c:pt>
                <c:pt idx="983">
                  <c:v>37903</c:v>
                </c:pt>
                <c:pt idx="984">
                  <c:v>37904</c:v>
                </c:pt>
                <c:pt idx="985">
                  <c:v>37907</c:v>
                </c:pt>
                <c:pt idx="986">
                  <c:v>37908</c:v>
                </c:pt>
                <c:pt idx="987">
                  <c:v>37909</c:v>
                </c:pt>
                <c:pt idx="988">
                  <c:v>37910</c:v>
                </c:pt>
                <c:pt idx="989">
                  <c:v>37911</c:v>
                </c:pt>
                <c:pt idx="990">
                  <c:v>37914</c:v>
                </c:pt>
                <c:pt idx="991">
                  <c:v>37915</c:v>
                </c:pt>
                <c:pt idx="992">
                  <c:v>37916</c:v>
                </c:pt>
                <c:pt idx="993">
                  <c:v>37917</c:v>
                </c:pt>
                <c:pt idx="994">
                  <c:v>37918</c:v>
                </c:pt>
                <c:pt idx="995">
                  <c:v>37921</c:v>
                </c:pt>
                <c:pt idx="996">
                  <c:v>37922</c:v>
                </c:pt>
                <c:pt idx="997">
                  <c:v>37923</c:v>
                </c:pt>
                <c:pt idx="998">
                  <c:v>37924</c:v>
                </c:pt>
                <c:pt idx="999">
                  <c:v>37925</c:v>
                </c:pt>
                <c:pt idx="1000">
                  <c:v>37928</c:v>
                </c:pt>
                <c:pt idx="1001">
                  <c:v>37929</c:v>
                </c:pt>
                <c:pt idx="1002">
                  <c:v>37930</c:v>
                </c:pt>
                <c:pt idx="1003">
                  <c:v>37931</c:v>
                </c:pt>
                <c:pt idx="1004">
                  <c:v>37932</c:v>
                </c:pt>
                <c:pt idx="1005">
                  <c:v>37935</c:v>
                </c:pt>
                <c:pt idx="1006">
                  <c:v>37936</c:v>
                </c:pt>
                <c:pt idx="1007">
                  <c:v>37937</c:v>
                </c:pt>
                <c:pt idx="1008">
                  <c:v>37938</c:v>
                </c:pt>
                <c:pt idx="1009">
                  <c:v>37939</c:v>
                </c:pt>
                <c:pt idx="1010">
                  <c:v>37942</c:v>
                </c:pt>
                <c:pt idx="1011">
                  <c:v>37943</c:v>
                </c:pt>
                <c:pt idx="1012">
                  <c:v>37944</c:v>
                </c:pt>
                <c:pt idx="1013">
                  <c:v>37945</c:v>
                </c:pt>
                <c:pt idx="1014">
                  <c:v>37946</c:v>
                </c:pt>
                <c:pt idx="1015">
                  <c:v>37949</c:v>
                </c:pt>
                <c:pt idx="1016">
                  <c:v>37950</c:v>
                </c:pt>
                <c:pt idx="1017">
                  <c:v>37951</c:v>
                </c:pt>
                <c:pt idx="1018">
                  <c:v>37952</c:v>
                </c:pt>
                <c:pt idx="1019">
                  <c:v>37953</c:v>
                </c:pt>
                <c:pt idx="1020">
                  <c:v>37956</c:v>
                </c:pt>
                <c:pt idx="1021">
                  <c:v>37957</c:v>
                </c:pt>
                <c:pt idx="1022">
                  <c:v>37958</c:v>
                </c:pt>
                <c:pt idx="1023">
                  <c:v>37959</c:v>
                </c:pt>
                <c:pt idx="1024">
                  <c:v>37960</c:v>
                </c:pt>
                <c:pt idx="1025">
                  <c:v>37963</c:v>
                </c:pt>
                <c:pt idx="1026">
                  <c:v>37964</c:v>
                </c:pt>
                <c:pt idx="1027">
                  <c:v>37965</c:v>
                </c:pt>
                <c:pt idx="1028">
                  <c:v>37966</c:v>
                </c:pt>
                <c:pt idx="1029">
                  <c:v>37967</c:v>
                </c:pt>
                <c:pt idx="1030">
                  <c:v>37970</c:v>
                </c:pt>
                <c:pt idx="1031">
                  <c:v>37971</c:v>
                </c:pt>
                <c:pt idx="1032">
                  <c:v>37972</c:v>
                </c:pt>
                <c:pt idx="1033">
                  <c:v>37973</c:v>
                </c:pt>
                <c:pt idx="1034">
                  <c:v>37974</c:v>
                </c:pt>
                <c:pt idx="1035">
                  <c:v>37977</c:v>
                </c:pt>
                <c:pt idx="1036">
                  <c:v>37978</c:v>
                </c:pt>
                <c:pt idx="1037">
                  <c:v>37979</c:v>
                </c:pt>
                <c:pt idx="1038">
                  <c:v>37980</c:v>
                </c:pt>
                <c:pt idx="1039">
                  <c:v>37981</c:v>
                </c:pt>
                <c:pt idx="1040">
                  <c:v>37984</c:v>
                </c:pt>
                <c:pt idx="1041">
                  <c:v>37985</c:v>
                </c:pt>
                <c:pt idx="1042">
                  <c:v>37986</c:v>
                </c:pt>
                <c:pt idx="1043">
                  <c:v>37987</c:v>
                </c:pt>
                <c:pt idx="1044">
                  <c:v>37988</c:v>
                </c:pt>
                <c:pt idx="1045">
                  <c:v>37991</c:v>
                </c:pt>
                <c:pt idx="1046">
                  <c:v>37992</c:v>
                </c:pt>
                <c:pt idx="1047">
                  <c:v>37993</c:v>
                </c:pt>
                <c:pt idx="1048">
                  <c:v>37994</c:v>
                </c:pt>
                <c:pt idx="1049">
                  <c:v>37995</c:v>
                </c:pt>
                <c:pt idx="1050">
                  <c:v>37998</c:v>
                </c:pt>
                <c:pt idx="1051">
                  <c:v>37999</c:v>
                </c:pt>
                <c:pt idx="1052">
                  <c:v>38000</c:v>
                </c:pt>
                <c:pt idx="1053">
                  <c:v>38001</c:v>
                </c:pt>
                <c:pt idx="1054">
                  <c:v>38002</c:v>
                </c:pt>
                <c:pt idx="1055">
                  <c:v>38005</c:v>
                </c:pt>
                <c:pt idx="1056">
                  <c:v>38006</c:v>
                </c:pt>
                <c:pt idx="1057">
                  <c:v>38007</c:v>
                </c:pt>
                <c:pt idx="1058">
                  <c:v>38008</c:v>
                </c:pt>
                <c:pt idx="1059">
                  <c:v>38009</c:v>
                </c:pt>
                <c:pt idx="1060">
                  <c:v>38012</c:v>
                </c:pt>
                <c:pt idx="1061">
                  <c:v>38013</c:v>
                </c:pt>
                <c:pt idx="1062">
                  <c:v>38014</c:v>
                </c:pt>
                <c:pt idx="1063">
                  <c:v>38015</c:v>
                </c:pt>
                <c:pt idx="1064">
                  <c:v>38016</c:v>
                </c:pt>
                <c:pt idx="1065">
                  <c:v>38019</c:v>
                </c:pt>
                <c:pt idx="1066">
                  <c:v>38020</c:v>
                </c:pt>
                <c:pt idx="1067">
                  <c:v>38021</c:v>
                </c:pt>
                <c:pt idx="1068">
                  <c:v>38022</c:v>
                </c:pt>
                <c:pt idx="1069">
                  <c:v>38023</c:v>
                </c:pt>
                <c:pt idx="1070">
                  <c:v>38026</c:v>
                </c:pt>
                <c:pt idx="1071">
                  <c:v>38027</c:v>
                </c:pt>
                <c:pt idx="1072">
                  <c:v>38028</c:v>
                </c:pt>
                <c:pt idx="1073">
                  <c:v>38029</c:v>
                </c:pt>
                <c:pt idx="1074">
                  <c:v>38030</c:v>
                </c:pt>
                <c:pt idx="1075">
                  <c:v>38033</c:v>
                </c:pt>
                <c:pt idx="1076">
                  <c:v>38034</c:v>
                </c:pt>
                <c:pt idx="1077">
                  <c:v>38035</c:v>
                </c:pt>
                <c:pt idx="1078">
                  <c:v>38036</c:v>
                </c:pt>
                <c:pt idx="1079">
                  <c:v>38037</c:v>
                </c:pt>
                <c:pt idx="1080">
                  <c:v>38040</c:v>
                </c:pt>
                <c:pt idx="1081">
                  <c:v>38041</c:v>
                </c:pt>
                <c:pt idx="1082">
                  <c:v>38042</c:v>
                </c:pt>
                <c:pt idx="1083">
                  <c:v>38043</c:v>
                </c:pt>
                <c:pt idx="1084">
                  <c:v>38044</c:v>
                </c:pt>
                <c:pt idx="1085">
                  <c:v>38047</c:v>
                </c:pt>
                <c:pt idx="1086">
                  <c:v>38048</c:v>
                </c:pt>
                <c:pt idx="1087">
                  <c:v>38049</c:v>
                </c:pt>
                <c:pt idx="1088">
                  <c:v>38050</c:v>
                </c:pt>
                <c:pt idx="1089">
                  <c:v>38051</c:v>
                </c:pt>
                <c:pt idx="1090">
                  <c:v>38054</c:v>
                </c:pt>
                <c:pt idx="1091">
                  <c:v>38055</c:v>
                </c:pt>
                <c:pt idx="1092">
                  <c:v>38056</c:v>
                </c:pt>
                <c:pt idx="1093">
                  <c:v>38057</c:v>
                </c:pt>
                <c:pt idx="1094">
                  <c:v>38058</c:v>
                </c:pt>
                <c:pt idx="1095">
                  <c:v>38061</c:v>
                </c:pt>
                <c:pt idx="1096">
                  <c:v>38062</c:v>
                </c:pt>
                <c:pt idx="1097">
                  <c:v>38063</c:v>
                </c:pt>
                <c:pt idx="1098">
                  <c:v>38064</c:v>
                </c:pt>
                <c:pt idx="1099">
                  <c:v>38065</c:v>
                </c:pt>
                <c:pt idx="1100">
                  <c:v>38068</c:v>
                </c:pt>
                <c:pt idx="1101">
                  <c:v>38069</c:v>
                </c:pt>
                <c:pt idx="1102">
                  <c:v>38070</c:v>
                </c:pt>
                <c:pt idx="1103">
                  <c:v>38071</c:v>
                </c:pt>
                <c:pt idx="1104">
                  <c:v>38072</c:v>
                </c:pt>
                <c:pt idx="1105">
                  <c:v>38075</c:v>
                </c:pt>
                <c:pt idx="1106">
                  <c:v>38076</c:v>
                </c:pt>
                <c:pt idx="1107">
                  <c:v>38077</c:v>
                </c:pt>
                <c:pt idx="1108">
                  <c:v>38078</c:v>
                </c:pt>
                <c:pt idx="1109">
                  <c:v>38079</c:v>
                </c:pt>
                <c:pt idx="1110">
                  <c:v>38082</c:v>
                </c:pt>
                <c:pt idx="1111">
                  <c:v>38083</c:v>
                </c:pt>
                <c:pt idx="1112">
                  <c:v>38084</c:v>
                </c:pt>
                <c:pt idx="1113">
                  <c:v>38085</c:v>
                </c:pt>
                <c:pt idx="1114">
                  <c:v>38086</c:v>
                </c:pt>
                <c:pt idx="1115">
                  <c:v>38089</c:v>
                </c:pt>
                <c:pt idx="1116">
                  <c:v>38090</c:v>
                </c:pt>
                <c:pt idx="1117">
                  <c:v>38091</c:v>
                </c:pt>
                <c:pt idx="1118">
                  <c:v>38092</c:v>
                </c:pt>
                <c:pt idx="1119">
                  <c:v>38093</c:v>
                </c:pt>
                <c:pt idx="1120">
                  <c:v>38096</c:v>
                </c:pt>
                <c:pt idx="1121">
                  <c:v>38097</c:v>
                </c:pt>
                <c:pt idx="1122">
                  <c:v>38098</c:v>
                </c:pt>
                <c:pt idx="1123">
                  <c:v>38099</c:v>
                </c:pt>
                <c:pt idx="1124">
                  <c:v>38100</c:v>
                </c:pt>
                <c:pt idx="1125">
                  <c:v>38103</c:v>
                </c:pt>
                <c:pt idx="1126">
                  <c:v>38104</c:v>
                </c:pt>
                <c:pt idx="1127">
                  <c:v>38105</c:v>
                </c:pt>
                <c:pt idx="1128">
                  <c:v>38106</c:v>
                </c:pt>
                <c:pt idx="1129">
                  <c:v>38107</c:v>
                </c:pt>
                <c:pt idx="1130">
                  <c:v>38110</c:v>
                </c:pt>
                <c:pt idx="1131">
                  <c:v>38111</c:v>
                </c:pt>
                <c:pt idx="1132">
                  <c:v>38112</c:v>
                </c:pt>
                <c:pt idx="1133">
                  <c:v>38113</c:v>
                </c:pt>
                <c:pt idx="1134">
                  <c:v>38114</c:v>
                </c:pt>
                <c:pt idx="1135">
                  <c:v>38117</c:v>
                </c:pt>
                <c:pt idx="1136">
                  <c:v>38118</c:v>
                </c:pt>
                <c:pt idx="1137">
                  <c:v>38119</c:v>
                </c:pt>
                <c:pt idx="1138">
                  <c:v>38120</c:v>
                </c:pt>
                <c:pt idx="1139">
                  <c:v>38121</c:v>
                </c:pt>
                <c:pt idx="1140">
                  <c:v>38124</c:v>
                </c:pt>
                <c:pt idx="1141">
                  <c:v>38125</c:v>
                </c:pt>
                <c:pt idx="1142">
                  <c:v>38126</c:v>
                </c:pt>
                <c:pt idx="1143">
                  <c:v>38127</c:v>
                </c:pt>
                <c:pt idx="1144">
                  <c:v>38128</c:v>
                </c:pt>
                <c:pt idx="1145">
                  <c:v>38131</c:v>
                </c:pt>
                <c:pt idx="1146">
                  <c:v>38132</c:v>
                </c:pt>
                <c:pt idx="1147">
                  <c:v>38133</c:v>
                </c:pt>
                <c:pt idx="1148">
                  <c:v>38134</c:v>
                </c:pt>
                <c:pt idx="1149">
                  <c:v>38135</c:v>
                </c:pt>
                <c:pt idx="1150">
                  <c:v>38138</c:v>
                </c:pt>
                <c:pt idx="1151">
                  <c:v>38139</c:v>
                </c:pt>
                <c:pt idx="1152">
                  <c:v>38140</c:v>
                </c:pt>
                <c:pt idx="1153">
                  <c:v>38141</c:v>
                </c:pt>
                <c:pt idx="1154">
                  <c:v>38142</c:v>
                </c:pt>
                <c:pt idx="1155">
                  <c:v>38145</c:v>
                </c:pt>
                <c:pt idx="1156">
                  <c:v>38146</c:v>
                </c:pt>
                <c:pt idx="1157">
                  <c:v>38147</c:v>
                </c:pt>
                <c:pt idx="1158">
                  <c:v>38148</c:v>
                </c:pt>
                <c:pt idx="1159">
                  <c:v>38149</c:v>
                </c:pt>
                <c:pt idx="1160">
                  <c:v>38152</c:v>
                </c:pt>
                <c:pt idx="1161">
                  <c:v>38153</c:v>
                </c:pt>
                <c:pt idx="1162">
                  <c:v>38154</c:v>
                </c:pt>
                <c:pt idx="1163">
                  <c:v>38155</c:v>
                </c:pt>
                <c:pt idx="1164">
                  <c:v>38156</c:v>
                </c:pt>
                <c:pt idx="1165">
                  <c:v>38159</c:v>
                </c:pt>
                <c:pt idx="1166">
                  <c:v>38160</c:v>
                </c:pt>
                <c:pt idx="1167">
                  <c:v>38161</c:v>
                </c:pt>
                <c:pt idx="1168">
                  <c:v>38162</c:v>
                </c:pt>
                <c:pt idx="1169">
                  <c:v>38163</c:v>
                </c:pt>
                <c:pt idx="1170">
                  <c:v>38166</c:v>
                </c:pt>
                <c:pt idx="1171">
                  <c:v>38167</c:v>
                </c:pt>
                <c:pt idx="1172">
                  <c:v>38168</c:v>
                </c:pt>
                <c:pt idx="1173">
                  <c:v>38169</c:v>
                </c:pt>
                <c:pt idx="1174">
                  <c:v>38170</c:v>
                </c:pt>
                <c:pt idx="1175">
                  <c:v>38173</c:v>
                </c:pt>
                <c:pt idx="1176">
                  <c:v>38174</c:v>
                </c:pt>
                <c:pt idx="1177">
                  <c:v>38175</c:v>
                </c:pt>
                <c:pt idx="1178">
                  <c:v>38176</c:v>
                </c:pt>
                <c:pt idx="1179">
                  <c:v>38177</c:v>
                </c:pt>
                <c:pt idx="1180">
                  <c:v>38180</c:v>
                </c:pt>
                <c:pt idx="1181">
                  <c:v>38181</c:v>
                </c:pt>
                <c:pt idx="1182">
                  <c:v>38182</c:v>
                </c:pt>
                <c:pt idx="1183">
                  <c:v>38183</c:v>
                </c:pt>
                <c:pt idx="1184">
                  <c:v>38184</c:v>
                </c:pt>
                <c:pt idx="1185">
                  <c:v>38187</c:v>
                </c:pt>
                <c:pt idx="1186">
                  <c:v>38188</c:v>
                </c:pt>
                <c:pt idx="1187">
                  <c:v>38189</c:v>
                </c:pt>
                <c:pt idx="1188">
                  <c:v>38190</c:v>
                </c:pt>
                <c:pt idx="1189">
                  <c:v>38191</c:v>
                </c:pt>
                <c:pt idx="1190">
                  <c:v>38194</c:v>
                </c:pt>
                <c:pt idx="1191">
                  <c:v>38195</c:v>
                </c:pt>
                <c:pt idx="1192">
                  <c:v>38196</c:v>
                </c:pt>
                <c:pt idx="1193">
                  <c:v>38197</c:v>
                </c:pt>
                <c:pt idx="1194">
                  <c:v>38198</c:v>
                </c:pt>
                <c:pt idx="1195">
                  <c:v>38201</c:v>
                </c:pt>
                <c:pt idx="1196">
                  <c:v>38202</c:v>
                </c:pt>
                <c:pt idx="1197">
                  <c:v>38203</c:v>
                </c:pt>
                <c:pt idx="1198">
                  <c:v>38204</c:v>
                </c:pt>
                <c:pt idx="1199">
                  <c:v>38205</c:v>
                </c:pt>
                <c:pt idx="1200">
                  <c:v>38208</c:v>
                </c:pt>
                <c:pt idx="1201">
                  <c:v>38209</c:v>
                </c:pt>
                <c:pt idx="1202">
                  <c:v>38210</c:v>
                </c:pt>
                <c:pt idx="1203">
                  <c:v>38211</c:v>
                </c:pt>
                <c:pt idx="1204">
                  <c:v>38212</c:v>
                </c:pt>
                <c:pt idx="1205">
                  <c:v>38215</c:v>
                </c:pt>
                <c:pt idx="1206">
                  <c:v>38216</c:v>
                </c:pt>
                <c:pt idx="1207">
                  <c:v>38217</c:v>
                </c:pt>
                <c:pt idx="1208">
                  <c:v>38218</c:v>
                </c:pt>
                <c:pt idx="1209">
                  <c:v>38219</c:v>
                </c:pt>
                <c:pt idx="1210">
                  <c:v>38222</c:v>
                </c:pt>
                <c:pt idx="1211">
                  <c:v>38223</c:v>
                </c:pt>
                <c:pt idx="1212">
                  <c:v>38224</c:v>
                </c:pt>
                <c:pt idx="1213">
                  <c:v>38225</c:v>
                </c:pt>
                <c:pt idx="1214">
                  <c:v>38226</c:v>
                </c:pt>
                <c:pt idx="1215">
                  <c:v>38229</c:v>
                </c:pt>
                <c:pt idx="1216">
                  <c:v>38230</c:v>
                </c:pt>
                <c:pt idx="1217">
                  <c:v>38231</c:v>
                </c:pt>
                <c:pt idx="1218">
                  <c:v>38232</c:v>
                </c:pt>
                <c:pt idx="1219">
                  <c:v>38233</c:v>
                </c:pt>
                <c:pt idx="1220">
                  <c:v>38236</c:v>
                </c:pt>
                <c:pt idx="1221">
                  <c:v>38237</c:v>
                </c:pt>
                <c:pt idx="1222">
                  <c:v>38238</c:v>
                </c:pt>
                <c:pt idx="1223">
                  <c:v>38239</c:v>
                </c:pt>
                <c:pt idx="1224">
                  <c:v>38240</c:v>
                </c:pt>
                <c:pt idx="1225">
                  <c:v>38243</c:v>
                </c:pt>
                <c:pt idx="1226">
                  <c:v>38244</c:v>
                </c:pt>
                <c:pt idx="1227">
                  <c:v>38245</c:v>
                </c:pt>
                <c:pt idx="1228">
                  <c:v>38246</c:v>
                </c:pt>
                <c:pt idx="1229">
                  <c:v>38247</c:v>
                </c:pt>
                <c:pt idx="1230">
                  <c:v>38250</c:v>
                </c:pt>
                <c:pt idx="1231">
                  <c:v>38251</c:v>
                </c:pt>
                <c:pt idx="1232">
                  <c:v>38252</c:v>
                </c:pt>
                <c:pt idx="1233">
                  <c:v>38253</c:v>
                </c:pt>
                <c:pt idx="1234">
                  <c:v>38254</c:v>
                </c:pt>
                <c:pt idx="1235">
                  <c:v>38257</c:v>
                </c:pt>
                <c:pt idx="1236">
                  <c:v>38258</c:v>
                </c:pt>
                <c:pt idx="1237">
                  <c:v>38259</c:v>
                </c:pt>
                <c:pt idx="1238">
                  <c:v>38260</c:v>
                </c:pt>
                <c:pt idx="1239">
                  <c:v>38261</c:v>
                </c:pt>
                <c:pt idx="1240">
                  <c:v>38264</c:v>
                </c:pt>
                <c:pt idx="1241">
                  <c:v>38265</c:v>
                </c:pt>
                <c:pt idx="1242">
                  <c:v>38266</c:v>
                </c:pt>
                <c:pt idx="1243">
                  <c:v>38267</c:v>
                </c:pt>
                <c:pt idx="1244">
                  <c:v>38268</c:v>
                </c:pt>
                <c:pt idx="1245">
                  <c:v>38271</c:v>
                </c:pt>
                <c:pt idx="1246">
                  <c:v>38272</c:v>
                </c:pt>
                <c:pt idx="1247">
                  <c:v>38273</c:v>
                </c:pt>
                <c:pt idx="1248">
                  <c:v>38274</c:v>
                </c:pt>
                <c:pt idx="1249">
                  <c:v>38275</c:v>
                </c:pt>
                <c:pt idx="1250">
                  <c:v>38278</c:v>
                </c:pt>
                <c:pt idx="1251">
                  <c:v>38279</c:v>
                </c:pt>
                <c:pt idx="1252">
                  <c:v>38280</c:v>
                </c:pt>
                <c:pt idx="1253">
                  <c:v>38281</c:v>
                </c:pt>
                <c:pt idx="1254">
                  <c:v>38282</c:v>
                </c:pt>
                <c:pt idx="1255">
                  <c:v>38285</c:v>
                </c:pt>
                <c:pt idx="1256">
                  <c:v>38286</c:v>
                </c:pt>
                <c:pt idx="1257">
                  <c:v>38287</c:v>
                </c:pt>
                <c:pt idx="1258">
                  <c:v>38288</c:v>
                </c:pt>
                <c:pt idx="1259">
                  <c:v>38289</c:v>
                </c:pt>
                <c:pt idx="1260">
                  <c:v>38292</c:v>
                </c:pt>
                <c:pt idx="1261">
                  <c:v>38293</c:v>
                </c:pt>
                <c:pt idx="1262">
                  <c:v>38294</c:v>
                </c:pt>
                <c:pt idx="1263">
                  <c:v>38295</c:v>
                </c:pt>
                <c:pt idx="1264">
                  <c:v>38296</c:v>
                </c:pt>
                <c:pt idx="1265">
                  <c:v>38299</c:v>
                </c:pt>
                <c:pt idx="1266">
                  <c:v>38300</c:v>
                </c:pt>
                <c:pt idx="1267">
                  <c:v>38301</c:v>
                </c:pt>
                <c:pt idx="1268">
                  <c:v>38302</c:v>
                </c:pt>
                <c:pt idx="1269">
                  <c:v>38303</c:v>
                </c:pt>
                <c:pt idx="1270">
                  <c:v>38306</c:v>
                </c:pt>
                <c:pt idx="1271">
                  <c:v>38307</c:v>
                </c:pt>
                <c:pt idx="1272">
                  <c:v>38308</c:v>
                </c:pt>
                <c:pt idx="1273">
                  <c:v>38309</c:v>
                </c:pt>
                <c:pt idx="1274">
                  <c:v>38310</c:v>
                </c:pt>
                <c:pt idx="1275">
                  <c:v>38313</c:v>
                </c:pt>
                <c:pt idx="1276">
                  <c:v>38314</c:v>
                </c:pt>
                <c:pt idx="1277">
                  <c:v>38315</c:v>
                </c:pt>
                <c:pt idx="1278">
                  <c:v>38316</c:v>
                </c:pt>
                <c:pt idx="1279">
                  <c:v>38317</c:v>
                </c:pt>
                <c:pt idx="1280">
                  <c:v>38320</c:v>
                </c:pt>
                <c:pt idx="1281">
                  <c:v>38321</c:v>
                </c:pt>
                <c:pt idx="1282">
                  <c:v>38322</c:v>
                </c:pt>
                <c:pt idx="1283">
                  <c:v>38323</c:v>
                </c:pt>
                <c:pt idx="1284">
                  <c:v>38324</c:v>
                </c:pt>
                <c:pt idx="1285">
                  <c:v>38327</c:v>
                </c:pt>
                <c:pt idx="1286">
                  <c:v>38328</c:v>
                </c:pt>
                <c:pt idx="1287">
                  <c:v>38329</c:v>
                </c:pt>
                <c:pt idx="1288">
                  <c:v>38330</c:v>
                </c:pt>
                <c:pt idx="1289">
                  <c:v>38331</c:v>
                </c:pt>
                <c:pt idx="1290">
                  <c:v>38334</c:v>
                </c:pt>
                <c:pt idx="1291">
                  <c:v>38335</c:v>
                </c:pt>
                <c:pt idx="1292">
                  <c:v>38336</c:v>
                </c:pt>
                <c:pt idx="1293">
                  <c:v>38337</c:v>
                </c:pt>
                <c:pt idx="1294">
                  <c:v>38338</c:v>
                </c:pt>
                <c:pt idx="1295">
                  <c:v>38341</c:v>
                </c:pt>
                <c:pt idx="1296">
                  <c:v>38342</c:v>
                </c:pt>
                <c:pt idx="1297">
                  <c:v>38343</c:v>
                </c:pt>
                <c:pt idx="1298">
                  <c:v>38344</c:v>
                </c:pt>
                <c:pt idx="1299">
                  <c:v>38345</c:v>
                </c:pt>
                <c:pt idx="1300">
                  <c:v>38348</c:v>
                </c:pt>
                <c:pt idx="1301">
                  <c:v>38349</c:v>
                </c:pt>
                <c:pt idx="1302">
                  <c:v>38350</c:v>
                </c:pt>
                <c:pt idx="1303">
                  <c:v>38351</c:v>
                </c:pt>
                <c:pt idx="1304">
                  <c:v>38352</c:v>
                </c:pt>
                <c:pt idx="1305">
                  <c:v>38355</c:v>
                </c:pt>
                <c:pt idx="1306">
                  <c:v>38356</c:v>
                </c:pt>
                <c:pt idx="1307">
                  <c:v>38357</c:v>
                </c:pt>
                <c:pt idx="1308">
                  <c:v>38358</c:v>
                </c:pt>
                <c:pt idx="1309">
                  <c:v>38359</c:v>
                </c:pt>
                <c:pt idx="1310">
                  <c:v>38362</c:v>
                </c:pt>
                <c:pt idx="1311">
                  <c:v>38363</c:v>
                </c:pt>
                <c:pt idx="1312">
                  <c:v>38364</c:v>
                </c:pt>
                <c:pt idx="1313">
                  <c:v>38365</c:v>
                </c:pt>
                <c:pt idx="1314">
                  <c:v>38366</c:v>
                </c:pt>
                <c:pt idx="1315">
                  <c:v>38369</c:v>
                </c:pt>
                <c:pt idx="1316">
                  <c:v>38370</c:v>
                </c:pt>
                <c:pt idx="1317">
                  <c:v>38371</c:v>
                </c:pt>
                <c:pt idx="1318">
                  <c:v>38372</c:v>
                </c:pt>
                <c:pt idx="1319">
                  <c:v>38373</c:v>
                </c:pt>
                <c:pt idx="1320">
                  <c:v>38376</c:v>
                </c:pt>
                <c:pt idx="1321">
                  <c:v>38377</c:v>
                </c:pt>
                <c:pt idx="1322">
                  <c:v>38378</c:v>
                </c:pt>
                <c:pt idx="1323">
                  <c:v>38379</c:v>
                </c:pt>
                <c:pt idx="1324">
                  <c:v>38380</c:v>
                </c:pt>
                <c:pt idx="1325">
                  <c:v>38383</c:v>
                </c:pt>
                <c:pt idx="1326">
                  <c:v>38384</c:v>
                </c:pt>
                <c:pt idx="1327">
                  <c:v>38385</c:v>
                </c:pt>
                <c:pt idx="1328">
                  <c:v>38386</c:v>
                </c:pt>
                <c:pt idx="1329">
                  <c:v>38387</c:v>
                </c:pt>
                <c:pt idx="1330">
                  <c:v>38390</c:v>
                </c:pt>
                <c:pt idx="1331">
                  <c:v>38391</c:v>
                </c:pt>
                <c:pt idx="1332">
                  <c:v>38392</c:v>
                </c:pt>
                <c:pt idx="1333">
                  <c:v>38393</c:v>
                </c:pt>
                <c:pt idx="1334">
                  <c:v>38394</c:v>
                </c:pt>
                <c:pt idx="1335">
                  <c:v>38397</c:v>
                </c:pt>
                <c:pt idx="1336">
                  <c:v>38398</c:v>
                </c:pt>
                <c:pt idx="1337">
                  <c:v>38399</c:v>
                </c:pt>
                <c:pt idx="1338">
                  <c:v>38400</c:v>
                </c:pt>
                <c:pt idx="1339">
                  <c:v>38401</c:v>
                </c:pt>
                <c:pt idx="1340">
                  <c:v>38404</c:v>
                </c:pt>
                <c:pt idx="1341">
                  <c:v>38405</c:v>
                </c:pt>
                <c:pt idx="1342">
                  <c:v>38406</c:v>
                </c:pt>
                <c:pt idx="1343">
                  <c:v>38407</c:v>
                </c:pt>
                <c:pt idx="1344">
                  <c:v>38408</c:v>
                </c:pt>
                <c:pt idx="1345">
                  <c:v>38411</c:v>
                </c:pt>
                <c:pt idx="1346">
                  <c:v>38412</c:v>
                </c:pt>
                <c:pt idx="1347">
                  <c:v>38413</c:v>
                </c:pt>
                <c:pt idx="1348">
                  <c:v>38414</c:v>
                </c:pt>
                <c:pt idx="1349">
                  <c:v>38415</c:v>
                </c:pt>
                <c:pt idx="1350">
                  <c:v>38418</c:v>
                </c:pt>
                <c:pt idx="1351">
                  <c:v>38419</c:v>
                </c:pt>
                <c:pt idx="1352">
                  <c:v>38420</c:v>
                </c:pt>
                <c:pt idx="1353">
                  <c:v>38421</c:v>
                </c:pt>
                <c:pt idx="1354">
                  <c:v>38422</c:v>
                </c:pt>
                <c:pt idx="1355">
                  <c:v>38425</c:v>
                </c:pt>
                <c:pt idx="1356">
                  <c:v>38426</c:v>
                </c:pt>
                <c:pt idx="1357">
                  <c:v>38427</c:v>
                </c:pt>
                <c:pt idx="1358">
                  <c:v>38428</c:v>
                </c:pt>
                <c:pt idx="1359">
                  <c:v>38429</c:v>
                </c:pt>
                <c:pt idx="1360">
                  <c:v>38432</c:v>
                </c:pt>
                <c:pt idx="1361">
                  <c:v>38433</c:v>
                </c:pt>
                <c:pt idx="1362">
                  <c:v>38434</c:v>
                </c:pt>
                <c:pt idx="1363">
                  <c:v>38435</c:v>
                </c:pt>
                <c:pt idx="1364">
                  <c:v>38436</c:v>
                </c:pt>
                <c:pt idx="1365">
                  <c:v>38439</c:v>
                </c:pt>
                <c:pt idx="1366">
                  <c:v>38440</c:v>
                </c:pt>
                <c:pt idx="1367">
                  <c:v>38441</c:v>
                </c:pt>
                <c:pt idx="1368">
                  <c:v>38442</c:v>
                </c:pt>
                <c:pt idx="1369">
                  <c:v>38443</c:v>
                </c:pt>
                <c:pt idx="1370">
                  <c:v>38446</c:v>
                </c:pt>
                <c:pt idx="1371">
                  <c:v>38447</c:v>
                </c:pt>
                <c:pt idx="1372">
                  <c:v>38448</c:v>
                </c:pt>
                <c:pt idx="1373">
                  <c:v>38449</c:v>
                </c:pt>
                <c:pt idx="1374">
                  <c:v>38450</c:v>
                </c:pt>
                <c:pt idx="1375">
                  <c:v>38453</c:v>
                </c:pt>
                <c:pt idx="1376">
                  <c:v>38454</c:v>
                </c:pt>
                <c:pt idx="1377">
                  <c:v>38455</c:v>
                </c:pt>
                <c:pt idx="1378">
                  <c:v>38456</c:v>
                </c:pt>
                <c:pt idx="1379">
                  <c:v>38457</c:v>
                </c:pt>
                <c:pt idx="1380">
                  <c:v>38460</c:v>
                </c:pt>
                <c:pt idx="1381">
                  <c:v>38461</c:v>
                </c:pt>
                <c:pt idx="1382">
                  <c:v>38462</c:v>
                </c:pt>
                <c:pt idx="1383">
                  <c:v>38463</c:v>
                </c:pt>
                <c:pt idx="1384">
                  <c:v>38464</c:v>
                </c:pt>
                <c:pt idx="1385">
                  <c:v>38467</c:v>
                </c:pt>
                <c:pt idx="1386">
                  <c:v>38468</c:v>
                </c:pt>
                <c:pt idx="1387">
                  <c:v>38469</c:v>
                </c:pt>
                <c:pt idx="1388">
                  <c:v>38470</c:v>
                </c:pt>
                <c:pt idx="1389">
                  <c:v>38471</c:v>
                </c:pt>
                <c:pt idx="1390">
                  <c:v>38474</c:v>
                </c:pt>
                <c:pt idx="1391">
                  <c:v>38475</c:v>
                </c:pt>
                <c:pt idx="1392">
                  <c:v>38476</c:v>
                </c:pt>
                <c:pt idx="1393">
                  <c:v>38477</c:v>
                </c:pt>
                <c:pt idx="1394">
                  <c:v>38478</c:v>
                </c:pt>
                <c:pt idx="1395">
                  <c:v>38481</c:v>
                </c:pt>
                <c:pt idx="1396">
                  <c:v>38482</c:v>
                </c:pt>
                <c:pt idx="1397">
                  <c:v>38483</c:v>
                </c:pt>
                <c:pt idx="1398">
                  <c:v>38484</c:v>
                </c:pt>
                <c:pt idx="1399">
                  <c:v>38485</c:v>
                </c:pt>
                <c:pt idx="1400">
                  <c:v>38488</c:v>
                </c:pt>
                <c:pt idx="1401">
                  <c:v>38489</c:v>
                </c:pt>
                <c:pt idx="1402">
                  <c:v>38490</c:v>
                </c:pt>
                <c:pt idx="1403">
                  <c:v>38491</c:v>
                </c:pt>
                <c:pt idx="1404">
                  <c:v>38492</c:v>
                </c:pt>
                <c:pt idx="1405">
                  <c:v>38495</c:v>
                </c:pt>
                <c:pt idx="1406">
                  <c:v>38496</c:v>
                </c:pt>
                <c:pt idx="1407">
                  <c:v>38497</c:v>
                </c:pt>
                <c:pt idx="1408">
                  <c:v>38498</c:v>
                </c:pt>
                <c:pt idx="1409">
                  <c:v>38499</c:v>
                </c:pt>
                <c:pt idx="1410">
                  <c:v>38502</c:v>
                </c:pt>
                <c:pt idx="1411">
                  <c:v>38503</c:v>
                </c:pt>
                <c:pt idx="1412">
                  <c:v>38504</c:v>
                </c:pt>
                <c:pt idx="1413">
                  <c:v>38505</c:v>
                </c:pt>
                <c:pt idx="1414">
                  <c:v>38506</c:v>
                </c:pt>
                <c:pt idx="1415">
                  <c:v>38509</c:v>
                </c:pt>
                <c:pt idx="1416">
                  <c:v>38510</c:v>
                </c:pt>
                <c:pt idx="1417">
                  <c:v>38511</c:v>
                </c:pt>
                <c:pt idx="1418">
                  <c:v>38512</c:v>
                </c:pt>
                <c:pt idx="1419">
                  <c:v>38513</c:v>
                </c:pt>
                <c:pt idx="1420">
                  <c:v>38516</c:v>
                </c:pt>
                <c:pt idx="1421">
                  <c:v>38517</c:v>
                </c:pt>
                <c:pt idx="1422">
                  <c:v>38518</c:v>
                </c:pt>
                <c:pt idx="1423">
                  <c:v>38519</c:v>
                </c:pt>
                <c:pt idx="1424">
                  <c:v>38520</c:v>
                </c:pt>
                <c:pt idx="1425">
                  <c:v>38523</c:v>
                </c:pt>
                <c:pt idx="1426">
                  <c:v>38524</c:v>
                </c:pt>
                <c:pt idx="1427">
                  <c:v>38525</c:v>
                </c:pt>
                <c:pt idx="1428">
                  <c:v>38526</c:v>
                </c:pt>
                <c:pt idx="1429">
                  <c:v>38527</c:v>
                </c:pt>
                <c:pt idx="1430">
                  <c:v>38530</c:v>
                </c:pt>
                <c:pt idx="1431">
                  <c:v>38531</c:v>
                </c:pt>
                <c:pt idx="1432">
                  <c:v>38532</c:v>
                </c:pt>
                <c:pt idx="1433">
                  <c:v>38533</c:v>
                </c:pt>
                <c:pt idx="1434">
                  <c:v>38534</c:v>
                </c:pt>
                <c:pt idx="1435">
                  <c:v>38537</c:v>
                </c:pt>
                <c:pt idx="1436">
                  <c:v>38538</c:v>
                </c:pt>
                <c:pt idx="1437">
                  <c:v>38539</c:v>
                </c:pt>
                <c:pt idx="1438">
                  <c:v>38540</c:v>
                </c:pt>
                <c:pt idx="1439">
                  <c:v>38541</c:v>
                </c:pt>
                <c:pt idx="1440">
                  <c:v>38544</c:v>
                </c:pt>
                <c:pt idx="1441">
                  <c:v>38545</c:v>
                </c:pt>
                <c:pt idx="1442">
                  <c:v>38546</c:v>
                </c:pt>
                <c:pt idx="1443">
                  <c:v>38547</c:v>
                </c:pt>
                <c:pt idx="1444">
                  <c:v>38548</c:v>
                </c:pt>
                <c:pt idx="1445">
                  <c:v>38551</c:v>
                </c:pt>
                <c:pt idx="1446">
                  <c:v>38552</c:v>
                </c:pt>
                <c:pt idx="1447">
                  <c:v>38553</c:v>
                </c:pt>
                <c:pt idx="1448">
                  <c:v>38554</c:v>
                </c:pt>
                <c:pt idx="1449">
                  <c:v>38555</c:v>
                </c:pt>
                <c:pt idx="1450">
                  <c:v>38558</c:v>
                </c:pt>
                <c:pt idx="1451">
                  <c:v>38559</c:v>
                </c:pt>
                <c:pt idx="1452">
                  <c:v>38560</c:v>
                </c:pt>
                <c:pt idx="1453">
                  <c:v>38561</c:v>
                </c:pt>
                <c:pt idx="1454">
                  <c:v>38562</c:v>
                </c:pt>
                <c:pt idx="1455">
                  <c:v>38565</c:v>
                </c:pt>
                <c:pt idx="1456">
                  <c:v>38566</c:v>
                </c:pt>
                <c:pt idx="1457">
                  <c:v>38567</c:v>
                </c:pt>
                <c:pt idx="1458">
                  <c:v>38568</c:v>
                </c:pt>
                <c:pt idx="1459">
                  <c:v>38569</c:v>
                </c:pt>
                <c:pt idx="1460">
                  <c:v>38572</c:v>
                </c:pt>
                <c:pt idx="1461">
                  <c:v>38573</c:v>
                </c:pt>
                <c:pt idx="1462">
                  <c:v>38574</c:v>
                </c:pt>
                <c:pt idx="1463">
                  <c:v>38575</c:v>
                </c:pt>
                <c:pt idx="1464">
                  <c:v>38576</c:v>
                </c:pt>
                <c:pt idx="1465">
                  <c:v>38579</c:v>
                </c:pt>
                <c:pt idx="1466">
                  <c:v>38580</c:v>
                </c:pt>
                <c:pt idx="1467">
                  <c:v>38581</c:v>
                </c:pt>
                <c:pt idx="1468">
                  <c:v>38582</c:v>
                </c:pt>
                <c:pt idx="1469">
                  <c:v>38583</c:v>
                </c:pt>
                <c:pt idx="1470">
                  <c:v>38586</c:v>
                </c:pt>
                <c:pt idx="1471">
                  <c:v>38587</c:v>
                </c:pt>
                <c:pt idx="1472">
                  <c:v>38588</c:v>
                </c:pt>
                <c:pt idx="1473">
                  <c:v>38589</c:v>
                </c:pt>
                <c:pt idx="1474">
                  <c:v>38590</c:v>
                </c:pt>
                <c:pt idx="1475">
                  <c:v>38593</c:v>
                </c:pt>
                <c:pt idx="1476">
                  <c:v>38594</c:v>
                </c:pt>
                <c:pt idx="1477">
                  <c:v>38595</c:v>
                </c:pt>
                <c:pt idx="1478">
                  <c:v>38596</c:v>
                </c:pt>
                <c:pt idx="1479">
                  <c:v>38597</c:v>
                </c:pt>
                <c:pt idx="1480">
                  <c:v>38600</c:v>
                </c:pt>
                <c:pt idx="1481">
                  <c:v>38601</c:v>
                </c:pt>
                <c:pt idx="1482">
                  <c:v>38602</c:v>
                </c:pt>
                <c:pt idx="1483">
                  <c:v>38603</c:v>
                </c:pt>
                <c:pt idx="1484">
                  <c:v>38604</c:v>
                </c:pt>
                <c:pt idx="1485">
                  <c:v>38607</c:v>
                </c:pt>
                <c:pt idx="1486">
                  <c:v>38608</c:v>
                </c:pt>
                <c:pt idx="1487">
                  <c:v>38609</c:v>
                </c:pt>
                <c:pt idx="1488">
                  <c:v>38610</c:v>
                </c:pt>
                <c:pt idx="1489">
                  <c:v>38611</c:v>
                </c:pt>
                <c:pt idx="1490">
                  <c:v>38614</c:v>
                </c:pt>
                <c:pt idx="1491">
                  <c:v>38615</c:v>
                </c:pt>
                <c:pt idx="1492">
                  <c:v>38616</c:v>
                </c:pt>
                <c:pt idx="1493">
                  <c:v>38617</c:v>
                </c:pt>
                <c:pt idx="1494">
                  <c:v>38618</c:v>
                </c:pt>
                <c:pt idx="1495">
                  <c:v>38621</c:v>
                </c:pt>
                <c:pt idx="1496">
                  <c:v>38622</c:v>
                </c:pt>
                <c:pt idx="1497">
                  <c:v>38623</c:v>
                </c:pt>
                <c:pt idx="1498">
                  <c:v>38624</c:v>
                </c:pt>
                <c:pt idx="1499">
                  <c:v>38625</c:v>
                </c:pt>
                <c:pt idx="1500">
                  <c:v>38628</c:v>
                </c:pt>
                <c:pt idx="1501">
                  <c:v>38629</c:v>
                </c:pt>
                <c:pt idx="1502">
                  <c:v>38630</c:v>
                </c:pt>
                <c:pt idx="1503">
                  <c:v>38631</c:v>
                </c:pt>
                <c:pt idx="1504">
                  <c:v>38632</c:v>
                </c:pt>
                <c:pt idx="1505">
                  <c:v>38635</c:v>
                </c:pt>
                <c:pt idx="1506">
                  <c:v>38636</c:v>
                </c:pt>
                <c:pt idx="1507">
                  <c:v>38637</c:v>
                </c:pt>
                <c:pt idx="1508">
                  <c:v>38638</c:v>
                </c:pt>
                <c:pt idx="1509">
                  <c:v>38639</c:v>
                </c:pt>
                <c:pt idx="1510">
                  <c:v>38642</c:v>
                </c:pt>
                <c:pt idx="1511">
                  <c:v>38643</c:v>
                </c:pt>
                <c:pt idx="1512">
                  <c:v>38644</c:v>
                </c:pt>
                <c:pt idx="1513">
                  <c:v>38645</c:v>
                </c:pt>
                <c:pt idx="1514">
                  <c:v>38646</c:v>
                </c:pt>
                <c:pt idx="1515">
                  <c:v>38649</c:v>
                </c:pt>
                <c:pt idx="1516">
                  <c:v>38650</c:v>
                </c:pt>
                <c:pt idx="1517">
                  <c:v>38651</c:v>
                </c:pt>
                <c:pt idx="1518">
                  <c:v>38652</c:v>
                </c:pt>
                <c:pt idx="1519">
                  <c:v>38653</c:v>
                </c:pt>
                <c:pt idx="1520">
                  <c:v>38656</c:v>
                </c:pt>
                <c:pt idx="1521">
                  <c:v>38657</c:v>
                </c:pt>
                <c:pt idx="1522">
                  <c:v>38658</c:v>
                </c:pt>
                <c:pt idx="1523">
                  <c:v>38659</c:v>
                </c:pt>
                <c:pt idx="1524">
                  <c:v>38660</c:v>
                </c:pt>
                <c:pt idx="1525">
                  <c:v>38663</c:v>
                </c:pt>
                <c:pt idx="1526">
                  <c:v>38664</c:v>
                </c:pt>
                <c:pt idx="1527">
                  <c:v>38665</c:v>
                </c:pt>
                <c:pt idx="1528">
                  <c:v>38666</c:v>
                </c:pt>
                <c:pt idx="1529">
                  <c:v>38667</c:v>
                </c:pt>
                <c:pt idx="1530">
                  <c:v>38670</c:v>
                </c:pt>
                <c:pt idx="1531">
                  <c:v>38671</c:v>
                </c:pt>
                <c:pt idx="1532">
                  <c:v>38672</c:v>
                </c:pt>
                <c:pt idx="1533">
                  <c:v>38673</c:v>
                </c:pt>
                <c:pt idx="1534">
                  <c:v>38674</c:v>
                </c:pt>
                <c:pt idx="1535">
                  <c:v>38677</c:v>
                </c:pt>
                <c:pt idx="1536">
                  <c:v>38678</c:v>
                </c:pt>
                <c:pt idx="1537">
                  <c:v>38679</c:v>
                </c:pt>
                <c:pt idx="1538">
                  <c:v>38680</c:v>
                </c:pt>
                <c:pt idx="1539">
                  <c:v>38681</c:v>
                </c:pt>
                <c:pt idx="1540">
                  <c:v>38684</c:v>
                </c:pt>
                <c:pt idx="1541">
                  <c:v>38685</c:v>
                </c:pt>
                <c:pt idx="1542">
                  <c:v>38686</c:v>
                </c:pt>
                <c:pt idx="1543">
                  <c:v>38687</c:v>
                </c:pt>
                <c:pt idx="1544">
                  <c:v>38688</c:v>
                </c:pt>
                <c:pt idx="1545">
                  <c:v>38691</c:v>
                </c:pt>
                <c:pt idx="1546">
                  <c:v>38692</c:v>
                </c:pt>
                <c:pt idx="1547">
                  <c:v>38693</c:v>
                </c:pt>
                <c:pt idx="1548">
                  <c:v>38694</c:v>
                </c:pt>
                <c:pt idx="1549">
                  <c:v>38695</c:v>
                </c:pt>
                <c:pt idx="1550">
                  <c:v>38698</c:v>
                </c:pt>
                <c:pt idx="1551">
                  <c:v>38699</c:v>
                </c:pt>
                <c:pt idx="1552">
                  <c:v>38700</c:v>
                </c:pt>
                <c:pt idx="1553">
                  <c:v>38701</c:v>
                </c:pt>
                <c:pt idx="1554">
                  <c:v>38702</c:v>
                </c:pt>
                <c:pt idx="1555">
                  <c:v>38705</c:v>
                </c:pt>
                <c:pt idx="1556">
                  <c:v>38706</c:v>
                </c:pt>
                <c:pt idx="1557">
                  <c:v>38707</c:v>
                </c:pt>
                <c:pt idx="1558">
                  <c:v>38708</c:v>
                </c:pt>
                <c:pt idx="1559">
                  <c:v>38709</c:v>
                </c:pt>
                <c:pt idx="1560">
                  <c:v>38712</c:v>
                </c:pt>
                <c:pt idx="1561">
                  <c:v>38713</c:v>
                </c:pt>
                <c:pt idx="1562">
                  <c:v>38714</c:v>
                </c:pt>
                <c:pt idx="1563">
                  <c:v>38715</c:v>
                </c:pt>
                <c:pt idx="1564">
                  <c:v>38716</c:v>
                </c:pt>
                <c:pt idx="1565">
                  <c:v>38719</c:v>
                </c:pt>
                <c:pt idx="1566">
                  <c:v>38720</c:v>
                </c:pt>
                <c:pt idx="1567">
                  <c:v>38721</c:v>
                </c:pt>
                <c:pt idx="1568">
                  <c:v>38722</c:v>
                </c:pt>
                <c:pt idx="1569">
                  <c:v>38723</c:v>
                </c:pt>
                <c:pt idx="1570">
                  <c:v>38726</c:v>
                </c:pt>
                <c:pt idx="1571">
                  <c:v>38727</c:v>
                </c:pt>
                <c:pt idx="1572">
                  <c:v>38728</c:v>
                </c:pt>
                <c:pt idx="1573">
                  <c:v>38729</c:v>
                </c:pt>
                <c:pt idx="1574">
                  <c:v>38730</c:v>
                </c:pt>
                <c:pt idx="1575">
                  <c:v>38733</c:v>
                </c:pt>
                <c:pt idx="1576">
                  <c:v>38734</c:v>
                </c:pt>
                <c:pt idx="1577">
                  <c:v>38735</c:v>
                </c:pt>
                <c:pt idx="1578">
                  <c:v>38736</c:v>
                </c:pt>
                <c:pt idx="1579">
                  <c:v>38737</c:v>
                </c:pt>
                <c:pt idx="1580">
                  <c:v>38740</c:v>
                </c:pt>
                <c:pt idx="1581">
                  <c:v>38741</c:v>
                </c:pt>
                <c:pt idx="1582">
                  <c:v>38742</c:v>
                </c:pt>
                <c:pt idx="1583">
                  <c:v>38743</c:v>
                </c:pt>
                <c:pt idx="1584">
                  <c:v>38744</c:v>
                </c:pt>
                <c:pt idx="1585">
                  <c:v>38747</c:v>
                </c:pt>
                <c:pt idx="1586">
                  <c:v>38748</c:v>
                </c:pt>
                <c:pt idx="1587">
                  <c:v>38749</c:v>
                </c:pt>
                <c:pt idx="1588">
                  <c:v>38750</c:v>
                </c:pt>
                <c:pt idx="1589">
                  <c:v>38751</c:v>
                </c:pt>
                <c:pt idx="1590">
                  <c:v>38754</c:v>
                </c:pt>
                <c:pt idx="1591">
                  <c:v>38755</c:v>
                </c:pt>
                <c:pt idx="1592">
                  <c:v>38756</c:v>
                </c:pt>
                <c:pt idx="1593">
                  <c:v>38757</c:v>
                </c:pt>
                <c:pt idx="1594">
                  <c:v>38758</c:v>
                </c:pt>
                <c:pt idx="1595">
                  <c:v>38761</c:v>
                </c:pt>
                <c:pt idx="1596">
                  <c:v>38762</c:v>
                </c:pt>
                <c:pt idx="1597">
                  <c:v>38763</c:v>
                </c:pt>
                <c:pt idx="1598">
                  <c:v>38764</c:v>
                </c:pt>
                <c:pt idx="1599">
                  <c:v>38765</c:v>
                </c:pt>
                <c:pt idx="1600">
                  <c:v>38768</c:v>
                </c:pt>
                <c:pt idx="1601">
                  <c:v>38769</c:v>
                </c:pt>
                <c:pt idx="1602">
                  <c:v>38770</c:v>
                </c:pt>
                <c:pt idx="1603">
                  <c:v>38771</c:v>
                </c:pt>
                <c:pt idx="1604">
                  <c:v>38772</c:v>
                </c:pt>
                <c:pt idx="1605">
                  <c:v>38775</c:v>
                </c:pt>
                <c:pt idx="1606">
                  <c:v>38776</c:v>
                </c:pt>
                <c:pt idx="1607">
                  <c:v>38777</c:v>
                </c:pt>
                <c:pt idx="1608">
                  <c:v>38778</c:v>
                </c:pt>
                <c:pt idx="1609">
                  <c:v>38779</c:v>
                </c:pt>
                <c:pt idx="1610">
                  <c:v>38782</c:v>
                </c:pt>
                <c:pt idx="1611">
                  <c:v>38783</c:v>
                </c:pt>
                <c:pt idx="1612">
                  <c:v>38784</c:v>
                </c:pt>
                <c:pt idx="1613">
                  <c:v>38785</c:v>
                </c:pt>
                <c:pt idx="1614">
                  <c:v>38786</c:v>
                </c:pt>
                <c:pt idx="1615">
                  <c:v>38789</c:v>
                </c:pt>
                <c:pt idx="1616">
                  <c:v>38790</c:v>
                </c:pt>
                <c:pt idx="1617">
                  <c:v>38791</c:v>
                </c:pt>
                <c:pt idx="1618">
                  <c:v>38792</c:v>
                </c:pt>
                <c:pt idx="1619">
                  <c:v>38793</c:v>
                </c:pt>
                <c:pt idx="1620">
                  <c:v>38796</c:v>
                </c:pt>
                <c:pt idx="1621">
                  <c:v>38797</c:v>
                </c:pt>
                <c:pt idx="1622">
                  <c:v>38798</c:v>
                </c:pt>
                <c:pt idx="1623">
                  <c:v>38799</c:v>
                </c:pt>
                <c:pt idx="1624">
                  <c:v>38800</c:v>
                </c:pt>
                <c:pt idx="1625">
                  <c:v>38803</c:v>
                </c:pt>
                <c:pt idx="1626">
                  <c:v>38804</c:v>
                </c:pt>
                <c:pt idx="1627">
                  <c:v>38805</c:v>
                </c:pt>
                <c:pt idx="1628">
                  <c:v>38806</c:v>
                </c:pt>
                <c:pt idx="1629">
                  <c:v>38807</c:v>
                </c:pt>
                <c:pt idx="1630">
                  <c:v>38810</c:v>
                </c:pt>
                <c:pt idx="1631">
                  <c:v>38811</c:v>
                </c:pt>
                <c:pt idx="1632">
                  <c:v>38812</c:v>
                </c:pt>
                <c:pt idx="1633">
                  <c:v>38813</c:v>
                </c:pt>
                <c:pt idx="1634">
                  <c:v>38814</c:v>
                </c:pt>
                <c:pt idx="1635">
                  <c:v>38817</c:v>
                </c:pt>
                <c:pt idx="1636">
                  <c:v>38818</c:v>
                </c:pt>
                <c:pt idx="1637">
                  <c:v>38819</c:v>
                </c:pt>
                <c:pt idx="1638">
                  <c:v>38820</c:v>
                </c:pt>
                <c:pt idx="1639">
                  <c:v>38821</c:v>
                </c:pt>
                <c:pt idx="1640">
                  <c:v>38824</c:v>
                </c:pt>
                <c:pt idx="1641">
                  <c:v>38825</c:v>
                </c:pt>
                <c:pt idx="1642">
                  <c:v>38826</c:v>
                </c:pt>
                <c:pt idx="1643">
                  <c:v>38827</c:v>
                </c:pt>
                <c:pt idx="1644">
                  <c:v>38828</c:v>
                </c:pt>
                <c:pt idx="1645">
                  <c:v>38831</c:v>
                </c:pt>
                <c:pt idx="1646">
                  <c:v>38832</c:v>
                </c:pt>
                <c:pt idx="1647">
                  <c:v>38833</c:v>
                </c:pt>
                <c:pt idx="1648">
                  <c:v>38834</c:v>
                </c:pt>
                <c:pt idx="1649">
                  <c:v>38835</c:v>
                </c:pt>
                <c:pt idx="1650">
                  <c:v>38838</c:v>
                </c:pt>
                <c:pt idx="1651">
                  <c:v>38839</c:v>
                </c:pt>
                <c:pt idx="1652">
                  <c:v>38840</c:v>
                </c:pt>
                <c:pt idx="1653">
                  <c:v>38841</c:v>
                </c:pt>
                <c:pt idx="1654">
                  <c:v>38842</c:v>
                </c:pt>
                <c:pt idx="1655">
                  <c:v>38845</c:v>
                </c:pt>
                <c:pt idx="1656">
                  <c:v>38846</c:v>
                </c:pt>
                <c:pt idx="1657">
                  <c:v>38847</c:v>
                </c:pt>
                <c:pt idx="1658">
                  <c:v>38848</c:v>
                </c:pt>
                <c:pt idx="1659">
                  <c:v>38849</c:v>
                </c:pt>
                <c:pt idx="1660">
                  <c:v>38852</c:v>
                </c:pt>
                <c:pt idx="1661">
                  <c:v>38853</c:v>
                </c:pt>
                <c:pt idx="1662">
                  <c:v>38854</c:v>
                </c:pt>
                <c:pt idx="1663">
                  <c:v>38855</c:v>
                </c:pt>
                <c:pt idx="1664">
                  <c:v>38856</c:v>
                </c:pt>
                <c:pt idx="1665">
                  <c:v>38859</c:v>
                </c:pt>
                <c:pt idx="1666">
                  <c:v>38860</c:v>
                </c:pt>
                <c:pt idx="1667">
                  <c:v>38861</c:v>
                </c:pt>
                <c:pt idx="1668">
                  <c:v>38862</c:v>
                </c:pt>
                <c:pt idx="1669">
                  <c:v>38863</c:v>
                </c:pt>
                <c:pt idx="1670">
                  <c:v>38866</c:v>
                </c:pt>
                <c:pt idx="1671">
                  <c:v>38867</c:v>
                </c:pt>
                <c:pt idx="1672">
                  <c:v>38868</c:v>
                </c:pt>
                <c:pt idx="1673">
                  <c:v>38869</c:v>
                </c:pt>
                <c:pt idx="1674">
                  <c:v>38870</c:v>
                </c:pt>
                <c:pt idx="1675">
                  <c:v>38873</c:v>
                </c:pt>
                <c:pt idx="1676">
                  <c:v>38874</c:v>
                </c:pt>
                <c:pt idx="1677">
                  <c:v>38875</c:v>
                </c:pt>
                <c:pt idx="1678">
                  <c:v>38876</c:v>
                </c:pt>
                <c:pt idx="1679">
                  <c:v>38877</c:v>
                </c:pt>
                <c:pt idx="1680">
                  <c:v>38880</c:v>
                </c:pt>
                <c:pt idx="1681">
                  <c:v>38881</c:v>
                </c:pt>
                <c:pt idx="1682">
                  <c:v>38882</c:v>
                </c:pt>
                <c:pt idx="1683">
                  <c:v>38883</c:v>
                </c:pt>
                <c:pt idx="1684">
                  <c:v>38884</c:v>
                </c:pt>
                <c:pt idx="1685">
                  <c:v>38887</c:v>
                </c:pt>
                <c:pt idx="1686">
                  <c:v>38888</c:v>
                </c:pt>
                <c:pt idx="1687">
                  <c:v>38889</c:v>
                </c:pt>
                <c:pt idx="1688">
                  <c:v>38890</c:v>
                </c:pt>
                <c:pt idx="1689">
                  <c:v>38891</c:v>
                </c:pt>
                <c:pt idx="1690">
                  <c:v>38894</c:v>
                </c:pt>
                <c:pt idx="1691">
                  <c:v>38895</c:v>
                </c:pt>
                <c:pt idx="1692">
                  <c:v>38896</c:v>
                </c:pt>
                <c:pt idx="1693">
                  <c:v>38897</c:v>
                </c:pt>
                <c:pt idx="1694">
                  <c:v>38898</c:v>
                </c:pt>
                <c:pt idx="1695">
                  <c:v>38901</c:v>
                </c:pt>
                <c:pt idx="1696">
                  <c:v>38902</c:v>
                </c:pt>
                <c:pt idx="1697">
                  <c:v>38903</c:v>
                </c:pt>
                <c:pt idx="1698">
                  <c:v>38904</c:v>
                </c:pt>
                <c:pt idx="1699">
                  <c:v>38905</c:v>
                </c:pt>
                <c:pt idx="1700">
                  <c:v>38908</c:v>
                </c:pt>
                <c:pt idx="1701">
                  <c:v>38909</c:v>
                </c:pt>
                <c:pt idx="1702">
                  <c:v>38910</c:v>
                </c:pt>
                <c:pt idx="1703">
                  <c:v>38911</c:v>
                </c:pt>
                <c:pt idx="1704">
                  <c:v>38912</c:v>
                </c:pt>
                <c:pt idx="1705">
                  <c:v>38915</c:v>
                </c:pt>
                <c:pt idx="1706">
                  <c:v>38916</c:v>
                </c:pt>
                <c:pt idx="1707">
                  <c:v>38917</c:v>
                </c:pt>
                <c:pt idx="1708">
                  <c:v>38918</c:v>
                </c:pt>
                <c:pt idx="1709">
                  <c:v>38919</c:v>
                </c:pt>
                <c:pt idx="1710">
                  <c:v>38922</c:v>
                </c:pt>
                <c:pt idx="1711">
                  <c:v>38923</c:v>
                </c:pt>
                <c:pt idx="1712">
                  <c:v>38924</c:v>
                </c:pt>
                <c:pt idx="1713">
                  <c:v>38925</c:v>
                </c:pt>
                <c:pt idx="1714">
                  <c:v>38926</c:v>
                </c:pt>
                <c:pt idx="1715">
                  <c:v>38929</c:v>
                </c:pt>
                <c:pt idx="1716">
                  <c:v>38930</c:v>
                </c:pt>
                <c:pt idx="1717">
                  <c:v>38931</c:v>
                </c:pt>
                <c:pt idx="1718">
                  <c:v>38932</c:v>
                </c:pt>
                <c:pt idx="1719">
                  <c:v>38933</c:v>
                </c:pt>
                <c:pt idx="1720">
                  <c:v>38936</c:v>
                </c:pt>
                <c:pt idx="1721">
                  <c:v>38937</c:v>
                </c:pt>
                <c:pt idx="1722">
                  <c:v>38938</c:v>
                </c:pt>
                <c:pt idx="1723">
                  <c:v>38939</c:v>
                </c:pt>
                <c:pt idx="1724">
                  <c:v>38940</c:v>
                </c:pt>
                <c:pt idx="1725">
                  <c:v>38943</c:v>
                </c:pt>
                <c:pt idx="1726">
                  <c:v>38944</c:v>
                </c:pt>
                <c:pt idx="1727">
                  <c:v>38945</c:v>
                </c:pt>
                <c:pt idx="1728">
                  <c:v>38946</c:v>
                </c:pt>
                <c:pt idx="1729">
                  <c:v>38947</c:v>
                </c:pt>
                <c:pt idx="1730">
                  <c:v>38950</c:v>
                </c:pt>
                <c:pt idx="1731">
                  <c:v>38951</c:v>
                </c:pt>
                <c:pt idx="1732">
                  <c:v>38952</c:v>
                </c:pt>
                <c:pt idx="1733">
                  <c:v>38953</c:v>
                </c:pt>
                <c:pt idx="1734">
                  <c:v>38954</c:v>
                </c:pt>
                <c:pt idx="1735">
                  <c:v>38957</c:v>
                </c:pt>
                <c:pt idx="1736">
                  <c:v>38958</c:v>
                </c:pt>
                <c:pt idx="1737">
                  <c:v>38959</c:v>
                </c:pt>
                <c:pt idx="1738">
                  <c:v>38960</c:v>
                </c:pt>
                <c:pt idx="1739">
                  <c:v>38961</c:v>
                </c:pt>
                <c:pt idx="1740">
                  <c:v>38964</c:v>
                </c:pt>
                <c:pt idx="1741">
                  <c:v>38965</c:v>
                </c:pt>
                <c:pt idx="1742">
                  <c:v>38966</c:v>
                </c:pt>
                <c:pt idx="1743">
                  <c:v>38967</c:v>
                </c:pt>
                <c:pt idx="1744">
                  <c:v>38968</c:v>
                </c:pt>
                <c:pt idx="1745">
                  <c:v>38971</c:v>
                </c:pt>
                <c:pt idx="1746">
                  <c:v>38972</c:v>
                </c:pt>
                <c:pt idx="1747">
                  <c:v>38973</c:v>
                </c:pt>
                <c:pt idx="1748">
                  <c:v>38974</c:v>
                </c:pt>
                <c:pt idx="1749">
                  <c:v>38975</c:v>
                </c:pt>
                <c:pt idx="1750">
                  <c:v>38978</c:v>
                </c:pt>
                <c:pt idx="1751">
                  <c:v>38979</c:v>
                </c:pt>
                <c:pt idx="1752">
                  <c:v>38980</c:v>
                </c:pt>
                <c:pt idx="1753">
                  <c:v>38981</c:v>
                </c:pt>
                <c:pt idx="1754">
                  <c:v>38982</c:v>
                </c:pt>
                <c:pt idx="1755">
                  <c:v>38985</c:v>
                </c:pt>
                <c:pt idx="1756">
                  <c:v>38986</c:v>
                </c:pt>
                <c:pt idx="1757">
                  <c:v>38987</c:v>
                </c:pt>
                <c:pt idx="1758">
                  <c:v>38988</c:v>
                </c:pt>
                <c:pt idx="1759">
                  <c:v>38989</c:v>
                </c:pt>
                <c:pt idx="1760">
                  <c:v>38992</c:v>
                </c:pt>
                <c:pt idx="1761">
                  <c:v>38993</c:v>
                </c:pt>
                <c:pt idx="1762">
                  <c:v>38994</c:v>
                </c:pt>
                <c:pt idx="1763">
                  <c:v>38995</c:v>
                </c:pt>
                <c:pt idx="1764">
                  <c:v>38996</c:v>
                </c:pt>
                <c:pt idx="1765">
                  <c:v>38999</c:v>
                </c:pt>
                <c:pt idx="1766">
                  <c:v>39000</c:v>
                </c:pt>
                <c:pt idx="1767">
                  <c:v>39001</c:v>
                </c:pt>
                <c:pt idx="1768">
                  <c:v>39002</c:v>
                </c:pt>
                <c:pt idx="1769">
                  <c:v>39003</c:v>
                </c:pt>
                <c:pt idx="1770">
                  <c:v>39006</c:v>
                </c:pt>
                <c:pt idx="1771">
                  <c:v>39007</c:v>
                </c:pt>
                <c:pt idx="1772">
                  <c:v>39008</c:v>
                </c:pt>
                <c:pt idx="1773">
                  <c:v>39009</c:v>
                </c:pt>
                <c:pt idx="1774">
                  <c:v>39010</c:v>
                </c:pt>
                <c:pt idx="1775">
                  <c:v>39013</c:v>
                </c:pt>
                <c:pt idx="1776">
                  <c:v>39014</c:v>
                </c:pt>
                <c:pt idx="1777">
                  <c:v>39015</c:v>
                </c:pt>
                <c:pt idx="1778">
                  <c:v>39016</c:v>
                </c:pt>
                <c:pt idx="1779">
                  <c:v>39017</c:v>
                </c:pt>
                <c:pt idx="1780">
                  <c:v>39020</c:v>
                </c:pt>
                <c:pt idx="1781">
                  <c:v>39021</c:v>
                </c:pt>
                <c:pt idx="1782">
                  <c:v>39022</c:v>
                </c:pt>
                <c:pt idx="1783">
                  <c:v>39023</c:v>
                </c:pt>
                <c:pt idx="1784">
                  <c:v>39024</c:v>
                </c:pt>
                <c:pt idx="1785">
                  <c:v>39027</c:v>
                </c:pt>
                <c:pt idx="1786">
                  <c:v>39028</c:v>
                </c:pt>
                <c:pt idx="1787">
                  <c:v>39029</c:v>
                </c:pt>
                <c:pt idx="1788">
                  <c:v>39030</c:v>
                </c:pt>
                <c:pt idx="1789">
                  <c:v>39031</c:v>
                </c:pt>
                <c:pt idx="1790">
                  <c:v>39034</c:v>
                </c:pt>
                <c:pt idx="1791">
                  <c:v>39035</c:v>
                </c:pt>
                <c:pt idx="1792">
                  <c:v>39036</c:v>
                </c:pt>
                <c:pt idx="1793">
                  <c:v>39037</c:v>
                </c:pt>
                <c:pt idx="1794">
                  <c:v>39038</c:v>
                </c:pt>
                <c:pt idx="1795">
                  <c:v>39041</c:v>
                </c:pt>
                <c:pt idx="1796">
                  <c:v>39042</c:v>
                </c:pt>
                <c:pt idx="1797">
                  <c:v>39043</c:v>
                </c:pt>
                <c:pt idx="1798">
                  <c:v>39044</c:v>
                </c:pt>
                <c:pt idx="1799">
                  <c:v>39045</c:v>
                </c:pt>
                <c:pt idx="1800">
                  <c:v>39048</c:v>
                </c:pt>
                <c:pt idx="1801">
                  <c:v>39049</c:v>
                </c:pt>
                <c:pt idx="1802">
                  <c:v>39050</c:v>
                </c:pt>
                <c:pt idx="1803">
                  <c:v>39051</c:v>
                </c:pt>
                <c:pt idx="1804">
                  <c:v>39052</c:v>
                </c:pt>
                <c:pt idx="1805">
                  <c:v>39055</c:v>
                </c:pt>
                <c:pt idx="1806">
                  <c:v>39056</c:v>
                </c:pt>
                <c:pt idx="1807">
                  <c:v>39057</c:v>
                </c:pt>
                <c:pt idx="1808">
                  <c:v>39058</c:v>
                </c:pt>
                <c:pt idx="1809">
                  <c:v>39059</c:v>
                </c:pt>
                <c:pt idx="1810">
                  <c:v>39062</c:v>
                </c:pt>
                <c:pt idx="1811">
                  <c:v>39063</c:v>
                </c:pt>
                <c:pt idx="1812">
                  <c:v>39064</c:v>
                </c:pt>
                <c:pt idx="1813">
                  <c:v>39065</c:v>
                </c:pt>
                <c:pt idx="1814">
                  <c:v>39066</c:v>
                </c:pt>
                <c:pt idx="1815">
                  <c:v>39069</c:v>
                </c:pt>
                <c:pt idx="1816">
                  <c:v>39070</c:v>
                </c:pt>
                <c:pt idx="1817">
                  <c:v>39071</c:v>
                </c:pt>
                <c:pt idx="1818">
                  <c:v>39072</c:v>
                </c:pt>
                <c:pt idx="1819">
                  <c:v>39073</c:v>
                </c:pt>
                <c:pt idx="1820">
                  <c:v>39076</c:v>
                </c:pt>
                <c:pt idx="1821">
                  <c:v>39077</c:v>
                </c:pt>
                <c:pt idx="1822">
                  <c:v>39078</c:v>
                </c:pt>
                <c:pt idx="1823">
                  <c:v>39079</c:v>
                </c:pt>
                <c:pt idx="1824">
                  <c:v>39080</c:v>
                </c:pt>
                <c:pt idx="1825">
                  <c:v>39083</c:v>
                </c:pt>
                <c:pt idx="1826">
                  <c:v>39084</c:v>
                </c:pt>
                <c:pt idx="1827">
                  <c:v>39085</c:v>
                </c:pt>
                <c:pt idx="1828">
                  <c:v>39086</c:v>
                </c:pt>
                <c:pt idx="1829">
                  <c:v>39087</c:v>
                </c:pt>
                <c:pt idx="1830">
                  <c:v>39090</c:v>
                </c:pt>
                <c:pt idx="1831">
                  <c:v>39091</c:v>
                </c:pt>
                <c:pt idx="1832">
                  <c:v>39092</c:v>
                </c:pt>
                <c:pt idx="1833">
                  <c:v>39093</c:v>
                </c:pt>
                <c:pt idx="1834">
                  <c:v>39094</c:v>
                </c:pt>
                <c:pt idx="1835">
                  <c:v>39097</c:v>
                </c:pt>
                <c:pt idx="1836">
                  <c:v>39098</c:v>
                </c:pt>
                <c:pt idx="1837">
                  <c:v>39099</c:v>
                </c:pt>
                <c:pt idx="1838">
                  <c:v>39100</c:v>
                </c:pt>
                <c:pt idx="1839">
                  <c:v>39101</c:v>
                </c:pt>
                <c:pt idx="1840">
                  <c:v>39104</c:v>
                </c:pt>
                <c:pt idx="1841">
                  <c:v>39105</c:v>
                </c:pt>
                <c:pt idx="1842">
                  <c:v>39106</c:v>
                </c:pt>
                <c:pt idx="1843">
                  <c:v>39107</c:v>
                </c:pt>
                <c:pt idx="1844">
                  <c:v>39108</c:v>
                </c:pt>
                <c:pt idx="1845">
                  <c:v>39111</c:v>
                </c:pt>
                <c:pt idx="1846">
                  <c:v>39112</c:v>
                </c:pt>
                <c:pt idx="1847">
                  <c:v>39113</c:v>
                </c:pt>
                <c:pt idx="1848">
                  <c:v>39114</c:v>
                </c:pt>
                <c:pt idx="1849">
                  <c:v>39115</c:v>
                </c:pt>
                <c:pt idx="1850">
                  <c:v>39118</c:v>
                </c:pt>
                <c:pt idx="1851">
                  <c:v>39119</c:v>
                </c:pt>
                <c:pt idx="1852">
                  <c:v>39120</c:v>
                </c:pt>
                <c:pt idx="1853">
                  <c:v>39121</c:v>
                </c:pt>
                <c:pt idx="1854">
                  <c:v>39122</c:v>
                </c:pt>
                <c:pt idx="1855">
                  <c:v>39125</c:v>
                </c:pt>
                <c:pt idx="1856">
                  <c:v>39126</c:v>
                </c:pt>
                <c:pt idx="1857">
                  <c:v>39127</c:v>
                </c:pt>
                <c:pt idx="1858">
                  <c:v>39128</c:v>
                </c:pt>
                <c:pt idx="1859">
                  <c:v>39129</c:v>
                </c:pt>
                <c:pt idx="1860">
                  <c:v>39132</c:v>
                </c:pt>
                <c:pt idx="1861">
                  <c:v>39133</c:v>
                </c:pt>
                <c:pt idx="1862">
                  <c:v>39134</c:v>
                </c:pt>
                <c:pt idx="1863">
                  <c:v>39135</c:v>
                </c:pt>
                <c:pt idx="1864">
                  <c:v>39136</c:v>
                </c:pt>
                <c:pt idx="1865">
                  <c:v>39139</c:v>
                </c:pt>
                <c:pt idx="1866">
                  <c:v>39140</c:v>
                </c:pt>
                <c:pt idx="1867">
                  <c:v>39141</c:v>
                </c:pt>
                <c:pt idx="1868">
                  <c:v>39142</c:v>
                </c:pt>
                <c:pt idx="1869">
                  <c:v>39143</c:v>
                </c:pt>
                <c:pt idx="1870">
                  <c:v>39146</c:v>
                </c:pt>
                <c:pt idx="1871">
                  <c:v>39147</c:v>
                </c:pt>
                <c:pt idx="1872">
                  <c:v>39148</c:v>
                </c:pt>
                <c:pt idx="1873">
                  <c:v>39149</c:v>
                </c:pt>
                <c:pt idx="1874">
                  <c:v>39150</c:v>
                </c:pt>
                <c:pt idx="1875">
                  <c:v>39153</c:v>
                </c:pt>
                <c:pt idx="1876">
                  <c:v>39154</c:v>
                </c:pt>
                <c:pt idx="1877">
                  <c:v>39155</c:v>
                </c:pt>
                <c:pt idx="1878">
                  <c:v>39156</c:v>
                </c:pt>
                <c:pt idx="1879">
                  <c:v>39157</c:v>
                </c:pt>
                <c:pt idx="1880">
                  <c:v>39160</c:v>
                </c:pt>
                <c:pt idx="1881">
                  <c:v>39161</c:v>
                </c:pt>
                <c:pt idx="1882">
                  <c:v>39162</c:v>
                </c:pt>
                <c:pt idx="1883">
                  <c:v>39163</c:v>
                </c:pt>
                <c:pt idx="1884">
                  <c:v>39164</c:v>
                </c:pt>
                <c:pt idx="1885">
                  <c:v>39167</c:v>
                </c:pt>
                <c:pt idx="1886">
                  <c:v>39168</c:v>
                </c:pt>
                <c:pt idx="1887">
                  <c:v>39169</c:v>
                </c:pt>
                <c:pt idx="1888">
                  <c:v>39170</c:v>
                </c:pt>
                <c:pt idx="1889">
                  <c:v>39171</c:v>
                </c:pt>
                <c:pt idx="1890">
                  <c:v>39174</c:v>
                </c:pt>
                <c:pt idx="1891">
                  <c:v>39175</c:v>
                </c:pt>
                <c:pt idx="1892">
                  <c:v>39176</c:v>
                </c:pt>
                <c:pt idx="1893">
                  <c:v>39177</c:v>
                </c:pt>
                <c:pt idx="1894">
                  <c:v>39178</c:v>
                </c:pt>
                <c:pt idx="1895">
                  <c:v>39181</c:v>
                </c:pt>
                <c:pt idx="1896">
                  <c:v>39182</c:v>
                </c:pt>
                <c:pt idx="1897">
                  <c:v>39183</c:v>
                </c:pt>
                <c:pt idx="1898">
                  <c:v>39184</c:v>
                </c:pt>
                <c:pt idx="1899">
                  <c:v>39185</c:v>
                </c:pt>
                <c:pt idx="1900">
                  <c:v>39188</c:v>
                </c:pt>
                <c:pt idx="1901">
                  <c:v>39189</c:v>
                </c:pt>
                <c:pt idx="1902">
                  <c:v>39190</c:v>
                </c:pt>
                <c:pt idx="1903">
                  <c:v>39191</c:v>
                </c:pt>
                <c:pt idx="1904">
                  <c:v>39192</c:v>
                </c:pt>
                <c:pt idx="1905">
                  <c:v>39195</c:v>
                </c:pt>
                <c:pt idx="1906">
                  <c:v>39196</c:v>
                </c:pt>
                <c:pt idx="1907">
                  <c:v>39197</c:v>
                </c:pt>
                <c:pt idx="1908">
                  <c:v>39198</c:v>
                </c:pt>
                <c:pt idx="1909">
                  <c:v>39199</c:v>
                </c:pt>
                <c:pt idx="1910">
                  <c:v>39202</c:v>
                </c:pt>
                <c:pt idx="1911">
                  <c:v>39203</c:v>
                </c:pt>
                <c:pt idx="1912">
                  <c:v>39204</c:v>
                </c:pt>
                <c:pt idx="1913">
                  <c:v>39205</c:v>
                </c:pt>
                <c:pt idx="1914">
                  <c:v>39206</c:v>
                </c:pt>
                <c:pt idx="1915">
                  <c:v>39209</c:v>
                </c:pt>
                <c:pt idx="1916">
                  <c:v>39210</c:v>
                </c:pt>
                <c:pt idx="1917">
                  <c:v>39211</c:v>
                </c:pt>
                <c:pt idx="1918">
                  <c:v>39212</c:v>
                </c:pt>
                <c:pt idx="1919">
                  <c:v>39213</c:v>
                </c:pt>
                <c:pt idx="1920">
                  <c:v>39216</c:v>
                </c:pt>
                <c:pt idx="1921">
                  <c:v>39217</c:v>
                </c:pt>
                <c:pt idx="1922">
                  <c:v>39218</c:v>
                </c:pt>
                <c:pt idx="1923">
                  <c:v>39219</c:v>
                </c:pt>
                <c:pt idx="1924">
                  <c:v>39220</c:v>
                </c:pt>
                <c:pt idx="1925">
                  <c:v>39223</c:v>
                </c:pt>
                <c:pt idx="1926">
                  <c:v>39224</c:v>
                </c:pt>
                <c:pt idx="1927">
                  <c:v>39225</c:v>
                </c:pt>
                <c:pt idx="1928">
                  <c:v>39226</c:v>
                </c:pt>
                <c:pt idx="1929">
                  <c:v>39227</c:v>
                </c:pt>
                <c:pt idx="1930">
                  <c:v>39230</c:v>
                </c:pt>
                <c:pt idx="1931">
                  <c:v>39231</c:v>
                </c:pt>
                <c:pt idx="1932">
                  <c:v>39232</c:v>
                </c:pt>
                <c:pt idx="1933">
                  <c:v>39233</c:v>
                </c:pt>
                <c:pt idx="1934">
                  <c:v>39234</c:v>
                </c:pt>
                <c:pt idx="1935">
                  <c:v>39237</c:v>
                </c:pt>
                <c:pt idx="1936">
                  <c:v>39238</c:v>
                </c:pt>
                <c:pt idx="1937">
                  <c:v>39239</c:v>
                </c:pt>
                <c:pt idx="1938">
                  <c:v>39240</c:v>
                </c:pt>
                <c:pt idx="1939">
                  <c:v>39241</c:v>
                </c:pt>
                <c:pt idx="1940">
                  <c:v>39244</c:v>
                </c:pt>
                <c:pt idx="1941">
                  <c:v>39245</c:v>
                </c:pt>
                <c:pt idx="1942">
                  <c:v>39246</c:v>
                </c:pt>
                <c:pt idx="1943">
                  <c:v>39247</c:v>
                </c:pt>
                <c:pt idx="1944">
                  <c:v>39248</c:v>
                </c:pt>
                <c:pt idx="1945">
                  <c:v>39251</c:v>
                </c:pt>
                <c:pt idx="1946">
                  <c:v>39252</c:v>
                </c:pt>
                <c:pt idx="1947">
                  <c:v>39253</c:v>
                </c:pt>
                <c:pt idx="1948">
                  <c:v>39254</c:v>
                </c:pt>
                <c:pt idx="1949">
                  <c:v>39255</c:v>
                </c:pt>
                <c:pt idx="1950">
                  <c:v>39258</c:v>
                </c:pt>
                <c:pt idx="1951">
                  <c:v>39259</c:v>
                </c:pt>
                <c:pt idx="1952">
                  <c:v>39260</c:v>
                </c:pt>
                <c:pt idx="1953">
                  <c:v>39261</c:v>
                </c:pt>
                <c:pt idx="1954">
                  <c:v>39262</c:v>
                </c:pt>
                <c:pt idx="1955">
                  <c:v>39265</c:v>
                </c:pt>
                <c:pt idx="1956">
                  <c:v>39266</c:v>
                </c:pt>
                <c:pt idx="1957">
                  <c:v>39267</c:v>
                </c:pt>
                <c:pt idx="1958">
                  <c:v>39268</c:v>
                </c:pt>
                <c:pt idx="1959">
                  <c:v>39269</c:v>
                </c:pt>
                <c:pt idx="1960">
                  <c:v>39272</c:v>
                </c:pt>
                <c:pt idx="1961">
                  <c:v>39273</c:v>
                </c:pt>
                <c:pt idx="1962">
                  <c:v>39274</c:v>
                </c:pt>
                <c:pt idx="1963">
                  <c:v>39275</c:v>
                </c:pt>
                <c:pt idx="1964">
                  <c:v>39276</c:v>
                </c:pt>
                <c:pt idx="1965">
                  <c:v>39279</c:v>
                </c:pt>
                <c:pt idx="1966">
                  <c:v>39280</c:v>
                </c:pt>
                <c:pt idx="1967">
                  <c:v>39281</c:v>
                </c:pt>
                <c:pt idx="1968">
                  <c:v>39282</c:v>
                </c:pt>
                <c:pt idx="1969">
                  <c:v>39283</c:v>
                </c:pt>
                <c:pt idx="1970">
                  <c:v>39286</c:v>
                </c:pt>
                <c:pt idx="1971">
                  <c:v>39287</c:v>
                </c:pt>
                <c:pt idx="1972">
                  <c:v>39288</c:v>
                </c:pt>
                <c:pt idx="1973">
                  <c:v>39289</c:v>
                </c:pt>
                <c:pt idx="1974">
                  <c:v>39290</c:v>
                </c:pt>
                <c:pt idx="1975">
                  <c:v>39293</c:v>
                </c:pt>
                <c:pt idx="1976">
                  <c:v>39294</c:v>
                </c:pt>
                <c:pt idx="1977">
                  <c:v>39295</c:v>
                </c:pt>
                <c:pt idx="1978">
                  <c:v>39296</c:v>
                </c:pt>
                <c:pt idx="1979">
                  <c:v>39297</c:v>
                </c:pt>
                <c:pt idx="1980">
                  <c:v>39300</c:v>
                </c:pt>
                <c:pt idx="1981">
                  <c:v>39301</c:v>
                </c:pt>
                <c:pt idx="1982">
                  <c:v>39302</c:v>
                </c:pt>
                <c:pt idx="1983">
                  <c:v>39303</c:v>
                </c:pt>
                <c:pt idx="1984">
                  <c:v>39304</c:v>
                </c:pt>
                <c:pt idx="1985">
                  <c:v>39307</c:v>
                </c:pt>
                <c:pt idx="1986">
                  <c:v>39308</c:v>
                </c:pt>
                <c:pt idx="1987">
                  <c:v>39309</c:v>
                </c:pt>
                <c:pt idx="1988">
                  <c:v>39310</c:v>
                </c:pt>
                <c:pt idx="1989">
                  <c:v>39311</c:v>
                </c:pt>
                <c:pt idx="1990">
                  <c:v>39314</c:v>
                </c:pt>
                <c:pt idx="1991">
                  <c:v>39315</c:v>
                </c:pt>
                <c:pt idx="1992">
                  <c:v>39316</c:v>
                </c:pt>
                <c:pt idx="1993">
                  <c:v>39317</c:v>
                </c:pt>
                <c:pt idx="1994">
                  <c:v>39318</c:v>
                </c:pt>
                <c:pt idx="1995">
                  <c:v>39321</c:v>
                </c:pt>
                <c:pt idx="1996">
                  <c:v>39322</c:v>
                </c:pt>
                <c:pt idx="1997">
                  <c:v>39323</c:v>
                </c:pt>
                <c:pt idx="1998">
                  <c:v>39324</c:v>
                </c:pt>
                <c:pt idx="1999">
                  <c:v>39325</c:v>
                </c:pt>
                <c:pt idx="2000">
                  <c:v>39328</c:v>
                </c:pt>
                <c:pt idx="2001">
                  <c:v>39329</c:v>
                </c:pt>
                <c:pt idx="2002">
                  <c:v>39330</c:v>
                </c:pt>
                <c:pt idx="2003">
                  <c:v>39331</c:v>
                </c:pt>
                <c:pt idx="2004">
                  <c:v>39332</c:v>
                </c:pt>
                <c:pt idx="2005">
                  <c:v>39335</c:v>
                </c:pt>
                <c:pt idx="2006">
                  <c:v>39336</c:v>
                </c:pt>
                <c:pt idx="2007">
                  <c:v>39337</c:v>
                </c:pt>
                <c:pt idx="2008">
                  <c:v>39338</c:v>
                </c:pt>
                <c:pt idx="2009">
                  <c:v>39339</c:v>
                </c:pt>
                <c:pt idx="2010">
                  <c:v>39342</c:v>
                </c:pt>
                <c:pt idx="2011">
                  <c:v>39343</c:v>
                </c:pt>
                <c:pt idx="2012">
                  <c:v>39344</c:v>
                </c:pt>
                <c:pt idx="2013">
                  <c:v>39345</c:v>
                </c:pt>
                <c:pt idx="2014">
                  <c:v>39346</c:v>
                </c:pt>
                <c:pt idx="2015">
                  <c:v>39349</c:v>
                </c:pt>
                <c:pt idx="2016">
                  <c:v>39350</c:v>
                </c:pt>
                <c:pt idx="2017">
                  <c:v>39351</c:v>
                </c:pt>
                <c:pt idx="2018">
                  <c:v>39352</c:v>
                </c:pt>
                <c:pt idx="2019">
                  <c:v>39353</c:v>
                </c:pt>
                <c:pt idx="2020">
                  <c:v>39356</c:v>
                </c:pt>
                <c:pt idx="2021">
                  <c:v>39357</c:v>
                </c:pt>
                <c:pt idx="2022">
                  <c:v>39358</c:v>
                </c:pt>
                <c:pt idx="2023">
                  <c:v>39359</c:v>
                </c:pt>
                <c:pt idx="2024">
                  <c:v>39360</c:v>
                </c:pt>
                <c:pt idx="2025">
                  <c:v>39363</c:v>
                </c:pt>
                <c:pt idx="2026">
                  <c:v>39364</c:v>
                </c:pt>
                <c:pt idx="2027">
                  <c:v>39365</c:v>
                </c:pt>
                <c:pt idx="2028">
                  <c:v>39366</c:v>
                </c:pt>
                <c:pt idx="2029">
                  <c:v>39367</c:v>
                </c:pt>
                <c:pt idx="2030">
                  <c:v>39370</c:v>
                </c:pt>
                <c:pt idx="2031">
                  <c:v>39371</c:v>
                </c:pt>
                <c:pt idx="2032">
                  <c:v>39372</c:v>
                </c:pt>
                <c:pt idx="2033">
                  <c:v>39373</c:v>
                </c:pt>
                <c:pt idx="2034">
                  <c:v>39374</c:v>
                </c:pt>
                <c:pt idx="2035">
                  <c:v>39377</c:v>
                </c:pt>
                <c:pt idx="2036">
                  <c:v>39378</c:v>
                </c:pt>
                <c:pt idx="2037">
                  <c:v>39379</c:v>
                </c:pt>
                <c:pt idx="2038">
                  <c:v>39380</c:v>
                </c:pt>
                <c:pt idx="2039">
                  <c:v>39381</c:v>
                </c:pt>
                <c:pt idx="2040">
                  <c:v>39384</c:v>
                </c:pt>
                <c:pt idx="2041">
                  <c:v>39385</c:v>
                </c:pt>
                <c:pt idx="2042">
                  <c:v>39386</c:v>
                </c:pt>
                <c:pt idx="2043">
                  <c:v>39387</c:v>
                </c:pt>
                <c:pt idx="2044">
                  <c:v>39388</c:v>
                </c:pt>
                <c:pt idx="2045">
                  <c:v>39391</c:v>
                </c:pt>
                <c:pt idx="2046">
                  <c:v>39392</c:v>
                </c:pt>
                <c:pt idx="2047">
                  <c:v>39393</c:v>
                </c:pt>
                <c:pt idx="2048">
                  <c:v>39394</c:v>
                </c:pt>
                <c:pt idx="2049">
                  <c:v>39395</c:v>
                </c:pt>
                <c:pt idx="2050">
                  <c:v>39398</c:v>
                </c:pt>
                <c:pt idx="2051">
                  <c:v>39399</c:v>
                </c:pt>
                <c:pt idx="2052">
                  <c:v>39400</c:v>
                </c:pt>
                <c:pt idx="2053">
                  <c:v>39401</c:v>
                </c:pt>
                <c:pt idx="2054">
                  <c:v>39402</c:v>
                </c:pt>
                <c:pt idx="2055">
                  <c:v>39405</c:v>
                </c:pt>
                <c:pt idx="2056">
                  <c:v>39406</c:v>
                </c:pt>
                <c:pt idx="2057">
                  <c:v>39407</c:v>
                </c:pt>
                <c:pt idx="2058">
                  <c:v>39408</c:v>
                </c:pt>
                <c:pt idx="2059">
                  <c:v>39409</c:v>
                </c:pt>
                <c:pt idx="2060">
                  <c:v>39412</c:v>
                </c:pt>
                <c:pt idx="2061">
                  <c:v>39413</c:v>
                </c:pt>
                <c:pt idx="2062">
                  <c:v>39414</c:v>
                </c:pt>
                <c:pt idx="2063">
                  <c:v>39415</c:v>
                </c:pt>
                <c:pt idx="2064">
                  <c:v>39416</c:v>
                </c:pt>
                <c:pt idx="2065">
                  <c:v>39419</c:v>
                </c:pt>
                <c:pt idx="2066">
                  <c:v>39420</c:v>
                </c:pt>
                <c:pt idx="2067">
                  <c:v>39421</c:v>
                </c:pt>
                <c:pt idx="2068">
                  <c:v>39422</c:v>
                </c:pt>
                <c:pt idx="2069">
                  <c:v>39423</c:v>
                </c:pt>
                <c:pt idx="2070">
                  <c:v>39426</c:v>
                </c:pt>
                <c:pt idx="2071">
                  <c:v>39427</c:v>
                </c:pt>
                <c:pt idx="2072">
                  <c:v>39428</c:v>
                </c:pt>
                <c:pt idx="2073">
                  <c:v>39429</c:v>
                </c:pt>
                <c:pt idx="2074">
                  <c:v>39430</c:v>
                </c:pt>
                <c:pt idx="2075">
                  <c:v>39433</c:v>
                </c:pt>
                <c:pt idx="2076">
                  <c:v>39434</c:v>
                </c:pt>
                <c:pt idx="2077">
                  <c:v>39435</c:v>
                </c:pt>
                <c:pt idx="2078">
                  <c:v>39436</c:v>
                </c:pt>
                <c:pt idx="2079">
                  <c:v>39437</c:v>
                </c:pt>
                <c:pt idx="2080">
                  <c:v>39440</c:v>
                </c:pt>
                <c:pt idx="2081">
                  <c:v>39441</c:v>
                </c:pt>
                <c:pt idx="2082">
                  <c:v>39442</c:v>
                </c:pt>
                <c:pt idx="2083">
                  <c:v>39443</c:v>
                </c:pt>
                <c:pt idx="2084">
                  <c:v>39444</c:v>
                </c:pt>
                <c:pt idx="2085">
                  <c:v>39447</c:v>
                </c:pt>
                <c:pt idx="2086">
                  <c:v>39448</c:v>
                </c:pt>
                <c:pt idx="2087">
                  <c:v>39449</c:v>
                </c:pt>
                <c:pt idx="2088">
                  <c:v>39450</c:v>
                </c:pt>
                <c:pt idx="2089">
                  <c:v>39451</c:v>
                </c:pt>
                <c:pt idx="2090">
                  <c:v>39454</c:v>
                </c:pt>
                <c:pt idx="2091">
                  <c:v>39455</c:v>
                </c:pt>
                <c:pt idx="2092">
                  <c:v>39456</c:v>
                </c:pt>
                <c:pt idx="2093">
                  <c:v>39457</c:v>
                </c:pt>
                <c:pt idx="2094">
                  <c:v>39458</c:v>
                </c:pt>
                <c:pt idx="2095">
                  <c:v>39461</c:v>
                </c:pt>
                <c:pt idx="2096">
                  <c:v>39462</c:v>
                </c:pt>
                <c:pt idx="2097">
                  <c:v>39463</c:v>
                </c:pt>
                <c:pt idx="2098">
                  <c:v>39464</c:v>
                </c:pt>
                <c:pt idx="2099">
                  <c:v>39465</c:v>
                </c:pt>
                <c:pt idx="2100">
                  <c:v>39468</c:v>
                </c:pt>
                <c:pt idx="2101">
                  <c:v>39469</c:v>
                </c:pt>
                <c:pt idx="2102">
                  <c:v>39470</c:v>
                </c:pt>
                <c:pt idx="2103">
                  <c:v>39471</c:v>
                </c:pt>
                <c:pt idx="2104">
                  <c:v>39472</c:v>
                </c:pt>
                <c:pt idx="2105">
                  <c:v>39475</c:v>
                </c:pt>
                <c:pt idx="2106">
                  <c:v>39476</c:v>
                </c:pt>
                <c:pt idx="2107">
                  <c:v>39477</c:v>
                </c:pt>
                <c:pt idx="2108">
                  <c:v>39478</c:v>
                </c:pt>
                <c:pt idx="2109">
                  <c:v>39479</c:v>
                </c:pt>
                <c:pt idx="2110">
                  <c:v>39482</c:v>
                </c:pt>
                <c:pt idx="2111">
                  <c:v>39483</c:v>
                </c:pt>
                <c:pt idx="2112">
                  <c:v>39484</c:v>
                </c:pt>
                <c:pt idx="2113">
                  <c:v>39485</c:v>
                </c:pt>
                <c:pt idx="2114">
                  <c:v>39486</c:v>
                </c:pt>
                <c:pt idx="2115">
                  <c:v>39489</c:v>
                </c:pt>
                <c:pt idx="2116">
                  <c:v>39490</c:v>
                </c:pt>
                <c:pt idx="2117">
                  <c:v>39491</c:v>
                </c:pt>
                <c:pt idx="2118">
                  <c:v>39492</c:v>
                </c:pt>
                <c:pt idx="2119">
                  <c:v>39493</c:v>
                </c:pt>
                <c:pt idx="2120">
                  <c:v>39496</c:v>
                </c:pt>
                <c:pt idx="2121">
                  <c:v>39497</c:v>
                </c:pt>
                <c:pt idx="2122">
                  <c:v>39498</c:v>
                </c:pt>
                <c:pt idx="2123">
                  <c:v>39499</c:v>
                </c:pt>
                <c:pt idx="2124">
                  <c:v>39500</c:v>
                </c:pt>
                <c:pt idx="2125">
                  <c:v>39503</c:v>
                </c:pt>
                <c:pt idx="2126">
                  <c:v>39504</c:v>
                </c:pt>
                <c:pt idx="2127">
                  <c:v>39505</c:v>
                </c:pt>
                <c:pt idx="2128">
                  <c:v>39506</c:v>
                </c:pt>
                <c:pt idx="2129">
                  <c:v>39507</c:v>
                </c:pt>
                <c:pt idx="2130">
                  <c:v>39510</c:v>
                </c:pt>
                <c:pt idx="2131">
                  <c:v>39511</c:v>
                </c:pt>
                <c:pt idx="2132">
                  <c:v>39512</c:v>
                </c:pt>
                <c:pt idx="2133">
                  <c:v>39513</c:v>
                </c:pt>
                <c:pt idx="2134">
                  <c:v>39514</c:v>
                </c:pt>
                <c:pt idx="2135">
                  <c:v>39517</c:v>
                </c:pt>
                <c:pt idx="2136">
                  <c:v>39518</c:v>
                </c:pt>
                <c:pt idx="2137">
                  <c:v>39519</c:v>
                </c:pt>
                <c:pt idx="2138">
                  <c:v>39520</c:v>
                </c:pt>
                <c:pt idx="2139">
                  <c:v>39521</c:v>
                </c:pt>
                <c:pt idx="2140">
                  <c:v>39524</c:v>
                </c:pt>
                <c:pt idx="2141">
                  <c:v>39525</c:v>
                </c:pt>
                <c:pt idx="2142">
                  <c:v>39526</c:v>
                </c:pt>
                <c:pt idx="2143">
                  <c:v>39527</c:v>
                </c:pt>
                <c:pt idx="2144">
                  <c:v>39528</c:v>
                </c:pt>
                <c:pt idx="2145">
                  <c:v>39531</c:v>
                </c:pt>
                <c:pt idx="2146">
                  <c:v>39532</c:v>
                </c:pt>
                <c:pt idx="2147">
                  <c:v>39533</c:v>
                </c:pt>
                <c:pt idx="2148">
                  <c:v>39534</c:v>
                </c:pt>
                <c:pt idx="2149">
                  <c:v>39535</c:v>
                </c:pt>
                <c:pt idx="2150">
                  <c:v>39538</c:v>
                </c:pt>
                <c:pt idx="2151">
                  <c:v>39539</c:v>
                </c:pt>
                <c:pt idx="2152">
                  <c:v>39540</c:v>
                </c:pt>
                <c:pt idx="2153">
                  <c:v>39541</c:v>
                </c:pt>
                <c:pt idx="2154">
                  <c:v>39542</c:v>
                </c:pt>
                <c:pt idx="2155">
                  <c:v>39545</c:v>
                </c:pt>
                <c:pt idx="2156">
                  <c:v>39546</c:v>
                </c:pt>
                <c:pt idx="2157">
                  <c:v>39547</c:v>
                </c:pt>
                <c:pt idx="2158">
                  <c:v>39548</c:v>
                </c:pt>
                <c:pt idx="2159">
                  <c:v>39549</c:v>
                </c:pt>
                <c:pt idx="2160">
                  <c:v>39552</c:v>
                </c:pt>
                <c:pt idx="2161">
                  <c:v>39553</c:v>
                </c:pt>
                <c:pt idx="2162">
                  <c:v>39554</c:v>
                </c:pt>
                <c:pt idx="2163">
                  <c:v>39555</c:v>
                </c:pt>
                <c:pt idx="2164">
                  <c:v>39556</c:v>
                </c:pt>
                <c:pt idx="2165">
                  <c:v>39559</c:v>
                </c:pt>
                <c:pt idx="2166">
                  <c:v>39560</c:v>
                </c:pt>
                <c:pt idx="2167">
                  <c:v>39561</c:v>
                </c:pt>
                <c:pt idx="2168">
                  <c:v>39562</c:v>
                </c:pt>
                <c:pt idx="2169">
                  <c:v>39563</c:v>
                </c:pt>
                <c:pt idx="2170">
                  <c:v>39566</c:v>
                </c:pt>
                <c:pt idx="2171">
                  <c:v>39567</c:v>
                </c:pt>
                <c:pt idx="2172">
                  <c:v>39568</c:v>
                </c:pt>
                <c:pt idx="2173">
                  <c:v>39569</c:v>
                </c:pt>
                <c:pt idx="2174">
                  <c:v>39570</c:v>
                </c:pt>
                <c:pt idx="2175">
                  <c:v>39573</c:v>
                </c:pt>
                <c:pt idx="2176">
                  <c:v>39574</c:v>
                </c:pt>
                <c:pt idx="2177">
                  <c:v>39575</c:v>
                </c:pt>
                <c:pt idx="2178">
                  <c:v>39576</c:v>
                </c:pt>
                <c:pt idx="2179">
                  <c:v>39577</c:v>
                </c:pt>
                <c:pt idx="2180">
                  <c:v>39580</c:v>
                </c:pt>
                <c:pt idx="2181">
                  <c:v>39581</c:v>
                </c:pt>
                <c:pt idx="2182">
                  <c:v>39582</c:v>
                </c:pt>
                <c:pt idx="2183">
                  <c:v>39583</c:v>
                </c:pt>
                <c:pt idx="2184">
                  <c:v>39584</c:v>
                </c:pt>
                <c:pt idx="2185">
                  <c:v>39587</c:v>
                </c:pt>
                <c:pt idx="2186">
                  <c:v>39588</c:v>
                </c:pt>
                <c:pt idx="2187">
                  <c:v>39589</c:v>
                </c:pt>
                <c:pt idx="2188">
                  <c:v>39590</c:v>
                </c:pt>
                <c:pt idx="2189">
                  <c:v>39591</c:v>
                </c:pt>
                <c:pt idx="2190">
                  <c:v>39594</c:v>
                </c:pt>
                <c:pt idx="2191">
                  <c:v>39595</c:v>
                </c:pt>
                <c:pt idx="2192">
                  <c:v>39596</c:v>
                </c:pt>
                <c:pt idx="2193">
                  <c:v>39597</c:v>
                </c:pt>
                <c:pt idx="2194">
                  <c:v>39598</c:v>
                </c:pt>
                <c:pt idx="2195">
                  <c:v>39601</c:v>
                </c:pt>
                <c:pt idx="2196">
                  <c:v>39602</c:v>
                </c:pt>
                <c:pt idx="2197">
                  <c:v>39603</c:v>
                </c:pt>
                <c:pt idx="2198">
                  <c:v>39604</c:v>
                </c:pt>
                <c:pt idx="2199">
                  <c:v>39605</c:v>
                </c:pt>
                <c:pt idx="2200">
                  <c:v>39608</c:v>
                </c:pt>
                <c:pt idx="2201">
                  <c:v>39609</c:v>
                </c:pt>
                <c:pt idx="2202">
                  <c:v>39610</c:v>
                </c:pt>
                <c:pt idx="2203">
                  <c:v>39611</c:v>
                </c:pt>
                <c:pt idx="2204">
                  <c:v>39612</c:v>
                </c:pt>
                <c:pt idx="2205">
                  <c:v>39615</c:v>
                </c:pt>
                <c:pt idx="2206">
                  <c:v>39616</c:v>
                </c:pt>
                <c:pt idx="2207">
                  <c:v>39617</c:v>
                </c:pt>
                <c:pt idx="2208">
                  <c:v>39618</c:v>
                </c:pt>
                <c:pt idx="2209">
                  <c:v>39619</c:v>
                </c:pt>
                <c:pt idx="2210">
                  <c:v>39622</c:v>
                </c:pt>
                <c:pt idx="2211">
                  <c:v>39623</c:v>
                </c:pt>
                <c:pt idx="2212">
                  <c:v>39624</c:v>
                </c:pt>
                <c:pt idx="2213">
                  <c:v>39625</c:v>
                </c:pt>
                <c:pt idx="2214">
                  <c:v>39626</c:v>
                </c:pt>
                <c:pt idx="2215">
                  <c:v>39629</c:v>
                </c:pt>
                <c:pt idx="2216">
                  <c:v>39630</c:v>
                </c:pt>
                <c:pt idx="2217">
                  <c:v>39631</c:v>
                </c:pt>
                <c:pt idx="2218">
                  <c:v>39632</c:v>
                </c:pt>
                <c:pt idx="2219">
                  <c:v>39633</c:v>
                </c:pt>
                <c:pt idx="2220">
                  <c:v>39636</c:v>
                </c:pt>
                <c:pt idx="2221">
                  <c:v>39637</c:v>
                </c:pt>
                <c:pt idx="2222">
                  <c:v>39638</c:v>
                </c:pt>
                <c:pt idx="2223">
                  <c:v>39639</c:v>
                </c:pt>
                <c:pt idx="2224">
                  <c:v>39640</c:v>
                </c:pt>
                <c:pt idx="2225">
                  <c:v>39643</c:v>
                </c:pt>
                <c:pt idx="2226">
                  <c:v>39644</c:v>
                </c:pt>
                <c:pt idx="2227">
                  <c:v>39645</c:v>
                </c:pt>
                <c:pt idx="2228">
                  <c:v>39646</c:v>
                </c:pt>
                <c:pt idx="2229">
                  <c:v>39647</c:v>
                </c:pt>
                <c:pt idx="2230">
                  <c:v>39650</c:v>
                </c:pt>
                <c:pt idx="2231">
                  <c:v>39651</c:v>
                </c:pt>
                <c:pt idx="2232">
                  <c:v>39652</c:v>
                </c:pt>
                <c:pt idx="2233">
                  <c:v>39653</c:v>
                </c:pt>
                <c:pt idx="2234">
                  <c:v>39654</c:v>
                </c:pt>
                <c:pt idx="2235">
                  <c:v>39657</c:v>
                </c:pt>
                <c:pt idx="2236">
                  <c:v>39658</c:v>
                </c:pt>
                <c:pt idx="2237">
                  <c:v>39659</c:v>
                </c:pt>
                <c:pt idx="2238">
                  <c:v>39660</c:v>
                </c:pt>
                <c:pt idx="2239">
                  <c:v>39661</c:v>
                </c:pt>
                <c:pt idx="2240">
                  <c:v>39664</c:v>
                </c:pt>
                <c:pt idx="2241">
                  <c:v>39665</c:v>
                </c:pt>
                <c:pt idx="2242">
                  <c:v>39666</c:v>
                </c:pt>
                <c:pt idx="2243">
                  <c:v>39667</c:v>
                </c:pt>
                <c:pt idx="2244">
                  <c:v>39668</c:v>
                </c:pt>
                <c:pt idx="2245">
                  <c:v>39671</c:v>
                </c:pt>
                <c:pt idx="2246">
                  <c:v>39672</c:v>
                </c:pt>
                <c:pt idx="2247">
                  <c:v>39673</c:v>
                </c:pt>
                <c:pt idx="2248">
                  <c:v>39674</c:v>
                </c:pt>
                <c:pt idx="2249">
                  <c:v>39675</c:v>
                </c:pt>
                <c:pt idx="2250">
                  <c:v>39678</c:v>
                </c:pt>
                <c:pt idx="2251">
                  <c:v>39679</c:v>
                </c:pt>
                <c:pt idx="2252">
                  <c:v>39680</c:v>
                </c:pt>
                <c:pt idx="2253">
                  <c:v>39681</c:v>
                </c:pt>
                <c:pt idx="2254">
                  <c:v>39682</c:v>
                </c:pt>
                <c:pt idx="2255">
                  <c:v>39685</c:v>
                </c:pt>
                <c:pt idx="2256">
                  <c:v>39686</c:v>
                </c:pt>
                <c:pt idx="2257">
                  <c:v>39687</c:v>
                </c:pt>
                <c:pt idx="2258">
                  <c:v>39688</c:v>
                </c:pt>
                <c:pt idx="2259">
                  <c:v>39689</c:v>
                </c:pt>
                <c:pt idx="2260">
                  <c:v>39692</c:v>
                </c:pt>
                <c:pt idx="2261">
                  <c:v>39693</c:v>
                </c:pt>
                <c:pt idx="2262">
                  <c:v>39694</c:v>
                </c:pt>
                <c:pt idx="2263">
                  <c:v>39695</c:v>
                </c:pt>
                <c:pt idx="2264">
                  <c:v>39696</c:v>
                </c:pt>
                <c:pt idx="2265">
                  <c:v>39699</c:v>
                </c:pt>
                <c:pt idx="2266">
                  <c:v>39700</c:v>
                </c:pt>
                <c:pt idx="2267">
                  <c:v>39701</c:v>
                </c:pt>
                <c:pt idx="2268">
                  <c:v>39702</c:v>
                </c:pt>
                <c:pt idx="2269">
                  <c:v>39703</c:v>
                </c:pt>
                <c:pt idx="2270">
                  <c:v>39706</c:v>
                </c:pt>
                <c:pt idx="2271">
                  <c:v>39707</c:v>
                </c:pt>
                <c:pt idx="2272">
                  <c:v>39708</c:v>
                </c:pt>
                <c:pt idx="2273">
                  <c:v>39709</c:v>
                </c:pt>
                <c:pt idx="2274">
                  <c:v>39710</c:v>
                </c:pt>
                <c:pt idx="2275">
                  <c:v>39713</c:v>
                </c:pt>
                <c:pt idx="2276">
                  <c:v>39714</c:v>
                </c:pt>
                <c:pt idx="2277">
                  <c:v>39715</c:v>
                </c:pt>
                <c:pt idx="2278">
                  <c:v>39716</c:v>
                </c:pt>
                <c:pt idx="2279">
                  <c:v>39717</c:v>
                </c:pt>
                <c:pt idx="2280">
                  <c:v>39720</c:v>
                </c:pt>
                <c:pt idx="2281">
                  <c:v>39721</c:v>
                </c:pt>
                <c:pt idx="2282">
                  <c:v>39722</c:v>
                </c:pt>
                <c:pt idx="2283">
                  <c:v>39723</c:v>
                </c:pt>
                <c:pt idx="2284">
                  <c:v>39724</c:v>
                </c:pt>
                <c:pt idx="2285">
                  <c:v>39727</c:v>
                </c:pt>
                <c:pt idx="2286">
                  <c:v>39728</c:v>
                </c:pt>
                <c:pt idx="2287">
                  <c:v>39729</c:v>
                </c:pt>
                <c:pt idx="2288">
                  <c:v>39730</c:v>
                </c:pt>
                <c:pt idx="2289">
                  <c:v>39731</c:v>
                </c:pt>
                <c:pt idx="2290">
                  <c:v>39734</c:v>
                </c:pt>
                <c:pt idx="2291">
                  <c:v>39735</c:v>
                </c:pt>
                <c:pt idx="2292">
                  <c:v>39736</c:v>
                </c:pt>
                <c:pt idx="2293">
                  <c:v>39737</c:v>
                </c:pt>
                <c:pt idx="2294">
                  <c:v>39738</c:v>
                </c:pt>
                <c:pt idx="2295">
                  <c:v>39741</c:v>
                </c:pt>
                <c:pt idx="2296">
                  <c:v>39742</c:v>
                </c:pt>
                <c:pt idx="2297">
                  <c:v>39743</c:v>
                </c:pt>
                <c:pt idx="2298">
                  <c:v>39744</c:v>
                </c:pt>
                <c:pt idx="2299">
                  <c:v>39745</c:v>
                </c:pt>
                <c:pt idx="2300">
                  <c:v>39748</c:v>
                </c:pt>
                <c:pt idx="2301">
                  <c:v>39749</c:v>
                </c:pt>
                <c:pt idx="2302">
                  <c:v>39750</c:v>
                </c:pt>
                <c:pt idx="2303">
                  <c:v>39751</c:v>
                </c:pt>
                <c:pt idx="2304">
                  <c:v>39752</c:v>
                </c:pt>
                <c:pt idx="2305">
                  <c:v>39755</c:v>
                </c:pt>
                <c:pt idx="2306">
                  <c:v>39756</c:v>
                </c:pt>
                <c:pt idx="2307">
                  <c:v>39757</c:v>
                </c:pt>
                <c:pt idx="2308">
                  <c:v>39758</c:v>
                </c:pt>
                <c:pt idx="2309">
                  <c:v>39759</c:v>
                </c:pt>
                <c:pt idx="2310">
                  <c:v>39762</c:v>
                </c:pt>
                <c:pt idx="2311">
                  <c:v>39763</c:v>
                </c:pt>
                <c:pt idx="2312">
                  <c:v>39764</c:v>
                </c:pt>
                <c:pt idx="2313">
                  <c:v>39765</c:v>
                </c:pt>
                <c:pt idx="2314">
                  <c:v>39766</c:v>
                </c:pt>
                <c:pt idx="2315">
                  <c:v>39769</c:v>
                </c:pt>
                <c:pt idx="2316">
                  <c:v>39770</c:v>
                </c:pt>
                <c:pt idx="2317">
                  <c:v>39771</c:v>
                </c:pt>
                <c:pt idx="2318">
                  <c:v>39772</c:v>
                </c:pt>
                <c:pt idx="2319">
                  <c:v>39773</c:v>
                </c:pt>
                <c:pt idx="2320">
                  <c:v>39776</c:v>
                </c:pt>
                <c:pt idx="2321">
                  <c:v>39777</c:v>
                </c:pt>
                <c:pt idx="2322">
                  <c:v>39778</c:v>
                </c:pt>
                <c:pt idx="2323">
                  <c:v>39779</c:v>
                </c:pt>
                <c:pt idx="2324">
                  <c:v>39780</c:v>
                </c:pt>
                <c:pt idx="2325">
                  <c:v>39783</c:v>
                </c:pt>
                <c:pt idx="2326">
                  <c:v>39784</c:v>
                </c:pt>
                <c:pt idx="2327">
                  <c:v>39785</c:v>
                </c:pt>
                <c:pt idx="2328">
                  <c:v>39786</c:v>
                </c:pt>
                <c:pt idx="2329">
                  <c:v>39787</c:v>
                </c:pt>
                <c:pt idx="2330">
                  <c:v>39790</c:v>
                </c:pt>
                <c:pt idx="2331">
                  <c:v>39791</c:v>
                </c:pt>
                <c:pt idx="2332">
                  <c:v>39792</c:v>
                </c:pt>
                <c:pt idx="2333">
                  <c:v>39793</c:v>
                </c:pt>
                <c:pt idx="2334">
                  <c:v>39794</c:v>
                </c:pt>
                <c:pt idx="2335">
                  <c:v>39797</c:v>
                </c:pt>
                <c:pt idx="2336">
                  <c:v>39798</c:v>
                </c:pt>
                <c:pt idx="2337">
                  <c:v>39799</c:v>
                </c:pt>
                <c:pt idx="2338">
                  <c:v>39800</c:v>
                </c:pt>
                <c:pt idx="2339">
                  <c:v>39801</c:v>
                </c:pt>
                <c:pt idx="2340">
                  <c:v>39804</c:v>
                </c:pt>
                <c:pt idx="2341">
                  <c:v>39805</c:v>
                </c:pt>
                <c:pt idx="2342">
                  <c:v>39806</c:v>
                </c:pt>
                <c:pt idx="2343">
                  <c:v>39807</c:v>
                </c:pt>
                <c:pt idx="2344">
                  <c:v>39808</c:v>
                </c:pt>
                <c:pt idx="2345">
                  <c:v>39811</c:v>
                </c:pt>
                <c:pt idx="2346">
                  <c:v>39812</c:v>
                </c:pt>
                <c:pt idx="2347">
                  <c:v>39813</c:v>
                </c:pt>
                <c:pt idx="2348">
                  <c:v>39814</c:v>
                </c:pt>
                <c:pt idx="2349">
                  <c:v>39815</c:v>
                </c:pt>
                <c:pt idx="2350">
                  <c:v>39818</c:v>
                </c:pt>
                <c:pt idx="2351">
                  <c:v>39819</c:v>
                </c:pt>
                <c:pt idx="2352">
                  <c:v>39820</c:v>
                </c:pt>
                <c:pt idx="2353">
                  <c:v>39821</c:v>
                </c:pt>
                <c:pt idx="2354">
                  <c:v>39822</c:v>
                </c:pt>
                <c:pt idx="2355">
                  <c:v>39825</c:v>
                </c:pt>
                <c:pt idx="2356">
                  <c:v>39826</c:v>
                </c:pt>
                <c:pt idx="2357">
                  <c:v>39827</c:v>
                </c:pt>
                <c:pt idx="2358">
                  <c:v>39828</c:v>
                </c:pt>
                <c:pt idx="2359">
                  <c:v>39829</c:v>
                </c:pt>
                <c:pt idx="2360">
                  <c:v>39832</c:v>
                </c:pt>
                <c:pt idx="2361">
                  <c:v>39833</c:v>
                </c:pt>
                <c:pt idx="2362">
                  <c:v>39834</c:v>
                </c:pt>
                <c:pt idx="2363">
                  <c:v>39835</c:v>
                </c:pt>
                <c:pt idx="2364">
                  <c:v>39836</c:v>
                </c:pt>
                <c:pt idx="2365">
                  <c:v>39839</c:v>
                </c:pt>
                <c:pt idx="2366">
                  <c:v>39840</c:v>
                </c:pt>
                <c:pt idx="2367">
                  <c:v>39841</c:v>
                </c:pt>
                <c:pt idx="2368">
                  <c:v>39842</c:v>
                </c:pt>
                <c:pt idx="2369">
                  <c:v>39843</c:v>
                </c:pt>
                <c:pt idx="2370">
                  <c:v>39846</c:v>
                </c:pt>
                <c:pt idx="2371">
                  <c:v>39847</c:v>
                </c:pt>
                <c:pt idx="2372">
                  <c:v>39848</c:v>
                </c:pt>
                <c:pt idx="2373">
                  <c:v>39849</c:v>
                </c:pt>
                <c:pt idx="2374">
                  <c:v>39850</c:v>
                </c:pt>
                <c:pt idx="2375">
                  <c:v>39853</c:v>
                </c:pt>
                <c:pt idx="2376">
                  <c:v>39854</c:v>
                </c:pt>
                <c:pt idx="2377">
                  <c:v>39855</c:v>
                </c:pt>
                <c:pt idx="2378">
                  <c:v>39856</c:v>
                </c:pt>
                <c:pt idx="2379">
                  <c:v>39857</c:v>
                </c:pt>
                <c:pt idx="2380">
                  <c:v>39860</c:v>
                </c:pt>
                <c:pt idx="2381">
                  <c:v>39861</c:v>
                </c:pt>
                <c:pt idx="2382">
                  <c:v>39862</c:v>
                </c:pt>
                <c:pt idx="2383">
                  <c:v>39863</c:v>
                </c:pt>
                <c:pt idx="2384">
                  <c:v>39864</c:v>
                </c:pt>
                <c:pt idx="2385">
                  <c:v>39867</c:v>
                </c:pt>
                <c:pt idx="2386">
                  <c:v>39868</c:v>
                </c:pt>
                <c:pt idx="2387">
                  <c:v>39869</c:v>
                </c:pt>
                <c:pt idx="2388">
                  <c:v>39870</c:v>
                </c:pt>
                <c:pt idx="2389">
                  <c:v>39871</c:v>
                </c:pt>
                <c:pt idx="2390">
                  <c:v>39874</c:v>
                </c:pt>
                <c:pt idx="2391">
                  <c:v>39875</c:v>
                </c:pt>
                <c:pt idx="2392">
                  <c:v>39876</c:v>
                </c:pt>
                <c:pt idx="2393">
                  <c:v>39877</c:v>
                </c:pt>
                <c:pt idx="2394">
                  <c:v>39878</c:v>
                </c:pt>
                <c:pt idx="2395">
                  <c:v>39881</c:v>
                </c:pt>
                <c:pt idx="2396">
                  <c:v>39882</c:v>
                </c:pt>
                <c:pt idx="2397">
                  <c:v>39883</c:v>
                </c:pt>
                <c:pt idx="2398">
                  <c:v>39884</c:v>
                </c:pt>
                <c:pt idx="2399">
                  <c:v>39885</c:v>
                </c:pt>
                <c:pt idx="2400">
                  <c:v>39888</c:v>
                </c:pt>
                <c:pt idx="2401">
                  <c:v>39889</c:v>
                </c:pt>
                <c:pt idx="2402">
                  <c:v>39890</c:v>
                </c:pt>
                <c:pt idx="2403">
                  <c:v>39891</c:v>
                </c:pt>
                <c:pt idx="2404">
                  <c:v>39892</c:v>
                </c:pt>
                <c:pt idx="2405">
                  <c:v>39895</c:v>
                </c:pt>
                <c:pt idx="2406">
                  <c:v>39896</c:v>
                </c:pt>
                <c:pt idx="2407">
                  <c:v>39897</c:v>
                </c:pt>
                <c:pt idx="2408">
                  <c:v>39898</c:v>
                </c:pt>
                <c:pt idx="2409">
                  <c:v>39899</c:v>
                </c:pt>
                <c:pt idx="2410">
                  <c:v>39902</c:v>
                </c:pt>
                <c:pt idx="2411">
                  <c:v>39903</c:v>
                </c:pt>
                <c:pt idx="2412">
                  <c:v>39904</c:v>
                </c:pt>
                <c:pt idx="2413">
                  <c:v>39905</c:v>
                </c:pt>
                <c:pt idx="2414">
                  <c:v>39906</c:v>
                </c:pt>
                <c:pt idx="2415">
                  <c:v>39909</c:v>
                </c:pt>
                <c:pt idx="2416">
                  <c:v>39910</c:v>
                </c:pt>
                <c:pt idx="2417">
                  <c:v>39911</c:v>
                </c:pt>
                <c:pt idx="2418">
                  <c:v>39912</c:v>
                </c:pt>
                <c:pt idx="2419">
                  <c:v>39913</c:v>
                </c:pt>
                <c:pt idx="2420">
                  <c:v>39916</c:v>
                </c:pt>
                <c:pt idx="2421">
                  <c:v>39917</c:v>
                </c:pt>
                <c:pt idx="2422">
                  <c:v>39918</c:v>
                </c:pt>
                <c:pt idx="2423">
                  <c:v>39919</c:v>
                </c:pt>
                <c:pt idx="2424">
                  <c:v>39920</c:v>
                </c:pt>
                <c:pt idx="2425">
                  <c:v>39923</c:v>
                </c:pt>
                <c:pt idx="2426">
                  <c:v>39924</c:v>
                </c:pt>
                <c:pt idx="2427">
                  <c:v>39925</c:v>
                </c:pt>
                <c:pt idx="2428">
                  <c:v>39926</c:v>
                </c:pt>
                <c:pt idx="2429">
                  <c:v>39927</c:v>
                </c:pt>
                <c:pt idx="2430">
                  <c:v>39930</c:v>
                </c:pt>
                <c:pt idx="2431">
                  <c:v>39931</c:v>
                </c:pt>
                <c:pt idx="2432">
                  <c:v>39932</c:v>
                </c:pt>
                <c:pt idx="2433">
                  <c:v>39933</c:v>
                </c:pt>
                <c:pt idx="2434">
                  <c:v>39934</c:v>
                </c:pt>
                <c:pt idx="2435">
                  <c:v>39937</c:v>
                </c:pt>
                <c:pt idx="2436">
                  <c:v>39938</c:v>
                </c:pt>
                <c:pt idx="2437">
                  <c:v>39939</c:v>
                </c:pt>
                <c:pt idx="2438">
                  <c:v>39940</c:v>
                </c:pt>
                <c:pt idx="2439">
                  <c:v>39941</c:v>
                </c:pt>
                <c:pt idx="2440">
                  <c:v>39944</c:v>
                </c:pt>
                <c:pt idx="2441">
                  <c:v>39945</c:v>
                </c:pt>
                <c:pt idx="2442">
                  <c:v>39946</c:v>
                </c:pt>
                <c:pt idx="2443">
                  <c:v>39947</c:v>
                </c:pt>
                <c:pt idx="2444">
                  <c:v>39948</c:v>
                </c:pt>
                <c:pt idx="2445">
                  <c:v>39951</c:v>
                </c:pt>
                <c:pt idx="2446">
                  <c:v>39952</c:v>
                </c:pt>
                <c:pt idx="2447">
                  <c:v>39953</c:v>
                </c:pt>
                <c:pt idx="2448">
                  <c:v>39954</c:v>
                </c:pt>
                <c:pt idx="2449">
                  <c:v>39955</c:v>
                </c:pt>
                <c:pt idx="2450">
                  <c:v>39958</c:v>
                </c:pt>
                <c:pt idx="2451">
                  <c:v>39959</c:v>
                </c:pt>
                <c:pt idx="2452">
                  <c:v>39960</c:v>
                </c:pt>
                <c:pt idx="2453">
                  <c:v>39961</c:v>
                </c:pt>
                <c:pt idx="2454">
                  <c:v>39962</c:v>
                </c:pt>
                <c:pt idx="2455">
                  <c:v>39965</c:v>
                </c:pt>
                <c:pt idx="2456">
                  <c:v>39966</c:v>
                </c:pt>
                <c:pt idx="2457">
                  <c:v>39967</c:v>
                </c:pt>
                <c:pt idx="2458">
                  <c:v>39968</c:v>
                </c:pt>
                <c:pt idx="2459">
                  <c:v>39969</c:v>
                </c:pt>
                <c:pt idx="2460">
                  <c:v>39972</c:v>
                </c:pt>
                <c:pt idx="2461">
                  <c:v>39973</c:v>
                </c:pt>
                <c:pt idx="2462">
                  <c:v>39974</c:v>
                </c:pt>
                <c:pt idx="2463">
                  <c:v>39975</c:v>
                </c:pt>
                <c:pt idx="2464">
                  <c:v>39976</c:v>
                </c:pt>
                <c:pt idx="2465">
                  <c:v>39979</c:v>
                </c:pt>
                <c:pt idx="2466">
                  <c:v>39980</c:v>
                </c:pt>
                <c:pt idx="2467">
                  <c:v>39981</c:v>
                </c:pt>
                <c:pt idx="2468">
                  <c:v>39982</c:v>
                </c:pt>
                <c:pt idx="2469">
                  <c:v>39983</c:v>
                </c:pt>
                <c:pt idx="2470">
                  <c:v>39986</c:v>
                </c:pt>
                <c:pt idx="2471">
                  <c:v>39987</c:v>
                </c:pt>
                <c:pt idx="2472">
                  <c:v>39988</c:v>
                </c:pt>
                <c:pt idx="2473">
                  <c:v>39989</c:v>
                </c:pt>
                <c:pt idx="2474">
                  <c:v>39990</c:v>
                </c:pt>
                <c:pt idx="2475">
                  <c:v>39993</c:v>
                </c:pt>
                <c:pt idx="2476">
                  <c:v>39994</c:v>
                </c:pt>
                <c:pt idx="2477">
                  <c:v>39995</c:v>
                </c:pt>
                <c:pt idx="2478">
                  <c:v>39996</c:v>
                </c:pt>
                <c:pt idx="2479">
                  <c:v>39997</c:v>
                </c:pt>
                <c:pt idx="2480">
                  <c:v>40000</c:v>
                </c:pt>
                <c:pt idx="2481">
                  <c:v>40001</c:v>
                </c:pt>
                <c:pt idx="2482">
                  <c:v>40002</c:v>
                </c:pt>
                <c:pt idx="2483">
                  <c:v>40003</c:v>
                </c:pt>
                <c:pt idx="2484">
                  <c:v>40004</c:v>
                </c:pt>
                <c:pt idx="2485">
                  <c:v>40007</c:v>
                </c:pt>
                <c:pt idx="2486">
                  <c:v>40008</c:v>
                </c:pt>
                <c:pt idx="2487">
                  <c:v>40009</c:v>
                </c:pt>
                <c:pt idx="2488">
                  <c:v>40010</c:v>
                </c:pt>
                <c:pt idx="2489">
                  <c:v>40011</c:v>
                </c:pt>
                <c:pt idx="2490">
                  <c:v>40014</c:v>
                </c:pt>
                <c:pt idx="2491">
                  <c:v>40015</c:v>
                </c:pt>
                <c:pt idx="2492">
                  <c:v>40016</c:v>
                </c:pt>
                <c:pt idx="2493">
                  <c:v>40017</c:v>
                </c:pt>
                <c:pt idx="2494">
                  <c:v>40018</c:v>
                </c:pt>
                <c:pt idx="2495">
                  <c:v>40021</c:v>
                </c:pt>
                <c:pt idx="2496">
                  <c:v>40022</c:v>
                </c:pt>
                <c:pt idx="2497">
                  <c:v>40023</c:v>
                </c:pt>
                <c:pt idx="2498">
                  <c:v>40024</c:v>
                </c:pt>
                <c:pt idx="2499">
                  <c:v>40025</c:v>
                </c:pt>
                <c:pt idx="2500">
                  <c:v>40028</c:v>
                </c:pt>
                <c:pt idx="2501">
                  <c:v>40029</c:v>
                </c:pt>
                <c:pt idx="2502">
                  <c:v>40030</c:v>
                </c:pt>
                <c:pt idx="2503">
                  <c:v>40031</c:v>
                </c:pt>
                <c:pt idx="2504">
                  <c:v>40032</c:v>
                </c:pt>
                <c:pt idx="2505">
                  <c:v>40035</c:v>
                </c:pt>
                <c:pt idx="2506">
                  <c:v>40036</c:v>
                </c:pt>
                <c:pt idx="2507">
                  <c:v>40037</c:v>
                </c:pt>
                <c:pt idx="2508">
                  <c:v>40038</c:v>
                </c:pt>
                <c:pt idx="2509">
                  <c:v>40039</c:v>
                </c:pt>
                <c:pt idx="2510">
                  <c:v>40042</c:v>
                </c:pt>
                <c:pt idx="2511">
                  <c:v>40043</c:v>
                </c:pt>
                <c:pt idx="2512">
                  <c:v>40044</c:v>
                </c:pt>
                <c:pt idx="2513">
                  <c:v>40045</c:v>
                </c:pt>
                <c:pt idx="2514">
                  <c:v>40046</c:v>
                </c:pt>
                <c:pt idx="2515">
                  <c:v>40049</c:v>
                </c:pt>
                <c:pt idx="2516">
                  <c:v>40050</c:v>
                </c:pt>
                <c:pt idx="2517">
                  <c:v>40051</c:v>
                </c:pt>
                <c:pt idx="2518">
                  <c:v>40052</c:v>
                </c:pt>
                <c:pt idx="2519">
                  <c:v>40053</c:v>
                </c:pt>
                <c:pt idx="2520">
                  <c:v>40056</c:v>
                </c:pt>
                <c:pt idx="2521">
                  <c:v>40057</c:v>
                </c:pt>
                <c:pt idx="2522">
                  <c:v>40058</c:v>
                </c:pt>
                <c:pt idx="2523">
                  <c:v>40059</c:v>
                </c:pt>
                <c:pt idx="2524">
                  <c:v>40060</c:v>
                </c:pt>
                <c:pt idx="2525">
                  <c:v>40063</c:v>
                </c:pt>
                <c:pt idx="2526">
                  <c:v>40064</c:v>
                </c:pt>
                <c:pt idx="2527">
                  <c:v>40065</c:v>
                </c:pt>
                <c:pt idx="2528">
                  <c:v>40066</c:v>
                </c:pt>
                <c:pt idx="2529">
                  <c:v>40067</c:v>
                </c:pt>
                <c:pt idx="2530">
                  <c:v>40070</c:v>
                </c:pt>
                <c:pt idx="2531">
                  <c:v>40071</c:v>
                </c:pt>
                <c:pt idx="2532">
                  <c:v>40072</c:v>
                </c:pt>
                <c:pt idx="2533">
                  <c:v>40073</c:v>
                </c:pt>
                <c:pt idx="2534">
                  <c:v>40074</c:v>
                </c:pt>
                <c:pt idx="2535">
                  <c:v>40077</c:v>
                </c:pt>
                <c:pt idx="2536">
                  <c:v>40078</c:v>
                </c:pt>
                <c:pt idx="2537">
                  <c:v>40079</c:v>
                </c:pt>
                <c:pt idx="2538">
                  <c:v>40080</c:v>
                </c:pt>
                <c:pt idx="2539">
                  <c:v>40081</c:v>
                </c:pt>
                <c:pt idx="2540">
                  <c:v>40084</c:v>
                </c:pt>
                <c:pt idx="2541">
                  <c:v>40085</c:v>
                </c:pt>
                <c:pt idx="2542">
                  <c:v>40086</c:v>
                </c:pt>
                <c:pt idx="2543">
                  <c:v>40087</c:v>
                </c:pt>
                <c:pt idx="2544">
                  <c:v>40088</c:v>
                </c:pt>
                <c:pt idx="2545">
                  <c:v>40091</c:v>
                </c:pt>
                <c:pt idx="2546">
                  <c:v>40092</c:v>
                </c:pt>
                <c:pt idx="2547">
                  <c:v>40093</c:v>
                </c:pt>
                <c:pt idx="2548">
                  <c:v>40094</c:v>
                </c:pt>
                <c:pt idx="2549">
                  <c:v>40095</c:v>
                </c:pt>
                <c:pt idx="2550">
                  <c:v>40098</c:v>
                </c:pt>
                <c:pt idx="2551">
                  <c:v>40099</c:v>
                </c:pt>
                <c:pt idx="2552">
                  <c:v>40100</c:v>
                </c:pt>
                <c:pt idx="2553">
                  <c:v>40101</c:v>
                </c:pt>
                <c:pt idx="2554">
                  <c:v>40102</c:v>
                </c:pt>
                <c:pt idx="2555">
                  <c:v>40105</c:v>
                </c:pt>
                <c:pt idx="2556">
                  <c:v>40106</c:v>
                </c:pt>
                <c:pt idx="2557">
                  <c:v>40107</c:v>
                </c:pt>
                <c:pt idx="2558">
                  <c:v>40108</c:v>
                </c:pt>
                <c:pt idx="2559">
                  <c:v>40109</c:v>
                </c:pt>
                <c:pt idx="2560">
                  <c:v>40112</c:v>
                </c:pt>
                <c:pt idx="2561">
                  <c:v>40113</c:v>
                </c:pt>
                <c:pt idx="2562">
                  <c:v>40114</c:v>
                </c:pt>
                <c:pt idx="2563">
                  <c:v>40115</c:v>
                </c:pt>
                <c:pt idx="2564">
                  <c:v>40116</c:v>
                </c:pt>
                <c:pt idx="2565">
                  <c:v>40119</c:v>
                </c:pt>
                <c:pt idx="2566">
                  <c:v>40120</c:v>
                </c:pt>
                <c:pt idx="2567">
                  <c:v>40121</c:v>
                </c:pt>
                <c:pt idx="2568">
                  <c:v>40122</c:v>
                </c:pt>
                <c:pt idx="2569">
                  <c:v>40123</c:v>
                </c:pt>
                <c:pt idx="2570">
                  <c:v>40126</c:v>
                </c:pt>
                <c:pt idx="2571">
                  <c:v>40127</c:v>
                </c:pt>
                <c:pt idx="2572">
                  <c:v>40128</c:v>
                </c:pt>
                <c:pt idx="2573">
                  <c:v>40129</c:v>
                </c:pt>
                <c:pt idx="2574">
                  <c:v>40130</c:v>
                </c:pt>
                <c:pt idx="2575">
                  <c:v>40133</c:v>
                </c:pt>
                <c:pt idx="2576">
                  <c:v>40134</c:v>
                </c:pt>
                <c:pt idx="2577">
                  <c:v>40135</c:v>
                </c:pt>
                <c:pt idx="2578">
                  <c:v>40136</c:v>
                </c:pt>
                <c:pt idx="2579">
                  <c:v>40137</c:v>
                </c:pt>
                <c:pt idx="2580">
                  <c:v>40140</c:v>
                </c:pt>
                <c:pt idx="2581">
                  <c:v>40141</c:v>
                </c:pt>
                <c:pt idx="2582">
                  <c:v>40142</c:v>
                </c:pt>
                <c:pt idx="2583">
                  <c:v>40143</c:v>
                </c:pt>
                <c:pt idx="2584">
                  <c:v>40144</c:v>
                </c:pt>
                <c:pt idx="2585">
                  <c:v>40147</c:v>
                </c:pt>
                <c:pt idx="2586">
                  <c:v>40148</c:v>
                </c:pt>
                <c:pt idx="2587">
                  <c:v>40149</c:v>
                </c:pt>
                <c:pt idx="2588">
                  <c:v>40150</c:v>
                </c:pt>
                <c:pt idx="2589">
                  <c:v>40151</c:v>
                </c:pt>
                <c:pt idx="2590">
                  <c:v>40154</c:v>
                </c:pt>
                <c:pt idx="2591">
                  <c:v>40155</c:v>
                </c:pt>
                <c:pt idx="2592">
                  <c:v>40156</c:v>
                </c:pt>
                <c:pt idx="2593">
                  <c:v>40157</c:v>
                </c:pt>
                <c:pt idx="2594">
                  <c:v>40158</c:v>
                </c:pt>
                <c:pt idx="2595">
                  <c:v>40161</c:v>
                </c:pt>
                <c:pt idx="2596">
                  <c:v>40162</c:v>
                </c:pt>
                <c:pt idx="2597">
                  <c:v>40163</c:v>
                </c:pt>
                <c:pt idx="2598">
                  <c:v>40164</c:v>
                </c:pt>
                <c:pt idx="2599">
                  <c:v>40165</c:v>
                </c:pt>
                <c:pt idx="2600">
                  <c:v>40168</c:v>
                </c:pt>
                <c:pt idx="2601">
                  <c:v>40169</c:v>
                </c:pt>
                <c:pt idx="2602">
                  <c:v>40170</c:v>
                </c:pt>
                <c:pt idx="2603">
                  <c:v>40171</c:v>
                </c:pt>
                <c:pt idx="2604">
                  <c:v>40172</c:v>
                </c:pt>
                <c:pt idx="2605">
                  <c:v>40175</c:v>
                </c:pt>
                <c:pt idx="2606">
                  <c:v>40176</c:v>
                </c:pt>
                <c:pt idx="2607">
                  <c:v>40177</c:v>
                </c:pt>
                <c:pt idx="2608">
                  <c:v>40178</c:v>
                </c:pt>
                <c:pt idx="2609">
                  <c:v>40179</c:v>
                </c:pt>
                <c:pt idx="2610">
                  <c:v>40182</c:v>
                </c:pt>
                <c:pt idx="2611">
                  <c:v>40183</c:v>
                </c:pt>
                <c:pt idx="2612">
                  <c:v>40184</c:v>
                </c:pt>
                <c:pt idx="2613">
                  <c:v>40185</c:v>
                </c:pt>
                <c:pt idx="2614">
                  <c:v>40186</c:v>
                </c:pt>
                <c:pt idx="2615">
                  <c:v>40189</c:v>
                </c:pt>
                <c:pt idx="2616">
                  <c:v>40190</c:v>
                </c:pt>
                <c:pt idx="2617">
                  <c:v>40191</c:v>
                </c:pt>
                <c:pt idx="2618">
                  <c:v>40192</c:v>
                </c:pt>
                <c:pt idx="2619">
                  <c:v>40193</c:v>
                </c:pt>
                <c:pt idx="2620">
                  <c:v>40196</c:v>
                </c:pt>
                <c:pt idx="2621">
                  <c:v>40197</c:v>
                </c:pt>
                <c:pt idx="2622">
                  <c:v>40198</c:v>
                </c:pt>
                <c:pt idx="2623">
                  <c:v>40199</c:v>
                </c:pt>
                <c:pt idx="2624">
                  <c:v>40200</c:v>
                </c:pt>
                <c:pt idx="2625">
                  <c:v>40203</c:v>
                </c:pt>
                <c:pt idx="2626">
                  <c:v>40204</c:v>
                </c:pt>
                <c:pt idx="2627">
                  <c:v>40205</c:v>
                </c:pt>
                <c:pt idx="2628">
                  <c:v>40206</c:v>
                </c:pt>
                <c:pt idx="2629">
                  <c:v>40207</c:v>
                </c:pt>
                <c:pt idx="2630">
                  <c:v>40210</c:v>
                </c:pt>
                <c:pt idx="2631">
                  <c:v>40211</c:v>
                </c:pt>
                <c:pt idx="2632">
                  <c:v>40212</c:v>
                </c:pt>
                <c:pt idx="2633">
                  <c:v>40213</c:v>
                </c:pt>
                <c:pt idx="2634">
                  <c:v>40214</c:v>
                </c:pt>
                <c:pt idx="2635">
                  <c:v>40217</c:v>
                </c:pt>
                <c:pt idx="2636">
                  <c:v>40218</c:v>
                </c:pt>
                <c:pt idx="2637">
                  <c:v>40219</c:v>
                </c:pt>
                <c:pt idx="2638">
                  <c:v>40220</c:v>
                </c:pt>
                <c:pt idx="2639">
                  <c:v>40221</c:v>
                </c:pt>
                <c:pt idx="2640">
                  <c:v>40224</c:v>
                </c:pt>
                <c:pt idx="2641">
                  <c:v>40225</c:v>
                </c:pt>
                <c:pt idx="2642">
                  <c:v>40226</c:v>
                </c:pt>
                <c:pt idx="2643">
                  <c:v>40227</c:v>
                </c:pt>
                <c:pt idx="2644">
                  <c:v>40228</c:v>
                </c:pt>
                <c:pt idx="2645">
                  <c:v>40231</c:v>
                </c:pt>
                <c:pt idx="2646">
                  <c:v>40232</c:v>
                </c:pt>
                <c:pt idx="2647">
                  <c:v>40233</c:v>
                </c:pt>
                <c:pt idx="2648">
                  <c:v>40234</c:v>
                </c:pt>
                <c:pt idx="2649">
                  <c:v>40235</c:v>
                </c:pt>
                <c:pt idx="2650">
                  <c:v>40238</c:v>
                </c:pt>
                <c:pt idx="2651">
                  <c:v>40239</c:v>
                </c:pt>
                <c:pt idx="2652">
                  <c:v>40240</c:v>
                </c:pt>
                <c:pt idx="2653">
                  <c:v>40241</c:v>
                </c:pt>
                <c:pt idx="2654">
                  <c:v>40242</c:v>
                </c:pt>
                <c:pt idx="2655">
                  <c:v>40245</c:v>
                </c:pt>
                <c:pt idx="2656">
                  <c:v>40246</c:v>
                </c:pt>
                <c:pt idx="2657">
                  <c:v>40247</c:v>
                </c:pt>
                <c:pt idx="2658">
                  <c:v>40248</c:v>
                </c:pt>
                <c:pt idx="2659">
                  <c:v>40249</c:v>
                </c:pt>
                <c:pt idx="2660">
                  <c:v>40252</c:v>
                </c:pt>
                <c:pt idx="2661">
                  <c:v>40253</c:v>
                </c:pt>
                <c:pt idx="2662">
                  <c:v>40254</c:v>
                </c:pt>
                <c:pt idx="2663">
                  <c:v>40255</c:v>
                </c:pt>
                <c:pt idx="2664">
                  <c:v>40256</c:v>
                </c:pt>
                <c:pt idx="2665">
                  <c:v>40259</c:v>
                </c:pt>
                <c:pt idx="2666">
                  <c:v>40260</c:v>
                </c:pt>
                <c:pt idx="2667">
                  <c:v>40261</c:v>
                </c:pt>
                <c:pt idx="2668">
                  <c:v>40262</c:v>
                </c:pt>
                <c:pt idx="2669">
                  <c:v>40263</c:v>
                </c:pt>
                <c:pt idx="2670">
                  <c:v>40266</c:v>
                </c:pt>
                <c:pt idx="2671">
                  <c:v>40267</c:v>
                </c:pt>
                <c:pt idx="2672">
                  <c:v>40268</c:v>
                </c:pt>
                <c:pt idx="2673">
                  <c:v>40269</c:v>
                </c:pt>
                <c:pt idx="2674">
                  <c:v>40270</c:v>
                </c:pt>
                <c:pt idx="2675">
                  <c:v>40273</c:v>
                </c:pt>
                <c:pt idx="2676">
                  <c:v>40274</c:v>
                </c:pt>
                <c:pt idx="2677">
                  <c:v>40275</c:v>
                </c:pt>
                <c:pt idx="2678">
                  <c:v>40276</c:v>
                </c:pt>
                <c:pt idx="2679">
                  <c:v>40277</c:v>
                </c:pt>
                <c:pt idx="2680">
                  <c:v>40280</c:v>
                </c:pt>
                <c:pt idx="2681">
                  <c:v>40281</c:v>
                </c:pt>
                <c:pt idx="2682">
                  <c:v>40282</c:v>
                </c:pt>
                <c:pt idx="2683">
                  <c:v>40283</c:v>
                </c:pt>
                <c:pt idx="2684">
                  <c:v>40284</c:v>
                </c:pt>
                <c:pt idx="2685">
                  <c:v>40287</c:v>
                </c:pt>
                <c:pt idx="2686">
                  <c:v>40288</c:v>
                </c:pt>
                <c:pt idx="2687">
                  <c:v>40289</c:v>
                </c:pt>
                <c:pt idx="2688">
                  <c:v>40290</c:v>
                </c:pt>
                <c:pt idx="2689">
                  <c:v>40291</c:v>
                </c:pt>
                <c:pt idx="2690">
                  <c:v>40294</c:v>
                </c:pt>
                <c:pt idx="2691">
                  <c:v>40295</c:v>
                </c:pt>
                <c:pt idx="2692">
                  <c:v>40296</c:v>
                </c:pt>
                <c:pt idx="2693">
                  <c:v>40297</c:v>
                </c:pt>
                <c:pt idx="2694">
                  <c:v>40298</c:v>
                </c:pt>
                <c:pt idx="2695">
                  <c:v>40301</c:v>
                </c:pt>
                <c:pt idx="2696">
                  <c:v>40302</c:v>
                </c:pt>
                <c:pt idx="2697">
                  <c:v>40303</c:v>
                </c:pt>
                <c:pt idx="2698">
                  <c:v>40304</c:v>
                </c:pt>
                <c:pt idx="2699">
                  <c:v>40305</c:v>
                </c:pt>
                <c:pt idx="2700">
                  <c:v>40308</c:v>
                </c:pt>
                <c:pt idx="2701">
                  <c:v>40309</c:v>
                </c:pt>
                <c:pt idx="2702">
                  <c:v>40310</c:v>
                </c:pt>
                <c:pt idx="2703">
                  <c:v>40311</c:v>
                </c:pt>
                <c:pt idx="2704">
                  <c:v>40312</c:v>
                </c:pt>
                <c:pt idx="2705">
                  <c:v>40315</c:v>
                </c:pt>
                <c:pt idx="2706">
                  <c:v>40316</c:v>
                </c:pt>
                <c:pt idx="2707">
                  <c:v>40317</c:v>
                </c:pt>
                <c:pt idx="2708">
                  <c:v>40318</c:v>
                </c:pt>
                <c:pt idx="2709">
                  <c:v>40319</c:v>
                </c:pt>
                <c:pt idx="2710">
                  <c:v>40322</c:v>
                </c:pt>
                <c:pt idx="2711">
                  <c:v>40323</c:v>
                </c:pt>
                <c:pt idx="2712">
                  <c:v>40324</c:v>
                </c:pt>
                <c:pt idx="2713">
                  <c:v>40325</c:v>
                </c:pt>
                <c:pt idx="2714">
                  <c:v>40326</c:v>
                </c:pt>
                <c:pt idx="2715">
                  <c:v>40329</c:v>
                </c:pt>
                <c:pt idx="2716">
                  <c:v>40330</c:v>
                </c:pt>
                <c:pt idx="2717">
                  <c:v>40331</c:v>
                </c:pt>
                <c:pt idx="2718">
                  <c:v>40332</c:v>
                </c:pt>
                <c:pt idx="2719">
                  <c:v>40333</c:v>
                </c:pt>
                <c:pt idx="2720">
                  <c:v>40336</c:v>
                </c:pt>
                <c:pt idx="2721">
                  <c:v>40337</c:v>
                </c:pt>
                <c:pt idx="2722">
                  <c:v>40338</c:v>
                </c:pt>
                <c:pt idx="2723">
                  <c:v>40339</c:v>
                </c:pt>
                <c:pt idx="2724">
                  <c:v>40340</c:v>
                </c:pt>
                <c:pt idx="2725">
                  <c:v>40343</c:v>
                </c:pt>
                <c:pt idx="2726">
                  <c:v>40344</c:v>
                </c:pt>
                <c:pt idx="2727">
                  <c:v>40345</c:v>
                </c:pt>
                <c:pt idx="2728">
                  <c:v>40346</c:v>
                </c:pt>
                <c:pt idx="2729">
                  <c:v>40347</c:v>
                </c:pt>
                <c:pt idx="2730">
                  <c:v>40350</c:v>
                </c:pt>
                <c:pt idx="2731">
                  <c:v>40351</c:v>
                </c:pt>
                <c:pt idx="2732">
                  <c:v>40352</c:v>
                </c:pt>
                <c:pt idx="2733">
                  <c:v>40353</c:v>
                </c:pt>
                <c:pt idx="2734">
                  <c:v>40354</c:v>
                </c:pt>
                <c:pt idx="2735">
                  <c:v>40357</c:v>
                </c:pt>
                <c:pt idx="2736">
                  <c:v>40358</c:v>
                </c:pt>
                <c:pt idx="2737">
                  <c:v>40359</c:v>
                </c:pt>
                <c:pt idx="2738">
                  <c:v>40360</c:v>
                </c:pt>
                <c:pt idx="2739">
                  <c:v>40361</c:v>
                </c:pt>
                <c:pt idx="2740">
                  <c:v>40364</c:v>
                </c:pt>
                <c:pt idx="2741">
                  <c:v>40365</c:v>
                </c:pt>
                <c:pt idx="2742">
                  <c:v>40366</c:v>
                </c:pt>
                <c:pt idx="2743">
                  <c:v>40367</c:v>
                </c:pt>
                <c:pt idx="2744">
                  <c:v>40368</c:v>
                </c:pt>
                <c:pt idx="2745">
                  <c:v>40371</c:v>
                </c:pt>
                <c:pt idx="2746">
                  <c:v>40372</c:v>
                </c:pt>
                <c:pt idx="2747">
                  <c:v>40373</c:v>
                </c:pt>
                <c:pt idx="2748">
                  <c:v>40374</c:v>
                </c:pt>
                <c:pt idx="2749">
                  <c:v>40375</c:v>
                </c:pt>
                <c:pt idx="2750">
                  <c:v>40378</c:v>
                </c:pt>
                <c:pt idx="2751">
                  <c:v>40379</c:v>
                </c:pt>
                <c:pt idx="2752">
                  <c:v>40380</c:v>
                </c:pt>
                <c:pt idx="2753">
                  <c:v>40381</c:v>
                </c:pt>
                <c:pt idx="2754">
                  <c:v>40382</c:v>
                </c:pt>
                <c:pt idx="2755">
                  <c:v>40385</c:v>
                </c:pt>
                <c:pt idx="2756">
                  <c:v>40386</c:v>
                </c:pt>
                <c:pt idx="2757">
                  <c:v>40387</c:v>
                </c:pt>
                <c:pt idx="2758">
                  <c:v>40388</c:v>
                </c:pt>
                <c:pt idx="2759">
                  <c:v>40389</c:v>
                </c:pt>
                <c:pt idx="2760">
                  <c:v>40392</c:v>
                </c:pt>
                <c:pt idx="2761">
                  <c:v>40393</c:v>
                </c:pt>
                <c:pt idx="2762">
                  <c:v>40394</c:v>
                </c:pt>
                <c:pt idx="2763">
                  <c:v>40395</c:v>
                </c:pt>
                <c:pt idx="2764">
                  <c:v>40396</c:v>
                </c:pt>
                <c:pt idx="2765">
                  <c:v>40399</c:v>
                </c:pt>
                <c:pt idx="2766">
                  <c:v>40400</c:v>
                </c:pt>
                <c:pt idx="2767">
                  <c:v>40401</c:v>
                </c:pt>
                <c:pt idx="2768">
                  <c:v>40402</c:v>
                </c:pt>
                <c:pt idx="2769">
                  <c:v>40403</c:v>
                </c:pt>
                <c:pt idx="2770">
                  <c:v>40406</c:v>
                </c:pt>
                <c:pt idx="2771">
                  <c:v>40407</c:v>
                </c:pt>
                <c:pt idx="2772">
                  <c:v>40408</c:v>
                </c:pt>
                <c:pt idx="2773">
                  <c:v>40409</c:v>
                </c:pt>
                <c:pt idx="2774">
                  <c:v>40410</c:v>
                </c:pt>
                <c:pt idx="2775">
                  <c:v>40413</c:v>
                </c:pt>
                <c:pt idx="2776">
                  <c:v>40414</c:v>
                </c:pt>
                <c:pt idx="2777">
                  <c:v>40415</c:v>
                </c:pt>
                <c:pt idx="2778">
                  <c:v>40416</c:v>
                </c:pt>
                <c:pt idx="2779">
                  <c:v>40417</c:v>
                </c:pt>
                <c:pt idx="2780">
                  <c:v>40420</c:v>
                </c:pt>
                <c:pt idx="2781">
                  <c:v>40421</c:v>
                </c:pt>
                <c:pt idx="2782">
                  <c:v>40422</c:v>
                </c:pt>
                <c:pt idx="2783">
                  <c:v>40423</c:v>
                </c:pt>
                <c:pt idx="2784">
                  <c:v>40424</c:v>
                </c:pt>
                <c:pt idx="2785">
                  <c:v>40427</c:v>
                </c:pt>
                <c:pt idx="2786">
                  <c:v>40428</c:v>
                </c:pt>
                <c:pt idx="2787">
                  <c:v>40429</c:v>
                </c:pt>
                <c:pt idx="2788">
                  <c:v>40430</c:v>
                </c:pt>
                <c:pt idx="2789">
                  <c:v>40431</c:v>
                </c:pt>
                <c:pt idx="2790">
                  <c:v>40434</c:v>
                </c:pt>
                <c:pt idx="2791">
                  <c:v>40435</c:v>
                </c:pt>
                <c:pt idx="2792">
                  <c:v>40436</c:v>
                </c:pt>
                <c:pt idx="2793">
                  <c:v>40437</c:v>
                </c:pt>
                <c:pt idx="2794">
                  <c:v>40438</c:v>
                </c:pt>
                <c:pt idx="2795">
                  <c:v>40441</c:v>
                </c:pt>
                <c:pt idx="2796">
                  <c:v>40442</c:v>
                </c:pt>
                <c:pt idx="2797">
                  <c:v>40443</c:v>
                </c:pt>
                <c:pt idx="2798">
                  <c:v>40444</c:v>
                </c:pt>
                <c:pt idx="2799">
                  <c:v>40445</c:v>
                </c:pt>
                <c:pt idx="2800">
                  <c:v>40448</c:v>
                </c:pt>
                <c:pt idx="2801">
                  <c:v>40449</c:v>
                </c:pt>
                <c:pt idx="2802">
                  <c:v>40450</c:v>
                </c:pt>
                <c:pt idx="2803">
                  <c:v>40451</c:v>
                </c:pt>
                <c:pt idx="2804">
                  <c:v>40452</c:v>
                </c:pt>
                <c:pt idx="2805">
                  <c:v>40455</c:v>
                </c:pt>
                <c:pt idx="2806">
                  <c:v>40456</c:v>
                </c:pt>
                <c:pt idx="2807">
                  <c:v>40457</c:v>
                </c:pt>
                <c:pt idx="2808">
                  <c:v>40458</c:v>
                </c:pt>
                <c:pt idx="2809">
                  <c:v>40459</c:v>
                </c:pt>
                <c:pt idx="2810">
                  <c:v>40462</c:v>
                </c:pt>
                <c:pt idx="2811">
                  <c:v>40463</c:v>
                </c:pt>
                <c:pt idx="2812">
                  <c:v>40464</c:v>
                </c:pt>
                <c:pt idx="2813">
                  <c:v>40465</c:v>
                </c:pt>
                <c:pt idx="2814">
                  <c:v>40466</c:v>
                </c:pt>
                <c:pt idx="2815">
                  <c:v>40469</c:v>
                </c:pt>
                <c:pt idx="2816">
                  <c:v>40470</c:v>
                </c:pt>
                <c:pt idx="2817">
                  <c:v>40471</c:v>
                </c:pt>
                <c:pt idx="2818">
                  <c:v>40472</c:v>
                </c:pt>
                <c:pt idx="2819">
                  <c:v>40473</c:v>
                </c:pt>
                <c:pt idx="2820">
                  <c:v>40476</c:v>
                </c:pt>
                <c:pt idx="2821">
                  <c:v>40477</c:v>
                </c:pt>
                <c:pt idx="2822">
                  <c:v>40478</c:v>
                </c:pt>
                <c:pt idx="2823">
                  <c:v>40479</c:v>
                </c:pt>
                <c:pt idx="2824">
                  <c:v>40480</c:v>
                </c:pt>
                <c:pt idx="2825">
                  <c:v>40483</c:v>
                </c:pt>
                <c:pt idx="2826">
                  <c:v>40484</c:v>
                </c:pt>
                <c:pt idx="2827">
                  <c:v>40485</c:v>
                </c:pt>
                <c:pt idx="2828">
                  <c:v>40486</c:v>
                </c:pt>
                <c:pt idx="2829">
                  <c:v>40487</c:v>
                </c:pt>
                <c:pt idx="2830">
                  <c:v>40490</c:v>
                </c:pt>
                <c:pt idx="2831">
                  <c:v>40491</c:v>
                </c:pt>
                <c:pt idx="2832">
                  <c:v>40492</c:v>
                </c:pt>
                <c:pt idx="2833">
                  <c:v>40493</c:v>
                </c:pt>
                <c:pt idx="2834">
                  <c:v>40494</c:v>
                </c:pt>
                <c:pt idx="2835">
                  <c:v>40497</c:v>
                </c:pt>
                <c:pt idx="2836">
                  <c:v>40498</c:v>
                </c:pt>
                <c:pt idx="2837">
                  <c:v>40499</c:v>
                </c:pt>
                <c:pt idx="2838">
                  <c:v>40500</c:v>
                </c:pt>
                <c:pt idx="2839">
                  <c:v>40501</c:v>
                </c:pt>
                <c:pt idx="2840">
                  <c:v>40504</c:v>
                </c:pt>
                <c:pt idx="2841">
                  <c:v>40505</c:v>
                </c:pt>
                <c:pt idx="2842">
                  <c:v>40506</c:v>
                </c:pt>
                <c:pt idx="2843">
                  <c:v>40507</c:v>
                </c:pt>
                <c:pt idx="2844">
                  <c:v>40508</c:v>
                </c:pt>
                <c:pt idx="2845">
                  <c:v>40511</c:v>
                </c:pt>
                <c:pt idx="2846">
                  <c:v>40512</c:v>
                </c:pt>
                <c:pt idx="2847">
                  <c:v>40513</c:v>
                </c:pt>
                <c:pt idx="2848">
                  <c:v>40514</c:v>
                </c:pt>
                <c:pt idx="2849">
                  <c:v>40515</c:v>
                </c:pt>
                <c:pt idx="2850">
                  <c:v>40518</c:v>
                </c:pt>
                <c:pt idx="2851">
                  <c:v>40519</c:v>
                </c:pt>
                <c:pt idx="2852">
                  <c:v>40520</c:v>
                </c:pt>
                <c:pt idx="2853">
                  <c:v>40521</c:v>
                </c:pt>
                <c:pt idx="2854">
                  <c:v>40522</c:v>
                </c:pt>
                <c:pt idx="2855">
                  <c:v>40525</c:v>
                </c:pt>
                <c:pt idx="2856">
                  <c:v>40526</c:v>
                </c:pt>
                <c:pt idx="2857">
                  <c:v>40527</c:v>
                </c:pt>
                <c:pt idx="2858">
                  <c:v>40528</c:v>
                </c:pt>
                <c:pt idx="2859">
                  <c:v>40529</c:v>
                </c:pt>
                <c:pt idx="2860">
                  <c:v>40532</c:v>
                </c:pt>
                <c:pt idx="2861">
                  <c:v>40533</c:v>
                </c:pt>
                <c:pt idx="2862">
                  <c:v>40534</c:v>
                </c:pt>
                <c:pt idx="2863">
                  <c:v>40535</c:v>
                </c:pt>
                <c:pt idx="2864">
                  <c:v>40536</c:v>
                </c:pt>
                <c:pt idx="2865">
                  <c:v>40539</c:v>
                </c:pt>
                <c:pt idx="2866">
                  <c:v>40540</c:v>
                </c:pt>
                <c:pt idx="2867">
                  <c:v>40541</c:v>
                </c:pt>
                <c:pt idx="2868">
                  <c:v>40542</c:v>
                </c:pt>
                <c:pt idx="2869">
                  <c:v>40543</c:v>
                </c:pt>
                <c:pt idx="2870">
                  <c:v>40546</c:v>
                </c:pt>
                <c:pt idx="2871">
                  <c:v>40547</c:v>
                </c:pt>
                <c:pt idx="2872">
                  <c:v>40548</c:v>
                </c:pt>
                <c:pt idx="2873">
                  <c:v>40549</c:v>
                </c:pt>
                <c:pt idx="2874">
                  <c:v>40550</c:v>
                </c:pt>
                <c:pt idx="2875">
                  <c:v>40553</c:v>
                </c:pt>
                <c:pt idx="2876">
                  <c:v>40554</c:v>
                </c:pt>
                <c:pt idx="2877">
                  <c:v>40555</c:v>
                </c:pt>
                <c:pt idx="2878">
                  <c:v>40556</c:v>
                </c:pt>
                <c:pt idx="2879">
                  <c:v>40557</c:v>
                </c:pt>
                <c:pt idx="2880">
                  <c:v>40560</c:v>
                </c:pt>
                <c:pt idx="2881">
                  <c:v>40561</c:v>
                </c:pt>
                <c:pt idx="2882">
                  <c:v>40562</c:v>
                </c:pt>
                <c:pt idx="2883">
                  <c:v>40563</c:v>
                </c:pt>
                <c:pt idx="2884">
                  <c:v>40564</c:v>
                </c:pt>
                <c:pt idx="2885">
                  <c:v>40567</c:v>
                </c:pt>
                <c:pt idx="2886">
                  <c:v>40568</c:v>
                </c:pt>
                <c:pt idx="2887">
                  <c:v>40569</c:v>
                </c:pt>
                <c:pt idx="2888">
                  <c:v>40570</c:v>
                </c:pt>
                <c:pt idx="2889">
                  <c:v>40571</c:v>
                </c:pt>
                <c:pt idx="2890">
                  <c:v>40574</c:v>
                </c:pt>
                <c:pt idx="2891">
                  <c:v>40575</c:v>
                </c:pt>
                <c:pt idx="2892">
                  <c:v>40576</c:v>
                </c:pt>
                <c:pt idx="2893">
                  <c:v>40577</c:v>
                </c:pt>
                <c:pt idx="2894">
                  <c:v>40578</c:v>
                </c:pt>
                <c:pt idx="2895">
                  <c:v>40581</c:v>
                </c:pt>
                <c:pt idx="2896">
                  <c:v>40582</c:v>
                </c:pt>
                <c:pt idx="2897">
                  <c:v>40583</c:v>
                </c:pt>
                <c:pt idx="2898">
                  <c:v>40584</c:v>
                </c:pt>
                <c:pt idx="2899">
                  <c:v>40585</c:v>
                </c:pt>
                <c:pt idx="2900">
                  <c:v>40588</c:v>
                </c:pt>
                <c:pt idx="2901">
                  <c:v>40589</c:v>
                </c:pt>
                <c:pt idx="2902">
                  <c:v>40590</c:v>
                </c:pt>
                <c:pt idx="2903">
                  <c:v>40591</c:v>
                </c:pt>
                <c:pt idx="2904">
                  <c:v>40592</c:v>
                </c:pt>
                <c:pt idx="2905">
                  <c:v>40595</c:v>
                </c:pt>
                <c:pt idx="2906">
                  <c:v>40596</c:v>
                </c:pt>
                <c:pt idx="2907">
                  <c:v>40597</c:v>
                </c:pt>
                <c:pt idx="2908">
                  <c:v>40598</c:v>
                </c:pt>
                <c:pt idx="2909">
                  <c:v>40599</c:v>
                </c:pt>
                <c:pt idx="2910">
                  <c:v>40602</c:v>
                </c:pt>
                <c:pt idx="2911">
                  <c:v>40603</c:v>
                </c:pt>
                <c:pt idx="2912">
                  <c:v>40604</c:v>
                </c:pt>
                <c:pt idx="2913">
                  <c:v>40605</c:v>
                </c:pt>
                <c:pt idx="2914">
                  <c:v>40606</c:v>
                </c:pt>
                <c:pt idx="2915">
                  <c:v>40609</c:v>
                </c:pt>
                <c:pt idx="2916">
                  <c:v>40610</c:v>
                </c:pt>
                <c:pt idx="2917">
                  <c:v>40611</c:v>
                </c:pt>
                <c:pt idx="2918">
                  <c:v>40612</c:v>
                </c:pt>
                <c:pt idx="2919">
                  <c:v>40613</c:v>
                </c:pt>
                <c:pt idx="2920">
                  <c:v>40616</c:v>
                </c:pt>
                <c:pt idx="2921">
                  <c:v>40617</c:v>
                </c:pt>
                <c:pt idx="2922">
                  <c:v>40618</c:v>
                </c:pt>
                <c:pt idx="2923">
                  <c:v>40619</c:v>
                </c:pt>
                <c:pt idx="2924">
                  <c:v>40620</c:v>
                </c:pt>
                <c:pt idx="2925">
                  <c:v>40623</c:v>
                </c:pt>
                <c:pt idx="2926">
                  <c:v>40624</c:v>
                </c:pt>
                <c:pt idx="2927">
                  <c:v>40625</c:v>
                </c:pt>
                <c:pt idx="2928">
                  <c:v>40626</c:v>
                </c:pt>
                <c:pt idx="2929">
                  <c:v>40627</c:v>
                </c:pt>
                <c:pt idx="2930">
                  <c:v>40630</c:v>
                </c:pt>
                <c:pt idx="2931">
                  <c:v>40631</c:v>
                </c:pt>
                <c:pt idx="2932">
                  <c:v>40632</c:v>
                </c:pt>
                <c:pt idx="2933">
                  <c:v>40633</c:v>
                </c:pt>
                <c:pt idx="2934">
                  <c:v>40634</c:v>
                </c:pt>
                <c:pt idx="2935">
                  <c:v>40637</c:v>
                </c:pt>
                <c:pt idx="2936">
                  <c:v>40638</c:v>
                </c:pt>
                <c:pt idx="2937">
                  <c:v>40639</c:v>
                </c:pt>
                <c:pt idx="2938">
                  <c:v>40640</c:v>
                </c:pt>
                <c:pt idx="2939">
                  <c:v>40641</c:v>
                </c:pt>
                <c:pt idx="2940">
                  <c:v>40644</c:v>
                </c:pt>
                <c:pt idx="2941">
                  <c:v>40645</c:v>
                </c:pt>
                <c:pt idx="2942">
                  <c:v>40646</c:v>
                </c:pt>
                <c:pt idx="2943">
                  <c:v>40647</c:v>
                </c:pt>
                <c:pt idx="2944">
                  <c:v>40648</c:v>
                </c:pt>
                <c:pt idx="2945">
                  <c:v>40651</c:v>
                </c:pt>
                <c:pt idx="2946">
                  <c:v>40652</c:v>
                </c:pt>
                <c:pt idx="2947">
                  <c:v>40653</c:v>
                </c:pt>
                <c:pt idx="2948">
                  <c:v>40654</c:v>
                </c:pt>
                <c:pt idx="2949">
                  <c:v>40655</c:v>
                </c:pt>
                <c:pt idx="2950">
                  <c:v>40658</c:v>
                </c:pt>
                <c:pt idx="2951">
                  <c:v>40659</c:v>
                </c:pt>
                <c:pt idx="2952">
                  <c:v>40660</c:v>
                </c:pt>
                <c:pt idx="2953">
                  <c:v>40661</c:v>
                </c:pt>
                <c:pt idx="2954">
                  <c:v>40662</c:v>
                </c:pt>
                <c:pt idx="2955">
                  <c:v>40665</c:v>
                </c:pt>
                <c:pt idx="2956">
                  <c:v>40666</c:v>
                </c:pt>
                <c:pt idx="2957">
                  <c:v>40667</c:v>
                </c:pt>
                <c:pt idx="2958">
                  <c:v>40668</c:v>
                </c:pt>
                <c:pt idx="2959">
                  <c:v>40669</c:v>
                </c:pt>
                <c:pt idx="2960">
                  <c:v>40672</c:v>
                </c:pt>
                <c:pt idx="2961">
                  <c:v>40673</c:v>
                </c:pt>
                <c:pt idx="2962">
                  <c:v>40674</c:v>
                </c:pt>
                <c:pt idx="2963">
                  <c:v>40675</c:v>
                </c:pt>
                <c:pt idx="2964">
                  <c:v>40676</c:v>
                </c:pt>
                <c:pt idx="2965">
                  <c:v>40679</c:v>
                </c:pt>
                <c:pt idx="2966">
                  <c:v>40680</c:v>
                </c:pt>
                <c:pt idx="2967">
                  <c:v>40681</c:v>
                </c:pt>
                <c:pt idx="2968">
                  <c:v>40682</c:v>
                </c:pt>
                <c:pt idx="2969">
                  <c:v>40683</c:v>
                </c:pt>
                <c:pt idx="2970">
                  <c:v>40686</c:v>
                </c:pt>
                <c:pt idx="2971">
                  <c:v>40687</c:v>
                </c:pt>
                <c:pt idx="2972">
                  <c:v>40688</c:v>
                </c:pt>
                <c:pt idx="2973">
                  <c:v>40689</c:v>
                </c:pt>
                <c:pt idx="2974">
                  <c:v>40690</c:v>
                </c:pt>
                <c:pt idx="2975">
                  <c:v>40693</c:v>
                </c:pt>
                <c:pt idx="2976">
                  <c:v>40694</c:v>
                </c:pt>
                <c:pt idx="2977">
                  <c:v>40695</c:v>
                </c:pt>
                <c:pt idx="2978">
                  <c:v>40696</c:v>
                </c:pt>
                <c:pt idx="2979">
                  <c:v>40697</c:v>
                </c:pt>
                <c:pt idx="2980">
                  <c:v>40700</c:v>
                </c:pt>
                <c:pt idx="2981">
                  <c:v>40701</c:v>
                </c:pt>
                <c:pt idx="2982">
                  <c:v>40702</c:v>
                </c:pt>
                <c:pt idx="2983">
                  <c:v>40703</c:v>
                </c:pt>
                <c:pt idx="2984">
                  <c:v>40704</c:v>
                </c:pt>
                <c:pt idx="2985">
                  <c:v>40707</c:v>
                </c:pt>
                <c:pt idx="2986">
                  <c:v>40708</c:v>
                </c:pt>
                <c:pt idx="2987">
                  <c:v>40709</c:v>
                </c:pt>
                <c:pt idx="2988">
                  <c:v>40710</c:v>
                </c:pt>
                <c:pt idx="2989">
                  <c:v>40711</c:v>
                </c:pt>
                <c:pt idx="2990">
                  <c:v>40714</c:v>
                </c:pt>
                <c:pt idx="2991">
                  <c:v>40715</c:v>
                </c:pt>
                <c:pt idx="2992">
                  <c:v>40716</c:v>
                </c:pt>
                <c:pt idx="2993">
                  <c:v>40717</c:v>
                </c:pt>
                <c:pt idx="2994">
                  <c:v>40718</c:v>
                </c:pt>
                <c:pt idx="2995">
                  <c:v>40721</c:v>
                </c:pt>
                <c:pt idx="2996">
                  <c:v>40722</c:v>
                </c:pt>
                <c:pt idx="2997">
                  <c:v>40723</c:v>
                </c:pt>
                <c:pt idx="2998">
                  <c:v>40724</c:v>
                </c:pt>
                <c:pt idx="2999">
                  <c:v>40725</c:v>
                </c:pt>
                <c:pt idx="3000">
                  <c:v>40728</c:v>
                </c:pt>
                <c:pt idx="3001">
                  <c:v>40729</c:v>
                </c:pt>
                <c:pt idx="3002">
                  <c:v>40730</c:v>
                </c:pt>
                <c:pt idx="3003">
                  <c:v>40731</c:v>
                </c:pt>
                <c:pt idx="3004">
                  <c:v>40732</c:v>
                </c:pt>
                <c:pt idx="3005">
                  <c:v>40735</c:v>
                </c:pt>
                <c:pt idx="3006">
                  <c:v>40736</c:v>
                </c:pt>
                <c:pt idx="3007">
                  <c:v>40737</c:v>
                </c:pt>
                <c:pt idx="3008">
                  <c:v>40738</c:v>
                </c:pt>
                <c:pt idx="3009">
                  <c:v>40739</c:v>
                </c:pt>
                <c:pt idx="3010">
                  <c:v>40742</c:v>
                </c:pt>
                <c:pt idx="3011">
                  <c:v>40743</c:v>
                </c:pt>
                <c:pt idx="3012">
                  <c:v>40744</c:v>
                </c:pt>
                <c:pt idx="3013">
                  <c:v>40745</c:v>
                </c:pt>
                <c:pt idx="3014">
                  <c:v>40746</c:v>
                </c:pt>
                <c:pt idx="3015">
                  <c:v>40749</c:v>
                </c:pt>
                <c:pt idx="3016">
                  <c:v>40750</c:v>
                </c:pt>
                <c:pt idx="3017">
                  <c:v>40751</c:v>
                </c:pt>
                <c:pt idx="3018">
                  <c:v>40752</c:v>
                </c:pt>
                <c:pt idx="3019">
                  <c:v>40753</c:v>
                </c:pt>
                <c:pt idx="3020">
                  <c:v>40756</c:v>
                </c:pt>
                <c:pt idx="3021">
                  <c:v>40757</c:v>
                </c:pt>
                <c:pt idx="3022">
                  <c:v>40758</c:v>
                </c:pt>
                <c:pt idx="3023">
                  <c:v>40759</c:v>
                </c:pt>
                <c:pt idx="3024">
                  <c:v>40760</c:v>
                </c:pt>
                <c:pt idx="3025">
                  <c:v>40763</c:v>
                </c:pt>
                <c:pt idx="3026">
                  <c:v>40764</c:v>
                </c:pt>
                <c:pt idx="3027">
                  <c:v>40765</c:v>
                </c:pt>
                <c:pt idx="3028">
                  <c:v>40766</c:v>
                </c:pt>
                <c:pt idx="3029">
                  <c:v>40767</c:v>
                </c:pt>
                <c:pt idx="3030">
                  <c:v>40770</c:v>
                </c:pt>
                <c:pt idx="3031">
                  <c:v>40771</c:v>
                </c:pt>
                <c:pt idx="3032">
                  <c:v>40772</c:v>
                </c:pt>
                <c:pt idx="3033">
                  <c:v>40773</c:v>
                </c:pt>
                <c:pt idx="3034">
                  <c:v>40774</c:v>
                </c:pt>
                <c:pt idx="3035">
                  <c:v>40777</c:v>
                </c:pt>
                <c:pt idx="3036">
                  <c:v>40778</c:v>
                </c:pt>
                <c:pt idx="3037">
                  <c:v>40779</c:v>
                </c:pt>
                <c:pt idx="3038">
                  <c:v>40780</c:v>
                </c:pt>
                <c:pt idx="3039">
                  <c:v>40781</c:v>
                </c:pt>
                <c:pt idx="3040">
                  <c:v>40784</c:v>
                </c:pt>
                <c:pt idx="3041">
                  <c:v>40785</c:v>
                </c:pt>
                <c:pt idx="3042">
                  <c:v>40786</c:v>
                </c:pt>
                <c:pt idx="3043">
                  <c:v>40787</c:v>
                </c:pt>
                <c:pt idx="3044">
                  <c:v>40788</c:v>
                </c:pt>
                <c:pt idx="3045">
                  <c:v>40791</c:v>
                </c:pt>
                <c:pt idx="3046">
                  <c:v>40792</c:v>
                </c:pt>
                <c:pt idx="3047">
                  <c:v>40793</c:v>
                </c:pt>
                <c:pt idx="3048">
                  <c:v>40794</c:v>
                </c:pt>
                <c:pt idx="3049">
                  <c:v>40795</c:v>
                </c:pt>
                <c:pt idx="3050">
                  <c:v>40798</c:v>
                </c:pt>
                <c:pt idx="3051">
                  <c:v>40799</c:v>
                </c:pt>
                <c:pt idx="3052">
                  <c:v>40800</c:v>
                </c:pt>
                <c:pt idx="3053">
                  <c:v>40801</c:v>
                </c:pt>
                <c:pt idx="3054">
                  <c:v>40802</c:v>
                </c:pt>
                <c:pt idx="3055">
                  <c:v>40805</c:v>
                </c:pt>
                <c:pt idx="3056">
                  <c:v>40806</c:v>
                </c:pt>
                <c:pt idx="3057">
                  <c:v>40807</c:v>
                </c:pt>
                <c:pt idx="3058">
                  <c:v>40808</c:v>
                </c:pt>
                <c:pt idx="3059">
                  <c:v>40809</c:v>
                </c:pt>
                <c:pt idx="3060">
                  <c:v>40812</c:v>
                </c:pt>
                <c:pt idx="3061">
                  <c:v>40813</c:v>
                </c:pt>
                <c:pt idx="3062">
                  <c:v>40814</c:v>
                </c:pt>
                <c:pt idx="3063">
                  <c:v>40815</c:v>
                </c:pt>
                <c:pt idx="3064">
                  <c:v>40816</c:v>
                </c:pt>
                <c:pt idx="3065">
                  <c:v>40819</c:v>
                </c:pt>
                <c:pt idx="3066">
                  <c:v>40820</c:v>
                </c:pt>
                <c:pt idx="3067">
                  <c:v>40821</c:v>
                </c:pt>
                <c:pt idx="3068">
                  <c:v>40822</c:v>
                </c:pt>
                <c:pt idx="3069">
                  <c:v>40823</c:v>
                </c:pt>
                <c:pt idx="3070">
                  <c:v>40826</c:v>
                </c:pt>
                <c:pt idx="3071">
                  <c:v>40827</c:v>
                </c:pt>
                <c:pt idx="3072">
                  <c:v>40828</c:v>
                </c:pt>
                <c:pt idx="3073">
                  <c:v>40829</c:v>
                </c:pt>
                <c:pt idx="3074">
                  <c:v>40830</c:v>
                </c:pt>
                <c:pt idx="3075">
                  <c:v>40833</c:v>
                </c:pt>
                <c:pt idx="3076">
                  <c:v>40834</c:v>
                </c:pt>
                <c:pt idx="3077">
                  <c:v>40835</c:v>
                </c:pt>
                <c:pt idx="3078">
                  <c:v>40836</c:v>
                </c:pt>
                <c:pt idx="3079">
                  <c:v>40837</c:v>
                </c:pt>
                <c:pt idx="3080">
                  <c:v>40840</c:v>
                </c:pt>
                <c:pt idx="3081">
                  <c:v>40841</c:v>
                </c:pt>
                <c:pt idx="3082">
                  <c:v>40842</c:v>
                </c:pt>
                <c:pt idx="3083">
                  <c:v>40843</c:v>
                </c:pt>
                <c:pt idx="3084">
                  <c:v>40844</c:v>
                </c:pt>
                <c:pt idx="3085">
                  <c:v>40847</c:v>
                </c:pt>
                <c:pt idx="3086">
                  <c:v>40848</c:v>
                </c:pt>
                <c:pt idx="3087">
                  <c:v>40849</c:v>
                </c:pt>
                <c:pt idx="3088">
                  <c:v>40850</c:v>
                </c:pt>
                <c:pt idx="3089">
                  <c:v>40851</c:v>
                </c:pt>
                <c:pt idx="3090">
                  <c:v>40854</c:v>
                </c:pt>
                <c:pt idx="3091">
                  <c:v>40855</c:v>
                </c:pt>
                <c:pt idx="3092">
                  <c:v>40856</c:v>
                </c:pt>
                <c:pt idx="3093">
                  <c:v>40857</c:v>
                </c:pt>
                <c:pt idx="3094">
                  <c:v>40858</c:v>
                </c:pt>
                <c:pt idx="3095">
                  <c:v>40861</c:v>
                </c:pt>
                <c:pt idx="3096">
                  <c:v>40862</c:v>
                </c:pt>
                <c:pt idx="3097">
                  <c:v>40863</c:v>
                </c:pt>
                <c:pt idx="3098">
                  <c:v>40864</c:v>
                </c:pt>
                <c:pt idx="3099">
                  <c:v>40865</c:v>
                </c:pt>
                <c:pt idx="3100">
                  <c:v>40868</c:v>
                </c:pt>
                <c:pt idx="3101">
                  <c:v>40869</c:v>
                </c:pt>
                <c:pt idx="3102">
                  <c:v>40870</c:v>
                </c:pt>
                <c:pt idx="3103">
                  <c:v>40871</c:v>
                </c:pt>
                <c:pt idx="3104">
                  <c:v>40872</c:v>
                </c:pt>
                <c:pt idx="3105">
                  <c:v>40875</c:v>
                </c:pt>
                <c:pt idx="3106">
                  <c:v>40876</c:v>
                </c:pt>
                <c:pt idx="3107">
                  <c:v>40877</c:v>
                </c:pt>
                <c:pt idx="3108">
                  <c:v>40878</c:v>
                </c:pt>
                <c:pt idx="3109">
                  <c:v>40879</c:v>
                </c:pt>
                <c:pt idx="3110">
                  <c:v>40882</c:v>
                </c:pt>
                <c:pt idx="3111">
                  <c:v>40883</c:v>
                </c:pt>
                <c:pt idx="3112">
                  <c:v>40884</c:v>
                </c:pt>
                <c:pt idx="3113">
                  <c:v>40885</c:v>
                </c:pt>
                <c:pt idx="3114">
                  <c:v>40886</c:v>
                </c:pt>
                <c:pt idx="3115">
                  <c:v>40889</c:v>
                </c:pt>
                <c:pt idx="3116">
                  <c:v>40890</c:v>
                </c:pt>
                <c:pt idx="3117">
                  <c:v>40891</c:v>
                </c:pt>
                <c:pt idx="3118">
                  <c:v>40892</c:v>
                </c:pt>
                <c:pt idx="3119">
                  <c:v>40893</c:v>
                </c:pt>
                <c:pt idx="3120">
                  <c:v>40896</c:v>
                </c:pt>
                <c:pt idx="3121">
                  <c:v>40897</c:v>
                </c:pt>
                <c:pt idx="3122">
                  <c:v>40898</c:v>
                </c:pt>
                <c:pt idx="3123">
                  <c:v>40899</c:v>
                </c:pt>
                <c:pt idx="3124">
                  <c:v>40900</c:v>
                </c:pt>
                <c:pt idx="3125">
                  <c:v>40903</c:v>
                </c:pt>
                <c:pt idx="3126">
                  <c:v>40904</c:v>
                </c:pt>
                <c:pt idx="3127">
                  <c:v>40905</c:v>
                </c:pt>
                <c:pt idx="3128">
                  <c:v>40906</c:v>
                </c:pt>
                <c:pt idx="3129">
                  <c:v>40907</c:v>
                </c:pt>
                <c:pt idx="3130">
                  <c:v>40910</c:v>
                </c:pt>
                <c:pt idx="3131">
                  <c:v>40911</c:v>
                </c:pt>
                <c:pt idx="3132">
                  <c:v>40912</c:v>
                </c:pt>
                <c:pt idx="3133">
                  <c:v>40913</c:v>
                </c:pt>
                <c:pt idx="3134">
                  <c:v>40914</c:v>
                </c:pt>
                <c:pt idx="3135">
                  <c:v>40917</c:v>
                </c:pt>
                <c:pt idx="3136">
                  <c:v>40918</c:v>
                </c:pt>
                <c:pt idx="3137">
                  <c:v>40919</c:v>
                </c:pt>
                <c:pt idx="3138">
                  <c:v>40920</c:v>
                </c:pt>
                <c:pt idx="3139">
                  <c:v>40921</c:v>
                </c:pt>
                <c:pt idx="3140">
                  <c:v>40924</c:v>
                </c:pt>
                <c:pt idx="3141">
                  <c:v>40925</c:v>
                </c:pt>
                <c:pt idx="3142">
                  <c:v>40926</c:v>
                </c:pt>
                <c:pt idx="3143">
                  <c:v>40927</c:v>
                </c:pt>
                <c:pt idx="3144">
                  <c:v>40928</c:v>
                </c:pt>
                <c:pt idx="3145">
                  <c:v>40931</c:v>
                </c:pt>
                <c:pt idx="3146">
                  <c:v>40932</c:v>
                </c:pt>
                <c:pt idx="3147">
                  <c:v>40933</c:v>
                </c:pt>
                <c:pt idx="3148">
                  <c:v>40934</c:v>
                </c:pt>
                <c:pt idx="3149">
                  <c:v>40935</c:v>
                </c:pt>
                <c:pt idx="3150">
                  <c:v>40938</c:v>
                </c:pt>
                <c:pt idx="3151">
                  <c:v>40939</c:v>
                </c:pt>
                <c:pt idx="3152">
                  <c:v>40940</c:v>
                </c:pt>
                <c:pt idx="3153">
                  <c:v>40941</c:v>
                </c:pt>
                <c:pt idx="3154">
                  <c:v>40942</c:v>
                </c:pt>
                <c:pt idx="3155">
                  <c:v>40945</c:v>
                </c:pt>
                <c:pt idx="3156">
                  <c:v>40946</c:v>
                </c:pt>
                <c:pt idx="3157">
                  <c:v>40947</c:v>
                </c:pt>
                <c:pt idx="3158">
                  <c:v>40948</c:v>
                </c:pt>
                <c:pt idx="3159">
                  <c:v>40949</c:v>
                </c:pt>
                <c:pt idx="3160">
                  <c:v>40952</c:v>
                </c:pt>
                <c:pt idx="3161">
                  <c:v>40953</c:v>
                </c:pt>
                <c:pt idx="3162">
                  <c:v>40954</c:v>
                </c:pt>
                <c:pt idx="3163">
                  <c:v>40955</c:v>
                </c:pt>
                <c:pt idx="3164">
                  <c:v>40956</c:v>
                </c:pt>
                <c:pt idx="3165">
                  <c:v>40959</c:v>
                </c:pt>
                <c:pt idx="3166">
                  <c:v>40960</c:v>
                </c:pt>
                <c:pt idx="3167">
                  <c:v>40961</c:v>
                </c:pt>
                <c:pt idx="3168">
                  <c:v>40962</c:v>
                </c:pt>
                <c:pt idx="3169">
                  <c:v>40963</c:v>
                </c:pt>
                <c:pt idx="3170">
                  <c:v>40966</c:v>
                </c:pt>
                <c:pt idx="3171">
                  <c:v>40967</c:v>
                </c:pt>
                <c:pt idx="3172">
                  <c:v>40968</c:v>
                </c:pt>
                <c:pt idx="3173">
                  <c:v>40969</c:v>
                </c:pt>
                <c:pt idx="3174">
                  <c:v>40970</c:v>
                </c:pt>
                <c:pt idx="3175">
                  <c:v>40973</c:v>
                </c:pt>
                <c:pt idx="3176">
                  <c:v>40974</c:v>
                </c:pt>
                <c:pt idx="3177">
                  <c:v>40975</c:v>
                </c:pt>
                <c:pt idx="3178">
                  <c:v>40976</c:v>
                </c:pt>
                <c:pt idx="3179">
                  <c:v>40977</c:v>
                </c:pt>
                <c:pt idx="3180">
                  <c:v>40980</c:v>
                </c:pt>
                <c:pt idx="3181">
                  <c:v>40981</c:v>
                </c:pt>
                <c:pt idx="3182">
                  <c:v>40982</c:v>
                </c:pt>
                <c:pt idx="3183">
                  <c:v>40983</c:v>
                </c:pt>
                <c:pt idx="3184">
                  <c:v>40984</c:v>
                </c:pt>
                <c:pt idx="3185">
                  <c:v>40987</c:v>
                </c:pt>
                <c:pt idx="3186">
                  <c:v>40988</c:v>
                </c:pt>
                <c:pt idx="3187">
                  <c:v>40989</c:v>
                </c:pt>
                <c:pt idx="3188">
                  <c:v>40990</c:v>
                </c:pt>
                <c:pt idx="3189">
                  <c:v>40991</c:v>
                </c:pt>
                <c:pt idx="3190">
                  <c:v>40994</c:v>
                </c:pt>
                <c:pt idx="3191">
                  <c:v>40995</c:v>
                </c:pt>
                <c:pt idx="3192">
                  <c:v>40996</c:v>
                </c:pt>
                <c:pt idx="3193">
                  <c:v>40997</c:v>
                </c:pt>
                <c:pt idx="3194">
                  <c:v>40998</c:v>
                </c:pt>
                <c:pt idx="3195">
                  <c:v>41001</c:v>
                </c:pt>
                <c:pt idx="3196">
                  <c:v>41002</c:v>
                </c:pt>
                <c:pt idx="3197">
                  <c:v>41003</c:v>
                </c:pt>
                <c:pt idx="3198">
                  <c:v>41004</c:v>
                </c:pt>
                <c:pt idx="3199">
                  <c:v>41005</c:v>
                </c:pt>
                <c:pt idx="3200">
                  <c:v>41008</c:v>
                </c:pt>
                <c:pt idx="3201">
                  <c:v>41009</c:v>
                </c:pt>
                <c:pt idx="3202">
                  <c:v>41010</c:v>
                </c:pt>
                <c:pt idx="3203">
                  <c:v>41011</c:v>
                </c:pt>
                <c:pt idx="3204">
                  <c:v>41012</c:v>
                </c:pt>
                <c:pt idx="3205">
                  <c:v>41015</c:v>
                </c:pt>
                <c:pt idx="3206">
                  <c:v>41016</c:v>
                </c:pt>
                <c:pt idx="3207">
                  <c:v>41017</c:v>
                </c:pt>
                <c:pt idx="3208">
                  <c:v>41018</c:v>
                </c:pt>
                <c:pt idx="3209">
                  <c:v>41019</c:v>
                </c:pt>
                <c:pt idx="3210">
                  <c:v>41022</c:v>
                </c:pt>
                <c:pt idx="3211">
                  <c:v>41023</c:v>
                </c:pt>
                <c:pt idx="3212">
                  <c:v>41024</c:v>
                </c:pt>
                <c:pt idx="3213">
                  <c:v>41025</c:v>
                </c:pt>
                <c:pt idx="3214">
                  <c:v>41026</c:v>
                </c:pt>
                <c:pt idx="3215">
                  <c:v>41029</c:v>
                </c:pt>
                <c:pt idx="3216">
                  <c:v>41030</c:v>
                </c:pt>
                <c:pt idx="3217">
                  <c:v>41031</c:v>
                </c:pt>
                <c:pt idx="3218">
                  <c:v>41032</c:v>
                </c:pt>
                <c:pt idx="3219">
                  <c:v>41033</c:v>
                </c:pt>
                <c:pt idx="3220">
                  <c:v>41036</c:v>
                </c:pt>
                <c:pt idx="3221">
                  <c:v>41037</c:v>
                </c:pt>
                <c:pt idx="3222">
                  <c:v>41038</c:v>
                </c:pt>
                <c:pt idx="3223">
                  <c:v>41039</c:v>
                </c:pt>
                <c:pt idx="3224">
                  <c:v>41040</c:v>
                </c:pt>
                <c:pt idx="3225">
                  <c:v>41043</c:v>
                </c:pt>
                <c:pt idx="3226">
                  <c:v>41044</c:v>
                </c:pt>
                <c:pt idx="3227">
                  <c:v>41045</c:v>
                </c:pt>
                <c:pt idx="3228">
                  <c:v>41046</c:v>
                </c:pt>
                <c:pt idx="3229">
                  <c:v>41047</c:v>
                </c:pt>
                <c:pt idx="3230">
                  <c:v>41050</c:v>
                </c:pt>
                <c:pt idx="3231">
                  <c:v>41051</c:v>
                </c:pt>
                <c:pt idx="3232">
                  <c:v>41052</c:v>
                </c:pt>
                <c:pt idx="3233">
                  <c:v>41053</c:v>
                </c:pt>
                <c:pt idx="3234">
                  <c:v>41054</c:v>
                </c:pt>
                <c:pt idx="3235">
                  <c:v>41057</c:v>
                </c:pt>
                <c:pt idx="3236">
                  <c:v>41058</c:v>
                </c:pt>
                <c:pt idx="3237">
                  <c:v>41059</c:v>
                </c:pt>
                <c:pt idx="3238">
                  <c:v>41060</c:v>
                </c:pt>
                <c:pt idx="3239">
                  <c:v>41061</c:v>
                </c:pt>
                <c:pt idx="3240">
                  <c:v>41064</c:v>
                </c:pt>
                <c:pt idx="3241">
                  <c:v>41065</c:v>
                </c:pt>
                <c:pt idx="3242">
                  <c:v>41066</c:v>
                </c:pt>
                <c:pt idx="3243">
                  <c:v>41067</c:v>
                </c:pt>
                <c:pt idx="3244">
                  <c:v>41068</c:v>
                </c:pt>
                <c:pt idx="3245">
                  <c:v>41071</c:v>
                </c:pt>
                <c:pt idx="3246">
                  <c:v>41072</c:v>
                </c:pt>
                <c:pt idx="3247">
                  <c:v>41073</c:v>
                </c:pt>
                <c:pt idx="3248">
                  <c:v>41074</c:v>
                </c:pt>
                <c:pt idx="3249">
                  <c:v>41075</c:v>
                </c:pt>
                <c:pt idx="3250">
                  <c:v>41078</c:v>
                </c:pt>
                <c:pt idx="3251">
                  <c:v>41079</c:v>
                </c:pt>
                <c:pt idx="3252">
                  <c:v>41080</c:v>
                </c:pt>
                <c:pt idx="3253">
                  <c:v>41081</c:v>
                </c:pt>
                <c:pt idx="3254">
                  <c:v>41082</c:v>
                </c:pt>
                <c:pt idx="3255">
                  <c:v>41085</c:v>
                </c:pt>
                <c:pt idx="3256">
                  <c:v>41086</c:v>
                </c:pt>
                <c:pt idx="3257">
                  <c:v>41087</c:v>
                </c:pt>
                <c:pt idx="3258">
                  <c:v>41088</c:v>
                </c:pt>
                <c:pt idx="3259">
                  <c:v>41089</c:v>
                </c:pt>
                <c:pt idx="3260">
                  <c:v>41092</c:v>
                </c:pt>
                <c:pt idx="3261">
                  <c:v>41093</c:v>
                </c:pt>
                <c:pt idx="3262">
                  <c:v>41094</c:v>
                </c:pt>
                <c:pt idx="3263">
                  <c:v>41095</c:v>
                </c:pt>
                <c:pt idx="3264">
                  <c:v>41096</c:v>
                </c:pt>
                <c:pt idx="3265">
                  <c:v>41099</c:v>
                </c:pt>
                <c:pt idx="3266">
                  <c:v>41100</c:v>
                </c:pt>
                <c:pt idx="3267">
                  <c:v>41101</c:v>
                </c:pt>
                <c:pt idx="3268">
                  <c:v>41102</c:v>
                </c:pt>
                <c:pt idx="3269">
                  <c:v>41103</c:v>
                </c:pt>
                <c:pt idx="3270">
                  <c:v>41106</c:v>
                </c:pt>
                <c:pt idx="3271">
                  <c:v>41107</c:v>
                </c:pt>
                <c:pt idx="3272">
                  <c:v>41108</c:v>
                </c:pt>
                <c:pt idx="3273">
                  <c:v>41109</c:v>
                </c:pt>
                <c:pt idx="3274">
                  <c:v>41110</c:v>
                </c:pt>
                <c:pt idx="3275">
                  <c:v>41113</c:v>
                </c:pt>
                <c:pt idx="3276">
                  <c:v>41114</c:v>
                </c:pt>
                <c:pt idx="3277">
                  <c:v>41115</c:v>
                </c:pt>
                <c:pt idx="3278">
                  <c:v>41116</c:v>
                </c:pt>
                <c:pt idx="3279">
                  <c:v>41117</c:v>
                </c:pt>
                <c:pt idx="3280">
                  <c:v>41120</c:v>
                </c:pt>
                <c:pt idx="3281">
                  <c:v>41121</c:v>
                </c:pt>
                <c:pt idx="3282">
                  <c:v>41122</c:v>
                </c:pt>
                <c:pt idx="3283">
                  <c:v>41123</c:v>
                </c:pt>
                <c:pt idx="3284">
                  <c:v>41124</c:v>
                </c:pt>
                <c:pt idx="3285">
                  <c:v>41127</c:v>
                </c:pt>
                <c:pt idx="3286">
                  <c:v>41128</c:v>
                </c:pt>
                <c:pt idx="3287">
                  <c:v>41129</c:v>
                </c:pt>
                <c:pt idx="3288">
                  <c:v>41130</c:v>
                </c:pt>
                <c:pt idx="3289">
                  <c:v>41131</c:v>
                </c:pt>
                <c:pt idx="3290">
                  <c:v>41134</c:v>
                </c:pt>
                <c:pt idx="3291">
                  <c:v>41135</c:v>
                </c:pt>
                <c:pt idx="3292">
                  <c:v>41136</c:v>
                </c:pt>
                <c:pt idx="3293">
                  <c:v>41137</c:v>
                </c:pt>
                <c:pt idx="3294">
                  <c:v>41138</c:v>
                </c:pt>
                <c:pt idx="3295">
                  <c:v>41141</c:v>
                </c:pt>
                <c:pt idx="3296">
                  <c:v>41142</c:v>
                </c:pt>
                <c:pt idx="3297">
                  <c:v>41143</c:v>
                </c:pt>
                <c:pt idx="3298">
                  <c:v>41144</c:v>
                </c:pt>
                <c:pt idx="3299">
                  <c:v>41145</c:v>
                </c:pt>
                <c:pt idx="3300">
                  <c:v>41148</c:v>
                </c:pt>
                <c:pt idx="3301">
                  <c:v>41149</c:v>
                </c:pt>
                <c:pt idx="3302">
                  <c:v>41150</c:v>
                </c:pt>
                <c:pt idx="3303">
                  <c:v>41151</c:v>
                </c:pt>
                <c:pt idx="3304">
                  <c:v>41152</c:v>
                </c:pt>
                <c:pt idx="3305">
                  <c:v>41155</c:v>
                </c:pt>
                <c:pt idx="3306">
                  <c:v>41156</c:v>
                </c:pt>
                <c:pt idx="3307">
                  <c:v>41157</c:v>
                </c:pt>
                <c:pt idx="3308">
                  <c:v>41158</c:v>
                </c:pt>
                <c:pt idx="3309">
                  <c:v>41159</c:v>
                </c:pt>
                <c:pt idx="3310">
                  <c:v>41162</c:v>
                </c:pt>
                <c:pt idx="3311">
                  <c:v>41163</c:v>
                </c:pt>
                <c:pt idx="3312">
                  <c:v>41164</c:v>
                </c:pt>
                <c:pt idx="3313">
                  <c:v>41165</c:v>
                </c:pt>
                <c:pt idx="3314">
                  <c:v>41166</c:v>
                </c:pt>
                <c:pt idx="3315">
                  <c:v>41169</c:v>
                </c:pt>
                <c:pt idx="3316">
                  <c:v>41170</c:v>
                </c:pt>
                <c:pt idx="3317">
                  <c:v>41171</c:v>
                </c:pt>
                <c:pt idx="3318">
                  <c:v>41172</c:v>
                </c:pt>
                <c:pt idx="3319">
                  <c:v>41173</c:v>
                </c:pt>
                <c:pt idx="3320">
                  <c:v>41176</c:v>
                </c:pt>
                <c:pt idx="3321">
                  <c:v>41177</c:v>
                </c:pt>
                <c:pt idx="3322">
                  <c:v>41178</c:v>
                </c:pt>
                <c:pt idx="3323">
                  <c:v>41179</c:v>
                </c:pt>
                <c:pt idx="3324">
                  <c:v>41180</c:v>
                </c:pt>
                <c:pt idx="3325">
                  <c:v>41183</c:v>
                </c:pt>
                <c:pt idx="3326">
                  <c:v>41184</c:v>
                </c:pt>
                <c:pt idx="3327">
                  <c:v>41185</c:v>
                </c:pt>
                <c:pt idx="3328">
                  <c:v>41186</c:v>
                </c:pt>
                <c:pt idx="3329">
                  <c:v>41187</c:v>
                </c:pt>
                <c:pt idx="3330">
                  <c:v>41190</c:v>
                </c:pt>
                <c:pt idx="3331">
                  <c:v>41191</c:v>
                </c:pt>
                <c:pt idx="3332">
                  <c:v>41192</c:v>
                </c:pt>
                <c:pt idx="3333">
                  <c:v>41193</c:v>
                </c:pt>
                <c:pt idx="3334">
                  <c:v>41194</c:v>
                </c:pt>
                <c:pt idx="3335">
                  <c:v>41197</c:v>
                </c:pt>
                <c:pt idx="3336">
                  <c:v>41198</c:v>
                </c:pt>
                <c:pt idx="3337">
                  <c:v>41199</c:v>
                </c:pt>
                <c:pt idx="3338">
                  <c:v>41200</c:v>
                </c:pt>
                <c:pt idx="3339">
                  <c:v>41201</c:v>
                </c:pt>
                <c:pt idx="3340">
                  <c:v>41204</c:v>
                </c:pt>
                <c:pt idx="3341">
                  <c:v>41205</c:v>
                </c:pt>
                <c:pt idx="3342">
                  <c:v>41206</c:v>
                </c:pt>
                <c:pt idx="3343">
                  <c:v>41207</c:v>
                </c:pt>
                <c:pt idx="3344">
                  <c:v>41208</c:v>
                </c:pt>
                <c:pt idx="3345">
                  <c:v>41211</c:v>
                </c:pt>
                <c:pt idx="3346">
                  <c:v>41212</c:v>
                </c:pt>
                <c:pt idx="3347">
                  <c:v>41213</c:v>
                </c:pt>
                <c:pt idx="3348">
                  <c:v>41214</c:v>
                </c:pt>
                <c:pt idx="3349">
                  <c:v>41215</c:v>
                </c:pt>
                <c:pt idx="3350">
                  <c:v>41218</c:v>
                </c:pt>
                <c:pt idx="3351">
                  <c:v>41219</c:v>
                </c:pt>
                <c:pt idx="3352">
                  <c:v>41220</c:v>
                </c:pt>
                <c:pt idx="3353">
                  <c:v>41221</c:v>
                </c:pt>
                <c:pt idx="3354">
                  <c:v>41222</c:v>
                </c:pt>
                <c:pt idx="3355">
                  <c:v>41225</c:v>
                </c:pt>
                <c:pt idx="3356">
                  <c:v>41226</c:v>
                </c:pt>
                <c:pt idx="3357">
                  <c:v>41227</c:v>
                </c:pt>
                <c:pt idx="3358">
                  <c:v>41228</c:v>
                </c:pt>
                <c:pt idx="3359">
                  <c:v>41229</c:v>
                </c:pt>
                <c:pt idx="3360">
                  <c:v>41232</c:v>
                </c:pt>
                <c:pt idx="3361">
                  <c:v>41233</c:v>
                </c:pt>
                <c:pt idx="3362">
                  <c:v>41234</c:v>
                </c:pt>
                <c:pt idx="3363">
                  <c:v>41235</c:v>
                </c:pt>
                <c:pt idx="3364">
                  <c:v>41236</c:v>
                </c:pt>
                <c:pt idx="3365">
                  <c:v>41239</c:v>
                </c:pt>
                <c:pt idx="3366">
                  <c:v>41240</c:v>
                </c:pt>
                <c:pt idx="3367">
                  <c:v>41241</c:v>
                </c:pt>
                <c:pt idx="3368">
                  <c:v>41242</c:v>
                </c:pt>
                <c:pt idx="3369">
                  <c:v>41243</c:v>
                </c:pt>
                <c:pt idx="3370">
                  <c:v>41246</c:v>
                </c:pt>
                <c:pt idx="3371">
                  <c:v>41247</c:v>
                </c:pt>
                <c:pt idx="3372">
                  <c:v>41248</c:v>
                </c:pt>
                <c:pt idx="3373">
                  <c:v>41249</c:v>
                </c:pt>
                <c:pt idx="3374">
                  <c:v>41250</c:v>
                </c:pt>
                <c:pt idx="3375">
                  <c:v>41253</c:v>
                </c:pt>
                <c:pt idx="3376">
                  <c:v>41254</c:v>
                </c:pt>
                <c:pt idx="3377">
                  <c:v>41255</c:v>
                </c:pt>
                <c:pt idx="3378">
                  <c:v>41256</c:v>
                </c:pt>
                <c:pt idx="3379">
                  <c:v>41257</c:v>
                </c:pt>
                <c:pt idx="3380">
                  <c:v>41260</c:v>
                </c:pt>
                <c:pt idx="3381">
                  <c:v>41261</c:v>
                </c:pt>
                <c:pt idx="3382">
                  <c:v>41262</c:v>
                </c:pt>
                <c:pt idx="3383">
                  <c:v>41263</c:v>
                </c:pt>
                <c:pt idx="3384">
                  <c:v>41264</c:v>
                </c:pt>
                <c:pt idx="3385">
                  <c:v>41267</c:v>
                </c:pt>
                <c:pt idx="3386">
                  <c:v>41268</c:v>
                </c:pt>
                <c:pt idx="3387">
                  <c:v>41269</c:v>
                </c:pt>
                <c:pt idx="3388">
                  <c:v>41270</c:v>
                </c:pt>
                <c:pt idx="3389">
                  <c:v>41271</c:v>
                </c:pt>
                <c:pt idx="3390">
                  <c:v>41274</c:v>
                </c:pt>
                <c:pt idx="3391">
                  <c:v>41275</c:v>
                </c:pt>
                <c:pt idx="3392">
                  <c:v>41276</c:v>
                </c:pt>
                <c:pt idx="3393">
                  <c:v>41277</c:v>
                </c:pt>
                <c:pt idx="3394">
                  <c:v>41278</c:v>
                </c:pt>
                <c:pt idx="3395">
                  <c:v>41281</c:v>
                </c:pt>
                <c:pt idx="3396">
                  <c:v>41282</c:v>
                </c:pt>
                <c:pt idx="3397">
                  <c:v>41283</c:v>
                </c:pt>
                <c:pt idx="3398">
                  <c:v>41284</c:v>
                </c:pt>
                <c:pt idx="3399">
                  <c:v>41285</c:v>
                </c:pt>
                <c:pt idx="3400">
                  <c:v>41288</c:v>
                </c:pt>
                <c:pt idx="3401">
                  <c:v>41289</c:v>
                </c:pt>
                <c:pt idx="3402">
                  <c:v>41290</c:v>
                </c:pt>
                <c:pt idx="3403">
                  <c:v>41291</c:v>
                </c:pt>
                <c:pt idx="3404">
                  <c:v>41292</c:v>
                </c:pt>
                <c:pt idx="3405">
                  <c:v>41295</c:v>
                </c:pt>
                <c:pt idx="3406">
                  <c:v>41296</c:v>
                </c:pt>
                <c:pt idx="3407">
                  <c:v>41297</c:v>
                </c:pt>
                <c:pt idx="3408">
                  <c:v>41298</c:v>
                </c:pt>
                <c:pt idx="3409">
                  <c:v>41299</c:v>
                </c:pt>
                <c:pt idx="3410">
                  <c:v>41302</c:v>
                </c:pt>
                <c:pt idx="3411">
                  <c:v>41303</c:v>
                </c:pt>
                <c:pt idx="3412">
                  <c:v>41304</c:v>
                </c:pt>
                <c:pt idx="3413">
                  <c:v>41305</c:v>
                </c:pt>
                <c:pt idx="3414">
                  <c:v>41306</c:v>
                </c:pt>
                <c:pt idx="3415">
                  <c:v>41309</c:v>
                </c:pt>
                <c:pt idx="3416">
                  <c:v>41310</c:v>
                </c:pt>
                <c:pt idx="3417">
                  <c:v>41311</c:v>
                </c:pt>
                <c:pt idx="3418">
                  <c:v>41312</c:v>
                </c:pt>
                <c:pt idx="3419">
                  <c:v>41313</c:v>
                </c:pt>
                <c:pt idx="3420">
                  <c:v>41316</c:v>
                </c:pt>
                <c:pt idx="3421">
                  <c:v>41317</c:v>
                </c:pt>
                <c:pt idx="3422">
                  <c:v>41318</c:v>
                </c:pt>
                <c:pt idx="3423">
                  <c:v>41319</c:v>
                </c:pt>
                <c:pt idx="3424">
                  <c:v>41320</c:v>
                </c:pt>
                <c:pt idx="3425">
                  <c:v>41323</c:v>
                </c:pt>
                <c:pt idx="3426">
                  <c:v>41324</c:v>
                </c:pt>
                <c:pt idx="3427">
                  <c:v>41325</c:v>
                </c:pt>
                <c:pt idx="3428">
                  <c:v>41326</c:v>
                </c:pt>
                <c:pt idx="3429">
                  <c:v>41327</c:v>
                </c:pt>
                <c:pt idx="3430">
                  <c:v>41330</c:v>
                </c:pt>
                <c:pt idx="3431">
                  <c:v>41331</c:v>
                </c:pt>
                <c:pt idx="3432">
                  <c:v>41332</c:v>
                </c:pt>
                <c:pt idx="3433">
                  <c:v>41333</c:v>
                </c:pt>
                <c:pt idx="3434">
                  <c:v>41334</c:v>
                </c:pt>
                <c:pt idx="3435">
                  <c:v>41337</c:v>
                </c:pt>
                <c:pt idx="3436">
                  <c:v>41338</c:v>
                </c:pt>
                <c:pt idx="3437">
                  <c:v>41339</c:v>
                </c:pt>
                <c:pt idx="3438">
                  <c:v>41340</c:v>
                </c:pt>
                <c:pt idx="3439">
                  <c:v>41341</c:v>
                </c:pt>
                <c:pt idx="3440">
                  <c:v>41344</c:v>
                </c:pt>
                <c:pt idx="3441">
                  <c:v>41345</c:v>
                </c:pt>
                <c:pt idx="3442">
                  <c:v>41346</c:v>
                </c:pt>
                <c:pt idx="3443">
                  <c:v>41347</c:v>
                </c:pt>
                <c:pt idx="3444">
                  <c:v>41348</c:v>
                </c:pt>
                <c:pt idx="3445">
                  <c:v>41351</c:v>
                </c:pt>
                <c:pt idx="3446">
                  <c:v>41352</c:v>
                </c:pt>
                <c:pt idx="3447">
                  <c:v>41353</c:v>
                </c:pt>
                <c:pt idx="3448">
                  <c:v>41354</c:v>
                </c:pt>
                <c:pt idx="3449">
                  <c:v>41355</c:v>
                </c:pt>
                <c:pt idx="3450">
                  <c:v>41358</c:v>
                </c:pt>
                <c:pt idx="3451">
                  <c:v>41359</c:v>
                </c:pt>
                <c:pt idx="3452">
                  <c:v>41360</c:v>
                </c:pt>
                <c:pt idx="3453">
                  <c:v>41361</c:v>
                </c:pt>
                <c:pt idx="3454">
                  <c:v>41362</c:v>
                </c:pt>
                <c:pt idx="3455">
                  <c:v>41365</c:v>
                </c:pt>
                <c:pt idx="3456">
                  <c:v>41366</c:v>
                </c:pt>
                <c:pt idx="3457">
                  <c:v>41367</c:v>
                </c:pt>
                <c:pt idx="3458">
                  <c:v>41368</c:v>
                </c:pt>
                <c:pt idx="3459">
                  <c:v>41369</c:v>
                </c:pt>
                <c:pt idx="3460">
                  <c:v>41372</c:v>
                </c:pt>
                <c:pt idx="3461">
                  <c:v>41373</c:v>
                </c:pt>
                <c:pt idx="3462">
                  <c:v>41374</c:v>
                </c:pt>
                <c:pt idx="3463">
                  <c:v>41375</c:v>
                </c:pt>
                <c:pt idx="3464">
                  <c:v>41376</c:v>
                </c:pt>
                <c:pt idx="3465">
                  <c:v>41379</c:v>
                </c:pt>
                <c:pt idx="3466">
                  <c:v>41380</c:v>
                </c:pt>
                <c:pt idx="3467">
                  <c:v>41381</c:v>
                </c:pt>
                <c:pt idx="3468">
                  <c:v>41382</c:v>
                </c:pt>
                <c:pt idx="3469">
                  <c:v>41383</c:v>
                </c:pt>
                <c:pt idx="3470">
                  <c:v>41386</c:v>
                </c:pt>
                <c:pt idx="3471">
                  <c:v>41387</c:v>
                </c:pt>
                <c:pt idx="3472">
                  <c:v>41388</c:v>
                </c:pt>
                <c:pt idx="3473">
                  <c:v>41389</c:v>
                </c:pt>
                <c:pt idx="3474">
                  <c:v>41390</c:v>
                </c:pt>
                <c:pt idx="3475">
                  <c:v>41393</c:v>
                </c:pt>
                <c:pt idx="3476">
                  <c:v>41394</c:v>
                </c:pt>
                <c:pt idx="3477">
                  <c:v>41395</c:v>
                </c:pt>
                <c:pt idx="3478">
                  <c:v>41396</c:v>
                </c:pt>
                <c:pt idx="3479">
                  <c:v>41397</c:v>
                </c:pt>
                <c:pt idx="3480">
                  <c:v>41400</c:v>
                </c:pt>
                <c:pt idx="3481">
                  <c:v>41401</c:v>
                </c:pt>
                <c:pt idx="3482">
                  <c:v>41402</c:v>
                </c:pt>
                <c:pt idx="3483">
                  <c:v>41403</c:v>
                </c:pt>
                <c:pt idx="3484">
                  <c:v>41404</c:v>
                </c:pt>
                <c:pt idx="3485">
                  <c:v>41407</c:v>
                </c:pt>
                <c:pt idx="3486">
                  <c:v>41408</c:v>
                </c:pt>
                <c:pt idx="3487">
                  <c:v>41409</c:v>
                </c:pt>
                <c:pt idx="3488">
                  <c:v>41410</c:v>
                </c:pt>
                <c:pt idx="3489">
                  <c:v>41411</c:v>
                </c:pt>
                <c:pt idx="3490">
                  <c:v>41414</c:v>
                </c:pt>
                <c:pt idx="3491">
                  <c:v>41415</c:v>
                </c:pt>
              </c:numCache>
            </c:numRef>
          </c:cat>
          <c:val>
            <c:numRef>
              <c:f>'Stock prices 2000'!$H$429:$H$3920</c:f>
              <c:numCache>
                <c:formatCode>General</c:formatCode>
                <c:ptCount val="3492"/>
                <c:pt idx="0">
                  <c:v>100</c:v>
                </c:pt>
                <c:pt idx="1">
                  <c:v>91.646191646191653</c:v>
                </c:pt>
                <c:pt idx="2">
                  <c:v>98.157248157248162</c:v>
                </c:pt>
                <c:pt idx="3">
                  <c:v>94.348894348894348</c:v>
                </c:pt>
                <c:pt idx="4">
                  <c:v>90.786240786240782</c:v>
                </c:pt>
                <c:pt idx="5">
                  <c:v>86.732186732186733</c:v>
                </c:pt>
                <c:pt idx="6">
                  <c:v>84.152334152334149</c:v>
                </c:pt>
                <c:pt idx="7">
                  <c:v>82.186732186732186</c:v>
                </c:pt>
                <c:pt idx="8">
                  <c:v>84.766584766584771</c:v>
                </c:pt>
                <c:pt idx="9">
                  <c:v>86.486486486486484</c:v>
                </c:pt>
                <c:pt idx="10">
                  <c:v>86.486486486486484</c:v>
                </c:pt>
                <c:pt idx="11">
                  <c:v>82.678132678132684</c:v>
                </c:pt>
                <c:pt idx="12">
                  <c:v>83.538083538083541</c:v>
                </c:pt>
                <c:pt idx="13">
                  <c:v>85.995085995086001</c:v>
                </c:pt>
                <c:pt idx="14">
                  <c:v>85.995085995086001</c:v>
                </c:pt>
                <c:pt idx="15">
                  <c:v>81.695331695331689</c:v>
                </c:pt>
                <c:pt idx="16">
                  <c:v>82.800982800982794</c:v>
                </c:pt>
                <c:pt idx="17">
                  <c:v>79.361179361179367</c:v>
                </c:pt>
                <c:pt idx="18">
                  <c:v>73.832923832923839</c:v>
                </c:pt>
                <c:pt idx="19">
                  <c:v>73.218673218673217</c:v>
                </c:pt>
                <c:pt idx="20">
                  <c:v>75.552825552825553</c:v>
                </c:pt>
                <c:pt idx="21">
                  <c:v>76.535626535626534</c:v>
                </c:pt>
                <c:pt idx="22">
                  <c:v>74.938574938574945</c:v>
                </c:pt>
                <c:pt idx="23">
                  <c:v>75.675675675675677</c:v>
                </c:pt>
                <c:pt idx="24">
                  <c:v>75.675675675675677</c:v>
                </c:pt>
                <c:pt idx="25">
                  <c:v>73.95577395577395</c:v>
                </c:pt>
                <c:pt idx="26">
                  <c:v>72.850122850122844</c:v>
                </c:pt>
                <c:pt idx="27">
                  <c:v>69.9017199017199</c:v>
                </c:pt>
                <c:pt idx="28">
                  <c:v>76.259262899262907</c:v>
                </c:pt>
                <c:pt idx="29">
                  <c:v>72.481572481572485</c:v>
                </c:pt>
                <c:pt idx="30">
                  <c:v>71.621621621621628</c:v>
                </c:pt>
                <c:pt idx="31">
                  <c:v>74.447174447174447</c:v>
                </c:pt>
                <c:pt idx="32">
                  <c:v>74.692874692874696</c:v>
                </c:pt>
                <c:pt idx="33">
                  <c:v>79.975429975429975</c:v>
                </c:pt>
                <c:pt idx="34">
                  <c:v>78.746928746928745</c:v>
                </c:pt>
                <c:pt idx="35">
                  <c:v>78.746928746928745</c:v>
                </c:pt>
                <c:pt idx="36">
                  <c:v>78.255528255528262</c:v>
                </c:pt>
                <c:pt idx="37">
                  <c:v>81.32678132678133</c:v>
                </c:pt>
                <c:pt idx="38">
                  <c:v>83.292383292383292</c:v>
                </c:pt>
                <c:pt idx="39">
                  <c:v>81.081081081081081</c:v>
                </c:pt>
                <c:pt idx="40">
                  <c:v>80.589680589680583</c:v>
                </c:pt>
                <c:pt idx="41">
                  <c:v>80.221130221130224</c:v>
                </c:pt>
                <c:pt idx="42">
                  <c:v>84.5515479115479</c:v>
                </c:pt>
                <c:pt idx="43">
                  <c:v>88.329238329238336</c:v>
                </c:pt>
                <c:pt idx="44">
                  <c:v>90.909090909090907</c:v>
                </c:pt>
                <c:pt idx="45">
                  <c:v>91.891891891891888</c:v>
                </c:pt>
                <c:pt idx="46">
                  <c:v>89.926289926289925</c:v>
                </c:pt>
                <c:pt idx="47">
                  <c:v>92.260442260442261</c:v>
                </c:pt>
                <c:pt idx="48">
                  <c:v>99.140049140049143</c:v>
                </c:pt>
                <c:pt idx="49">
                  <c:v>100.73710073710073</c:v>
                </c:pt>
                <c:pt idx="50">
                  <c:v>107.61670761670761</c:v>
                </c:pt>
                <c:pt idx="51">
                  <c:v>109.95085995085995</c:v>
                </c:pt>
                <c:pt idx="52">
                  <c:v>105.52825552825553</c:v>
                </c:pt>
                <c:pt idx="53">
                  <c:v>108.10810810810811</c:v>
                </c:pt>
                <c:pt idx="54">
                  <c:v>110.93366093366093</c:v>
                </c:pt>
                <c:pt idx="55">
                  <c:v>113.39066339066339</c:v>
                </c:pt>
                <c:pt idx="56">
                  <c:v>114.004914004914</c:v>
                </c:pt>
                <c:pt idx="57">
                  <c:v>114.25061425061425</c:v>
                </c:pt>
                <c:pt idx="58">
                  <c:v>113.02211302211302</c:v>
                </c:pt>
                <c:pt idx="59">
                  <c:v>110.93366093366093</c:v>
                </c:pt>
                <c:pt idx="60">
                  <c:v>113.75921375921376</c:v>
                </c:pt>
                <c:pt idx="61">
                  <c:v>109.82800982800983</c:v>
                </c:pt>
                <c:pt idx="62">
                  <c:v>105.77395577395578</c:v>
                </c:pt>
                <c:pt idx="63">
                  <c:v>102.57985257985258</c:v>
                </c:pt>
                <c:pt idx="64">
                  <c:v>106.01965601965603</c:v>
                </c:pt>
                <c:pt idx="65">
                  <c:v>104.91400491400492</c:v>
                </c:pt>
                <c:pt idx="66">
                  <c:v>106.75675675675676</c:v>
                </c:pt>
                <c:pt idx="67">
                  <c:v>105.98899262899263</c:v>
                </c:pt>
                <c:pt idx="68">
                  <c:v>101.35135135135135</c:v>
                </c:pt>
                <c:pt idx="69">
                  <c:v>108.47665847665847</c:v>
                </c:pt>
                <c:pt idx="70">
                  <c:v>107.00245700245701</c:v>
                </c:pt>
                <c:pt idx="71">
                  <c:v>108.96805896805897</c:v>
                </c:pt>
                <c:pt idx="72">
                  <c:v>100.98280098280098</c:v>
                </c:pt>
                <c:pt idx="73">
                  <c:v>101.5970515970516</c:v>
                </c:pt>
                <c:pt idx="74">
                  <c:v>93.611793611793615</c:v>
                </c:pt>
                <c:pt idx="75">
                  <c:v>95.823095823095827</c:v>
                </c:pt>
                <c:pt idx="76">
                  <c:v>99.262899262899268</c:v>
                </c:pt>
                <c:pt idx="77">
                  <c:v>97.420147420147416</c:v>
                </c:pt>
                <c:pt idx="78">
                  <c:v>98.157248157248162</c:v>
                </c:pt>
                <c:pt idx="79">
                  <c:v>98.157248157248162</c:v>
                </c:pt>
                <c:pt idx="80">
                  <c:v>93.857493857493864</c:v>
                </c:pt>
                <c:pt idx="81">
                  <c:v>100.4914004914005</c:v>
                </c:pt>
                <c:pt idx="82">
                  <c:v>98.280098280098287</c:v>
                </c:pt>
                <c:pt idx="83">
                  <c:v>101.71990171990171</c:v>
                </c:pt>
                <c:pt idx="84">
                  <c:v>98.525798525798521</c:v>
                </c:pt>
                <c:pt idx="85">
                  <c:v>100.36855036855037</c:v>
                </c:pt>
                <c:pt idx="86">
                  <c:v>97.911547911547913</c:v>
                </c:pt>
                <c:pt idx="87">
                  <c:v>96.928746928746932</c:v>
                </c:pt>
                <c:pt idx="88">
                  <c:v>92.874692874692869</c:v>
                </c:pt>
                <c:pt idx="89">
                  <c:v>98.034398034398038</c:v>
                </c:pt>
                <c:pt idx="90">
                  <c:v>94.226044226044223</c:v>
                </c:pt>
                <c:pt idx="91">
                  <c:v>92.014742014742012</c:v>
                </c:pt>
                <c:pt idx="92">
                  <c:v>88.329238329238336</c:v>
                </c:pt>
                <c:pt idx="93">
                  <c:v>87.837837837837839</c:v>
                </c:pt>
                <c:pt idx="94">
                  <c:v>98.034398034398038</c:v>
                </c:pt>
                <c:pt idx="95">
                  <c:v>99.385749385749392</c:v>
                </c:pt>
                <c:pt idx="96">
                  <c:v>98.034398034398038</c:v>
                </c:pt>
                <c:pt idx="97">
                  <c:v>96.560196560196559</c:v>
                </c:pt>
                <c:pt idx="98">
                  <c:v>94.103194103194099</c:v>
                </c:pt>
                <c:pt idx="99">
                  <c:v>92.260442260442261</c:v>
                </c:pt>
                <c:pt idx="100">
                  <c:v>90.294840294840299</c:v>
                </c:pt>
                <c:pt idx="101">
                  <c:v>86.36363636363636</c:v>
                </c:pt>
                <c:pt idx="102">
                  <c:v>88.943488943488944</c:v>
                </c:pt>
                <c:pt idx="103">
                  <c:v>85.995085995086001</c:v>
                </c:pt>
                <c:pt idx="104">
                  <c:v>83.292383292383292</c:v>
                </c:pt>
                <c:pt idx="105">
                  <c:v>83.292383292383292</c:v>
                </c:pt>
                <c:pt idx="106">
                  <c:v>86.486486486486484</c:v>
                </c:pt>
                <c:pt idx="107">
                  <c:v>84.766584766584771</c:v>
                </c:pt>
                <c:pt idx="108">
                  <c:v>84.766584766584771</c:v>
                </c:pt>
                <c:pt idx="109">
                  <c:v>85.13513513513513</c:v>
                </c:pt>
                <c:pt idx="110">
                  <c:v>84.029484029484024</c:v>
                </c:pt>
                <c:pt idx="111">
                  <c:v>87.837837837837839</c:v>
                </c:pt>
                <c:pt idx="112">
                  <c:v>88.943488943488944</c:v>
                </c:pt>
                <c:pt idx="113">
                  <c:v>89.066339066339069</c:v>
                </c:pt>
                <c:pt idx="114">
                  <c:v>88.574938574938571</c:v>
                </c:pt>
                <c:pt idx="115">
                  <c:v>88.206388206388212</c:v>
                </c:pt>
                <c:pt idx="116">
                  <c:v>88.574938574938571</c:v>
                </c:pt>
                <c:pt idx="117">
                  <c:v>90.786240786240782</c:v>
                </c:pt>
                <c:pt idx="118">
                  <c:v>92.260442260442261</c:v>
                </c:pt>
                <c:pt idx="119">
                  <c:v>93.366093366093367</c:v>
                </c:pt>
                <c:pt idx="120">
                  <c:v>97.420147420147416</c:v>
                </c:pt>
                <c:pt idx="121">
                  <c:v>95.454545454545453</c:v>
                </c:pt>
                <c:pt idx="122">
                  <c:v>98.280098280098287</c:v>
                </c:pt>
                <c:pt idx="123">
                  <c:v>95.331695331695329</c:v>
                </c:pt>
                <c:pt idx="124">
                  <c:v>93.243243243243242</c:v>
                </c:pt>
                <c:pt idx="125">
                  <c:v>96.31449631449631</c:v>
                </c:pt>
                <c:pt idx="126">
                  <c:v>93.980343980343974</c:v>
                </c:pt>
                <c:pt idx="127">
                  <c:v>96.31449631449631</c:v>
                </c:pt>
                <c:pt idx="128">
                  <c:v>95.08599508599508</c:v>
                </c:pt>
                <c:pt idx="129">
                  <c:v>96.928746928746932</c:v>
                </c:pt>
                <c:pt idx="130">
                  <c:v>96.437346437346434</c:v>
                </c:pt>
                <c:pt idx="131">
                  <c:v>96.437346437346434</c:v>
                </c:pt>
                <c:pt idx="132">
                  <c:v>93.243243243243242</c:v>
                </c:pt>
                <c:pt idx="133">
                  <c:v>93.857493857493864</c:v>
                </c:pt>
                <c:pt idx="134">
                  <c:v>99.631449631449627</c:v>
                </c:pt>
                <c:pt idx="135">
                  <c:v>97.788697788697789</c:v>
                </c:pt>
                <c:pt idx="136">
                  <c:v>99.754299754299751</c:v>
                </c:pt>
                <c:pt idx="137">
                  <c:v>102.33415233415234</c:v>
                </c:pt>
                <c:pt idx="138">
                  <c:v>104.05405405405405</c:v>
                </c:pt>
                <c:pt idx="139">
                  <c:v>104.2997542997543</c:v>
                </c:pt>
                <c:pt idx="140">
                  <c:v>105.28255528255528</c:v>
                </c:pt>
                <c:pt idx="141">
                  <c:v>104.54545454545455</c:v>
                </c:pt>
                <c:pt idx="142">
                  <c:v>100.98280098280098</c:v>
                </c:pt>
                <c:pt idx="143">
                  <c:v>103.80835380835381</c:v>
                </c:pt>
                <c:pt idx="144">
                  <c:v>102.94840294840294</c:v>
                </c:pt>
                <c:pt idx="145">
                  <c:v>91.27764127764128</c:v>
                </c:pt>
                <c:pt idx="146">
                  <c:v>92.014742014742012</c:v>
                </c:pt>
                <c:pt idx="147">
                  <c:v>92.137592137592137</c:v>
                </c:pt>
                <c:pt idx="148">
                  <c:v>89.434889434889442</c:v>
                </c:pt>
                <c:pt idx="149">
                  <c:v>85.872235872235876</c:v>
                </c:pt>
                <c:pt idx="150">
                  <c:v>86.36363636363636</c:v>
                </c:pt>
                <c:pt idx="151">
                  <c:v>81.695331695331689</c:v>
                </c:pt>
                <c:pt idx="152">
                  <c:v>77.764127764127764</c:v>
                </c:pt>
                <c:pt idx="153">
                  <c:v>80.466830466830473</c:v>
                </c:pt>
                <c:pt idx="154">
                  <c:v>81.32678132678133</c:v>
                </c:pt>
                <c:pt idx="155">
                  <c:v>83.9066339066339</c:v>
                </c:pt>
                <c:pt idx="156">
                  <c:v>81.941031941031937</c:v>
                </c:pt>
                <c:pt idx="157">
                  <c:v>82.186732186732186</c:v>
                </c:pt>
                <c:pt idx="158">
                  <c:v>82.063882063882062</c:v>
                </c:pt>
                <c:pt idx="159">
                  <c:v>74.078624078624074</c:v>
                </c:pt>
                <c:pt idx="160">
                  <c:v>72.113022113022112</c:v>
                </c:pt>
                <c:pt idx="161">
                  <c:v>74.81572481572482</c:v>
                </c:pt>
                <c:pt idx="162">
                  <c:v>75.552825552825553</c:v>
                </c:pt>
                <c:pt idx="163">
                  <c:v>76.904176904176907</c:v>
                </c:pt>
                <c:pt idx="164">
                  <c:v>76.167076167076161</c:v>
                </c:pt>
                <c:pt idx="165">
                  <c:v>76.167076167076161</c:v>
                </c:pt>
                <c:pt idx="166">
                  <c:v>73.58722358722359</c:v>
                </c:pt>
                <c:pt idx="167">
                  <c:v>76.04422604422605</c:v>
                </c:pt>
                <c:pt idx="168">
                  <c:v>76.658476658476658</c:v>
                </c:pt>
                <c:pt idx="169">
                  <c:v>75.921375921375926</c:v>
                </c:pt>
                <c:pt idx="170">
                  <c:v>77.64127764127764</c:v>
                </c:pt>
                <c:pt idx="171">
                  <c:v>79.729729729729726</c:v>
                </c:pt>
                <c:pt idx="172">
                  <c:v>78.501228501228496</c:v>
                </c:pt>
                <c:pt idx="173">
                  <c:v>85.749385749385752</c:v>
                </c:pt>
                <c:pt idx="174">
                  <c:v>84.643734643734646</c:v>
                </c:pt>
                <c:pt idx="175">
                  <c:v>84.643734643734646</c:v>
                </c:pt>
                <c:pt idx="176">
                  <c:v>80.589680589680583</c:v>
                </c:pt>
                <c:pt idx="177">
                  <c:v>77.64127764127764</c:v>
                </c:pt>
                <c:pt idx="178">
                  <c:v>78.992628992628994</c:v>
                </c:pt>
                <c:pt idx="179">
                  <c:v>76.41277641277641</c:v>
                </c:pt>
                <c:pt idx="180">
                  <c:v>75.307125307125304</c:v>
                </c:pt>
                <c:pt idx="181">
                  <c:v>73.58722358722359</c:v>
                </c:pt>
                <c:pt idx="182">
                  <c:v>71.253071253071255</c:v>
                </c:pt>
                <c:pt idx="183">
                  <c:v>71.990171990171987</c:v>
                </c:pt>
                <c:pt idx="184">
                  <c:v>70.270270270270274</c:v>
                </c:pt>
                <c:pt idx="185">
                  <c:v>67.690417690417689</c:v>
                </c:pt>
                <c:pt idx="186">
                  <c:v>71.375921375921379</c:v>
                </c:pt>
                <c:pt idx="187">
                  <c:v>75.798525798525802</c:v>
                </c:pt>
                <c:pt idx="188">
                  <c:v>74.570024570024572</c:v>
                </c:pt>
                <c:pt idx="189">
                  <c:v>70.638820638820633</c:v>
                </c:pt>
                <c:pt idx="190">
                  <c:v>67.44471744471744</c:v>
                </c:pt>
                <c:pt idx="191">
                  <c:v>66.0933660933661</c:v>
                </c:pt>
                <c:pt idx="192">
                  <c:v>63.759213759213758</c:v>
                </c:pt>
                <c:pt idx="193">
                  <c:v>65.724815724815727</c:v>
                </c:pt>
                <c:pt idx="194">
                  <c:v>60.565110565110565</c:v>
                </c:pt>
                <c:pt idx="195">
                  <c:v>57.493857493857497</c:v>
                </c:pt>
                <c:pt idx="196">
                  <c:v>56.142506142506143</c:v>
                </c:pt>
                <c:pt idx="197">
                  <c:v>55.405405405405403</c:v>
                </c:pt>
                <c:pt idx="198">
                  <c:v>49.508599508599509</c:v>
                </c:pt>
                <c:pt idx="199">
                  <c:v>49.754299754299751</c:v>
                </c:pt>
                <c:pt idx="200">
                  <c:v>50.368550368550366</c:v>
                </c:pt>
                <c:pt idx="201">
                  <c:v>47.665847665847664</c:v>
                </c:pt>
                <c:pt idx="202">
                  <c:v>45.208845208845212</c:v>
                </c:pt>
                <c:pt idx="203">
                  <c:v>45.577395577395578</c:v>
                </c:pt>
                <c:pt idx="204">
                  <c:v>53.685503685503683</c:v>
                </c:pt>
                <c:pt idx="205">
                  <c:v>49.846486486486491</c:v>
                </c:pt>
                <c:pt idx="206">
                  <c:v>47.911547911547913</c:v>
                </c:pt>
                <c:pt idx="207">
                  <c:v>51.597051597051596</c:v>
                </c:pt>
                <c:pt idx="208">
                  <c:v>56.633906633906633</c:v>
                </c:pt>
                <c:pt idx="209">
                  <c:v>55.896805896805894</c:v>
                </c:pt>
                <c:pt idx="210">
                  <c:v>54.054054054054056</c:v>
                </c:pt>
                <c:pt idx="211">
                  <c:v>52.702702702702702</c:v>
                </c:pt>
                <c:pt idx="212">
                  <c:v>50.859950859950857</c:v>
                </c:pt>
                <c:pt idx="213">
                  <c:v>54.545454545454547</c:v>
                </c:pt>
                <c:pt idx="214">
                  <c:v>54.914004914004913</c:v>
                </c:pt>
                <c:pt idx="215">
                  <c:v>56.633906633906633</c:v>
                </c:pt>
                <c:pt idx="216">
                  <c:v>57.985257985257988</c:v>
                </c:pt>
                <c:pt idx="217">
                  <c:v>59.828009828009826</c:v>
                </c:pt>
                <c:pt idx="218">
                  <c:v>62.530712530712528</c:v>
                </c:pt>
                <c:pt idx="219">
                  <c:v>64.004914004913999</c:v>
                </c:pt>
                <c:pt idx="220">
                  <c:v>61.91646191646192</c:v>
                </c:pt>
                <c:pt idx="221">
                  <c:v>64.004914004913999</c:v>
                </c:pt>
                <c:pt idx="222">
                  <c:v>59.582309582309584</c:v>
                </c:pt>
                <c:pt idx="223">
                  <c:v>55.773955773955777</c:v>
                </c:pt>
                <c:pt idx="224">
                  <c:v>45.208845208845212</c:v>
                </c:pt>
                <c:pt idx="225">
                  <c:v>47.420147420147423</c:v>
                </c:pt>
                <c:pt idx="226">
                  <c:v>50.737100737100739</c:v>
                </c:pt>
                <c:pt idx="227">
                  <c:v>49.508599508599509</c:v>
                </c:pt>
                <c:pt idx="228">
                  <c:v>49.017199017199019</c:v>
                </c:pt>
                <c:pt idx="229">
                  <c:v>49.017199017199019</c:v>
                </c:pt>
                <c:pt idx="230">
                  <c:v>45.945945945945944</c:v>
                </c:pt>
                <c:pt idx="231">
                  <c:v>46.437346437346434</c:v>
                </c:pt>
                <c:pt idx="232">
                  <c:v>45.208845208845212</c:v>
                </c:pt>
                <c:pt idx="233">
                  <c:v>45.208845208845212</c:v>
                </c:pt>
                <c:pt idx="234">
                  <c:v>47.911547911547913</c:v>
                </c:pt>
                <c:pt idx="235">
                  <c:v>48.034398034398038</c:v>
                </c:pt>
                <c:pt idx="236">
                  <c:v>44.103194103194106</c:v>
                </c:pt>
                <c:pt idx="237">
                  <c:v>42.874692874692876</c:v>
                </c:pt>
                <c:pt idx="238">
                  <c:v>37.837837837837839</c:v>
                </c:pt>
                <c:pt idx="239">
                  <c:v>36.240786240786242</c:v>
                </c:pt>
                <c:pt idx="240">
                  <c:v>36.977886977886975</c:v>
                </c:pt>
                <c:pt idx="241">
                  <c:v>39.803439803439801</c:v>
                </c:pt>
                <c:pt idx="242">
                  <c:v>35.380835380835379</c:v>
                </c:pt>
                <c:pt idx="243">
                  <c:v>34.275184275184273</c:v>
                </c:pt>
                <c:pt idx="244">
                  <c:v>36.486486486486484</c:v>
                </c:pt>
                <c:pt idx="245">
                  <c:v>39.434889434889435</c:v>
                </c:pt>
                <c:pt idx="246">
                  <c:v>42.659656019656019</c:v>
                </c:pt>
                <c:pt idx="247">
                  <c:v>40.171990171990174</c:v>
                </c:pt>
                <c:pt idx="248">
                  <c:v>39.189189189189186</c:v>
                </c:pt>
                <c:pt idx="249">
                  <c:v>39.066339066339069</c:v>
                </c:pt>
                <c:pt idx="250">
                  <c:v>38.329238329238329</c:v>
                </c:pt>
                <c:pt idx="251">
                  <c:v>35.872235872235869</c:v>
                </c:pt>
                <c:pt idx="252">
                  <c:v>32.678132678132677</c:v>
                </c:pt>
                <c:pt idx="253">
                  <c:v>33.783783783783782</c:v>
                </c:pt>
                <c:pt idx="254">
                  <c:v>36.117936117936118</c:v>
                </c:pt>
                <c:pt idx="255">
                  <c:v>36.117936117936118</c:v>
                </c:pt>
                <c:pt idx="256">
                  <c:v>34.398034398034397</c:v>
                </c:pt>
                <c:pt idx="257">
                  <c:v>35.380835380835379</c:v>
                </c:pt>
                <c:pt idx="258">
                  <c:v>35.257985257985261</c:v>
                </c:pt>
                <c:pt idx="259">
                  <c:v>34.398034398034397</c:v>
                </c:pt>
                <c:pt idx="260">
                  <c:v>34.398034398034397</c:v>
                </c:pt>
                <c:pt idx="261">
                  <c:v>34.398034398034397</c:v>
                </c:pt>
                <c:pt idx="262">
                  <c:v>39.31203931203931</c:v>
                </c:pt>
                <c:pt idx="263">
                  <c:v>37.714987714987714</c:v>
                </c:pt>
                <c:pt idx="264">
                  <c:v>37.346437346437348</c:v>
                </c:pt>
                <c:pt idx="265">
                  <c:v>37.59213759213759</c:v>
                </c:pt>
                <c:pt idx="266">
                  <c:v>38.82063882063882</c:v>
                </c:pt>
                <c:pt idx="267">
                  <c:v>41.891891891891895</c:v>
                </c:pt>
                <c:pt idx="268">
                  <c:v>44.840294840294838</c:v>
                </c:pt>
                <c:pt idx="269">
                  <c:v>43.488943488943491</c:v>
                </c:pt>
                <c:pt idx="270">
                  <c:v>43.488943488943491</c:v>
                </c:pt>
                <c:pt idx="271">
                  <c:v>42.260442260442261</c:v>
                </c:pt>
                <c:pt idx="272">
                  <c:v>44.594594594594597</c:v>
                </c:pt>
                <c:pt idx="273">
                  <c:v>47.54299754299754</c:v>
                </c:pt>
                <c:pt idx="274">
                  <c:v>50.368550368550366</c:v>
                </c:pt>
                <c:pt idx="275">
                  <c:v>50.122850122850124</c:v>
                </c:pt>
                <c:pt idx="276">
                  <c:v>51.842751842751845</c:v>
                </c:pt>
                <c:pt idx="277">
                  <c:v>53.316953316953317</c:v>
                </c:pt>
                <c:pt idx="278">
                  <c:v>51.965601965601962</c:v>
                </c:pt>
                <c:pt idx="279">
                  <c:v>52.088452088452087</c:v>
                </c:pt>
                <c:pt idx="280">
                  <c:v>55.896805896805894</c:v>
                </c:pt>
                <c:pt idx="281">
                  <c:v>55.282555282555279</c:v>
                </c:pt>
                <c:pt idx="282">
                  <c:v>51.351351351351354</c:v>
                </c:pt>
                <c:pt idx="283">
                  <c:v>50.982800982800981</c:v>
                </c:pt>
                <c:pt idx="284">
                  <c:v>49.508599508599509</c:v>
                </c:pt>
                <c:pt idx="285">
                  <c:v>48.034398034398038</c:v>
                </c:pt>
                <c:pt idx="286">
                  <c:v>52.825552825552826</c:v>
                </c:pt>
                <c:pt idx="287">
                  <c:v>52.088452088452087</c:v>
                </c:pt>
                <c:pt idx="288">
                  <c:v>51.22850122850123</c:v>
                </c:pt>
                <c:pt idx="289">
                  <c:v>46.191646191646193</c:v>
                </c:pt>
                <c:pt idx="290">
                  <c:v>45.700245700245702</c:v>
                </c:pt>
                <c:pt idx="291">
                  <c:v>43.734643734643733</c:v>
                </c:pt>
                <c:pt idx="292">
                  <c:v>45.085995085995087</c:v>
                </c:pt>
                <c:pt idx="293">
                  <c:v>49.140049140049143</c:v>
                </c:pt>
                <c:pt idx="294">
                  <c:v>46.191646191646193</c:v>
                </c:pt>
                <c:pt idx="295">
                  <c:v>46.191646191646193</c:v>
                </c:pt>
                <c:pt idx="296">
                  <c:v>43.243243243243242</c:v>
                </c:pt>
                <c:pt idx="297">
                  <c:v>40.54054054054054</c:v>
                </c:pt>
                <c:pt idx="298">
                  <c:v>43.120393120393118</c:v>
                </c:pt>
                <c:pt idx="299">
                  <c:v>45.700245700245702</c:v>
                </c:pt>
                <c:pt idx="300">
                  <c:v>44.840294840294838</c:v>
                </c:pt>
                <c:pt idx="301">
                  <c:v>43.734643734643733</c:v>
                </c:pt>
                <c:pt idx="302">
                  <c:v>42.997542997543</c:v>
                </c:pt>
                <c:pt idx="303">
                  <c:v>42.260442260442261</c:v>
                </c:pt>
                <c:pt idx="304">
                  <c:v>43.366093366093367</c:v>
                </c:pt>
                <c:pt idx="305">
                  <c:v>46.068796068796068</c:v>
                </c:pt>
                <c:pt idx="306">
                  <c:v>51.474201474201472</c:v>
                </c:pt>
                <c:pt idx="307">
                  <c:v>50.982800982800981</c:v>
                </c:pt>
                <c:pt idx="308">
                  <c:v>51.351351351351354</c:v>
                </c:pt>
                <c:pt idx="309">
                  <c:v>45.945945945945944</c:v>
                </c:pt>
                <c:pt idx="310">
                  <c:v>43.366093366093367</c:v>
                </c:pt>
                <c:pt idx="311">
                  <c:v>47.051597051597049</c:v>
                </c:pt>
                <c:pt idx="312">
                  <c:v>47.911547911547913</c:v>
                </c:pt>
                <c:pt idx="313">
                  <c:v>47.54299754299754</c:v>
                </c:pt>
                <c:pt idx="314">
                  <c:v>46.560196560196559</c:v>
                </c:pt>
                <c:pt idx="315">
                  <c:v>48.894348894348894</c:v>
                </c:pt>
                <c:pt idx="316">
                  <c:v>48.034398034398038</c:v>
                </c:pt>
                <c:pt idx="317">
                  <c:v>48.525798525798528</c:v>
                </c:pt>
                <c:pt idx="318">
                  <c:v>51.597051597051596</c:v>
                </c:pt>
                <c:pt idx="319">
                  <c:v>53.931203931203932</c:v>
                </c:pt>
                <c:pt idx="320">
                  <c:v>50.491400491400491</c:v>
                </c:pt>
                <c:pt idx="321">
                  <c:v>53.071253071253068</c:v>
                </c:pt>
                <c:pt idx="322">
                  <c:v>51.965601965601962</c:v>
                </c:pt>
                <c:pt idx="323">
                  <c:v>52.948402948402951</c:v>
                </c:pt>
                <c:pt idx="324">
                  <c:v>50.491400491400491</c:v>
                </c:pt>
                <c:pt idx="325">
                  <c:v>47.297297297297298</c:v>
                </c:pt>
                <c:pt idx="326">
                  <c:v>46.068796068796068</c:v>
                </c:pt>
                <c:pt idx="327">
                  <c:v>43.611793611793608</c:v>
                </c:pt>
                <c:pt idx="328">
                  <c:v>49.508599508599509</c:v>
                </c:pt>
                <c:pt idx="329">
                  <c:v>48.77149877149877</c:v>
                </c:pt>
                <c:pt idx="330">
                  <c:v>48.923832923832926</c:v>
                </c:pt>
                <c:pt idx="331">
                  <c:v>51.616707616707615</c:v>
                </c:pt>
                <c:pt idx="332">
                  <c:v>52.560196560196559</c:v>
                </c:pt>
                <c:pt idx="333">
                  <c:v>54.879606879606882</c:v>
                </c:pt>
                <c:pt idx="334">
                  <c:v>54.879606879606882</c:v>
                </c:pt>
                <c:pt idx="335">
                  <c:v>53.287469287469285</c:v>
                </c:pt>
                <c:pt idx="336">
                  <c:v>51.793611793611795</c:v>
                </c:pt>
                <c:pt idx="337">
                  <c:v>55.960687960687963</c:v>
                </c:pt>
                <c:pt idx="338">
                  <c:v>59.931203931203932</c:v>
                </c:pt>
                <c:pt idx="339">
                  <c:v>59.203931203931205</c:v>
                </c:pt>
                <c:pt idx="340">
                  <c:v>57.690417690417689</c:v>
                </c:pt>
                <c:pt idx="341">
                  <c:v>50.810810810810814</c:v>
                </c:pt>
                <c:pt idx="342">
                  <c:v>53.051597051597049</c:v>
                </c:pt>
                <c:pt idx="343">
                  <c:v>49.76904176904177</c:v>
                </c:pt>
                <c:pt idx="344">
                  <c:v>51.105651105651106</c:v>
                </c:pt>
                <c:pt idx="345">
                  <c:v>51.577395577395578</c:v>
                </c:pt>
                <c:pt idx="346">
                  <c:v>50.633906633906633</c:v>
                </c:pt>
                <c:pt idx="347">
                  <c:v>52.54054054054054</c:v>
                </c:pt>
                <c:pt idx="348">
                  <c:v>49.002457002457</c:v>
                </c:pt>
                <c:pt idx="349">
                  <c:v>50.791154791154788</c:v>
                </c:pt>
                <c:pt idx="350">
                  <c:v>50.928746928746932</c:v>
                </c:pt>
                <c:pt idx="351">
                  <c:v>48.805896805896808</c:v>
                </c:pt>
                <c:pt idx="352">
                  <c:v>48.353808353808354</c:v>
                </c:pt>
                <c:pt idx="353">
                  <c:v>47.960687960687963</c:v>
                </c:pt>
                <c:pt idx="354">
                  <c:v>48.117936117936118</c:v>
                </c:pt>
                <c:pt idx="355">
                  <c:v>47.547911547911546</c:v>
                </c:pt>
                <c:pt idx="356">
                  <c:v>48.137592137592137</c:v>
                </c:pt>
                <c:pt idx="357">
                  <c:v>49.886977886977888</c:v>
                </c:pt>
                <c:pt idx="358">
                  <c:v>50.86977886977887</c:v>
                </c:pt>
                <c:pt idx="359">
                  <c:v>48.727272727272727</c:v>
                </c:pt>
                <c:pt idx="360">
                  <c:v>50.791154791154788</c:v>
                </c:pt>
                <c:pt idx="361">
                  <c:v>50.987714987714988</c:v>
                </c:pt>
                <c:pt idx="362">
                  <c:v>52.697788697788695</c:v>
                </c:pt>
                <c:pt idx="363">
                  <c:v>52.422604422604422</c:v>
                </c:pt>
                <c:pt idx="364">
                  <c:v>53.071253071253068</c:v>
                </c:pt>
                <c:pt idx="365">
                  <c:v>53.071253071253068</c:v>
                </c:pt>
                <c:pt idx="366">
                  <c:v>50.417690417690416</c:v>
                </c:pt>
                <c:pt idx="367">
                  <c:v>47.980343980343982</c:v>
                </c:pt>
                <c:pt idx="368">
                  <c:v>47.882063882063882</c:v>
                </c:pt>
                <c:pt idx="369">
                  <c:v>48.373464373464373</c:v>
                </c:pt>
                <c:pt idx="370">
                  <c:v>49.140049140049143</c:v>
                </c:pt>
                <c:pt idx="371">
                  <c:v>51.538083538083541</c:v>
                </c:pt>
                <c:pt idx="372">
                  <c:v>49.651105651105652</c:v>
                </c:pt>
                <c:pt idx="373">
                  <c:v>50.339066339066342</c:v>
                </c:pt>
                <c:pt idx="374">
                  <c:v>50.496314496314497</c:v>
                </c:pt>
                <c:pt idx="375">
                  <c:v>49.651105651105652</c:v>
                </c:pt>
                <c:pt idx="376">
                  <c:v>51.302211302211305</c:v>
                </c:pt>
                <c:pt idx="377">
                  <c:v>49.513513513513516</c:v>
                </c:pt>
                <c:pt idx="378">
                  <c:v>49.218673218673217</c:v>
                </c:pt>
                <c:pt idx="379">
                  <c:v>47.803439803439801</c:v>
                </c:pt>
                <c:pt idx="380">
                  <c:v>47.017199017199019</c:v>
                </c:pt>
                <c:pt idx="381">
                  <c:v>46.525798525798528</c:v>
                </c:pt>
                <c:pt idx="382">
                  <c:v>46.093366093366093</c:v>
                </c:pt>
                <c:pt idx="383">
                  <c:v>46.191646191646193</c:v>
                </c:pt>
                <c:pt idx="384">
                  <c:v>46.014742014742012</c:v>
                </c:pt>
                <c:pt idx="385">
                  <c:v>47.665847665847664</c:v>
                </c:pt>
                <c:pt idx="386">
                  <c:v>49.140049140049143</c:v>
                </c:pt>
                <c:pt idx="387">
                  <c:v>50.594594594594597</c:v>
                </c:pt>
                <c:pt idx="388">
                  <c:v>51.931203931203932</c:v>
                </c:pt>
                <c:pt idx="389">
                  <c:v>51.400491400491397</c:v>
                </c:pt>
                <c:pt idx="390">
                  <c:v>52.815724815724813</c:v>
                </c:pt>
                <c:pt idx="391">
                  <c:v>52.894348894348894</c:v>
                </c:pt>
                <c:pt idx="392">
                  <c:v>52.894348894348894</c:v>
                </c:pt>
                <c:pt idx="393">
                  <c:v>51.518427518427515</c:v>
                </c:pt>
                <c:pt idx="394">
                  <c:v>50.378378378378379</c:v>
                </c:pt>
                <c:pt idx="395">
                  <c:v>52.481572481572485</c:v>
                </c:pt>
                <c:pt idx="396">
                  <c:v>50.339066339066342</c:v>
                </c:pt>
                <c:pt idx="397">
                  <c:v>51.066339066339069</c:v>
                </c:pt>
                <c:pt idx="398">
                  <c:v>53.798525798525802</c:v>
                </c:pt>
                <c:pt idx="399">
                  <c:v>54.938574938574938</c:v>
                </c:pt>
                <c:pt idx="400">
                  <c:v>53.307125307125304</c:v>
                </c:pt>
                <c:pt idx="401">
                  <c:v>56.491400491400491</c:v>
                </c:pt>
                <c:pt idx="402">
                  <c:v>53.464373464373466</c:v>
                </c:pt>
                <c:pt idx="403">
                  <c:v>55.783783783783782</c:v>
                </c:pt>
                <c:pt idx="404">
                  <c:v>54.82063882063882</c:v>
                </c:pt>
                <c:pt idx="405">
                  <c:v>52.206388206388205</c:v>
                </c:pt>
                <c:pt idx="406">
                  <c:v>52.304668304668304</c:v>
                </c:pt>
                <c:pt idx="407">
                  <c:v>55.056511056511056</c:v>
                </c:pt>
                <c:pt idx="408">
                  <c:v>54.781326781326783</c:v>
                </c:pt>
                <c:pt idx="409">
                  <c:v>53.975429975429975</c:v>
                </c:pt>
                <c:pt idx="410">
                  <c:v>53.975429975429975</c:v>
                </c:pt>
                <c:pt idx="411">
                  <c:v>52.933660933660931</c:v>
                </c:pt>
                <c:pt idx="412">
                  <c:v>53.425061425061422</c:v>
                </c:pt>
                <c:pt idx="413">
                  <c:v>55.882063882063882</c:v>
                </c:pt>
                <c:pt idx="414">
                  <c:v>55.174447174447174</c:v>
                </c:pt>
                <c:pt idx="415">
                  <c:v>54.72235872235872</c:v>
                </c:pt>
                <c:pt idx="416">
                  <c:v>54.466830466830466</c:v>
                </c:pt>
                <c:pt idx="417">
                  <c:v>52.363636363636367</c:v>
                </c:pt>
                <c:pt idx="418">
                  <c:v>52.363636363636367</c:v>
                </c:pt>
                <c:pt idx="419">
                  <c:v>52.894348894348894</c:v>
                </c:pt>
                <c:pt idx="420">
                  <c:v>53.110565110565112</c:v>
                </c:pt>
                <c:pt idx="421">
                  <c:v>52.226044226044223</c:v>
                </c:pt>
                <c:pt idx="422">
                  <c:v>50.122850122850124</c:v>
                </c:pt>
                <c:pt idx="423">
                  <c:v>49.886977886977888</c:v>
                </c:pt>
                <c:pt idx="424">
                  <c:v>45.208845208845212</c:v>
                </c:pt>
                <c:pt idx="425">
                  <c:v>44.658476658476658</c:v>
                </c:pt>
                <c:pt idx="426">
                  <c:v>43.262899262899261</c:v>
                </c:pt>
                <c:pt idx="427">
                  <c:v>43.538083538083541</c:v>
                </c:pt>
                <c:pt idx="428">
                  <c:v>42.909090909090907</c:v>
                </c:pt>
                <c:pt idx="429">
                  <c:v>45.444717444717448</c:v>
                </c:pt>
                <c:pt idx="430">
                  <c:v>45.307125307125304</c:v>
                </c:pt>
                <c:pt idx="431">
                  <c:v>44.520884520884522</c:v>
                </c:pt>
                <c:pt idx="432">
                  <c:v>42.850122850122851</c:v>
                </c:pt>
                <c:pt idx="433">
                  <c:v>41.533169533169534</c:v>
                </c:pt>
                <c:pt idx="434">
                  <c:v>42.024570024570025</c:v>
                </c:pt>
                <c:pt idx="435">
                  <c:v>42.024570024570025</c:v>
                </c:pt>
                <c:pt idx="436">
                  <c:v>43.852579852579851</c:v>
                </c:pt>
                <c:pt idx="437">
                  <c:v>43.990171990171987</c:v>
                </c:pt>
                <c:pt idx="438">
                  <c:v>42.260442260442261</c:v>
                </c:pt>
                <c:pt idx="439">
                  <c:v>42.35872235872236</c:v>
                </c:pt>
                <c:pt idx="440">
                  <c:v>44.363636363636367</c:v>
                </c:pt>
                <c:pt idx="441">
                  <c:v>44.363636363636367</c:v>
                </c:pt>
                <c:pt idx="442">
                  <c:v>44.363636363636367</c:v>
                </c:pt>
                <c:pt idx="443">
                  <c:v>44.363636363636367</c:v>
                </c:pt>
                <c:pt idx="444">
                  <c:v>44.363636363636367</c:v>
                </c:pt>
                <c:pt idx="445">
                  <c:v>40.68796068796069</c:v>
                </c:pt>
                <c:pt idx="446">
                  <c:v>38.899262899262901</c:v>
                </c:pt>
                <c:pt idx="447">
                  <c:v>37.503685503685496</c:v>
                </c:pt>
                <c:pt idx="448">
                  <c:v>34.35872235872236</c:v>
                </c:pt>
                <c:pt idx="449">
                  <c:v>32.68796068796069</c:v>
                </c:pt>
                <c:pt idx="450">
                  <c:v>36.560196560196566</c:v>
                </c:pt>
                <c:pt idx="451">
                  <c:v>37.660933660933658</c:v>
                </c:pt>
                <c:pt idx="452">
                  <c:v>35.695331695331696</c:v>
                </c:pt>
                <c:pt idx="453">
                  <c:v>35.45945945945946</c:v>
                </c:pt>
                <c:pt idx="454">
                  <c:v>36.422604422604422</c:v>
                </c:pt>
                <c:pt idx="455">
                  <c:v>36.776412776412776</c:v>
                </c:pt>
                <c:pt idx="456">
                  <c:v>36.442260442260441</c:v>
                </c:pt>
                <c:pt idx="457">
                  <c:v>40.570024570024572</c:v>
                </c:pt>
                <c:pt idx="458">
                  <c:v>43.872235872235869</c:v>
                </c:pt>
                <c:pt idx="459">
                  <c:v>44.343980343980341</c:v>
                </c:pt>
                <c:pt idx="460">
                  <c:v>45.444717444717448</c:v>
                </c:pt>
                <c:pt idx="461">
                  <c:v>44.520884520884522</c:v>
                </c:pt>
                <c:pt idx="462">
                  <c:v>45.64127764127764</c:v>
                </c:pt>
                <c:pt idx="463">
                  <c:v>49.081081081081081</c:v>
                </c:pt>
                <c:pt idx="464">
                  <c:v>47.429975429975428</c:v>
                </c:pt>
                <c:pt idx="465">
                  <c:v>46.348894348894348</c:v>
                </c:pt>
                <c:pt idx="466">
                  <c:v>47.705159705159708</c:v>
                </c:pt>
                <c:pt idx="467">
                  <c:v>45.64127764127764</c:v>
                </c:pt>
                <c:pt idx="468">
                  <c:v>45.64127764127764</c:v>
                </c:pt>
                <c:pt idx="469">
                  <c:v>47.272727272727273</c:v>
                </c:pt>
                <c:pt idx="470">
                  <c:v>48.255528255528255</c:v>
                </c:pt>
                <c:pt idx="471">
                  <c:v>48.432432432432435</c:v>
                </c:pt>
                <c:pt idx="472">
                  <c:v>48.943488943488944</c:v>
                </c:pt>
                <c:pt idx="473">
                  <c:v>50.830466830466833</c:v>
                </c:pt>
                <c:pt idx="474">
                  <c:v>50.122850122850124</c:v>
                </c:pt>
                <c:pt idx="475">
                  <c:v>47.351351351351354</c:v>
                </c:pt>
                <c:pt idx="476">
                  <c:v>45.680589680589684</c:v>
                </c:pt>
                <c:pt idx="477">
                  <c:v>47.135135135135137</c:v>
                </c:pt>
                <c:pt idx="478">
                  <c:v>48.255528255528255</c:v>
                </c:pt>
                <c:pt idx="479">
                  <c:v>48.982800982800981</c:v>
                </c:pt>
                <c:pt idx="480">
                  <c:v>49.729729729729726</c:v>
                </c:pt>
                <c:pt idx="481">
                  <c:v>51.577395577395578</c:v>
                </c:pt>
                <c:pt idx="482">
                  <c:v>51.597051597051596</c:v>
                </c:pt>
                <c:pt idx="483">
                  <c:v>51.380835380835379</c:v>
                </c:pt>
                <c:pt idx="484">
                  <c:v>50.614250614250615</c:v>
                </c:pt>
                <c:pt idx="485">
                  <c:v>50.692874692874696</c:v>
                </c:pt>
                <c:pt idx="486">
                  <c:v>52.717444717444721</c:v>
                </c:pt>
                <c:pt idx="487">
                  <c:v>53.975429975429975</c:v>
                </c:pt>
                <c:pt idx="488">
                  <c:v>54.427518427518429</c:v>
                </c:pt>
                <c:pt idx="489">
                  <c:v>52.285012285012286</c:v>
                </c:pt>
                <c:pt idx="490">
                  <c:v>52.914004914004913</c:v>
                </c:pt>
                <c:pt idx="491">
                  <c:v>51.872235872235869</c:v>
                </c:pt>
                <c:pt idx="492">
                  <c:v>51.007371007371006</c:v>
                </c:pt>
                <c:pt idx="493">
                  <c:v>51.007371007371006</c:v>
                </c:pt>
                <c:pt idx="494">
                  <c:v>51.813267813267814</c:v>
                </c:pt>
                <c:pt idx="495">
                  <c:v>52.914004914004913</c:v>
                </c:pt>
                <c:pt idx="496">
                  <c:v>52.04914004914005</c:v>
                </c:pt>
                <c:pt idx="497">
                  <c:v>51.085995085995087</c:v>
                </c:pt>
                <c:pt idx="498">
                  <c:v>53.189189189189186</c:v>
                </c:pt>
                <c:pt idx="499">
                  <c:v>54.899262899262901</c:v>
                </c:pt>
                <c:pt idx="500">
                  <c:v>54.368550368550366</c:v>
                </c:pt>
                <c:pt idx="501">
                  <c:v>55.194103194103192</c:v>
                </c:pt>
                <c:pt idx="502">
                  <c:v>58.319410319410316</c:v>
                </c:pt>
                <c:pt idx="503">
                  <c:v>57.808353808353807</c:v>
                </c:pt>
                <c:pt idx="504">
                  <c:v>56.884520884520882</c:v>
                </c:pt>
                <c:pt idx="505">
                  <c:v>56.825552825552826</c:v>
                </c:pt>
                <c:pt idx="506">
                  <c:v>57.120393120393118</c:v>
                </c:pt>
                <c:pt idx="507">
                  <c:v>57.356265356265354</c:v>
                </c:pt>
                <c:pt idx="508">
                  <c:v>55.980343980343982</c:v>
                </c:pt>
                <c:pt idx="509">
                  <c:v>55.272727272727273</c:v>
                </c:pt>
                <c:pt idx="510">
                  <c:v>55.980343980343982</c:v>
                </c:pt>
                <c:pt idx="511">
                  <c:v>56.609336609336609</c:v>
                </c:pt>
                <c:pt idx="512">
                  <c:v>56.314496314496317</c:v>
                </c:pt>
                <c:pt idx="513">
                  <c:v>54.211302211302211</c:v>
                </c:pt>
                <c:pt idx="514">
                  <c:v>54.211302211302211</c:v>
                </c:pt>
                <c:pt idx="515">
                  <c:v>54.584766584766584</c:v>
                </c:pt>
                <c:pt idx="516">
                  <c:v>54.584766584766584</c:v>
                </c:pt>
                <c:pt idx="517">
                  <c:v>54.938574938574938</c:v>
                </c:pt>
                <c:pt idx="518">
                  <c:v>54.82063882063882</c:v>
                </c:pt>
                <c:pt idx="519">
                  <c:v>54.506142506142503</c:v>
                </c:pt>
                <c:pt idx="520">
                  <c:v>53.425061425061422</c:v>
                </c:pt>
                <c:pt idx="521">
                  <c:v>53.425061425061422</c:v>
                </c:pt>
                <c:pt idx="522">
                  <c:v>54.054054054054056</c:v>
                </c:pt>
                <c:pt idx="523">
                  <c:v>57.061425061425062</c:v>
                </c:pt>
                <c:pt idx="524">
                  <c:v>58.162162162162161</c:v>
                </c:pt>
                <c:pt idx="525">
                  <c:v>58.221130221130224</c:v>
                </c:pt>
                <c:pt idx="526">
                  <c:v>58.260442260442261</c:v>
                </c:pt>
                <c:pt idx="527">
                  <c:v>57.76904176904177</c:v>
                </c:pt>
                <c:pt idx="528">
                  <c:v>57.651105651105652</c:v>
                </c:pt>
                <c:pt idx="529">
                  <c:v>57.002457002457</c:v>
                </c:pt>
                <c:pt idx="530">
                  <c:v>55.390663390663391</c:v>
                </c:pt>
                <c:pt idx="531">
                  <c:v>56.176904176904173</c:v>
                </c:pt>
                <c:pt idx="532">
                  <c:v>54.191646191646193</c:v>
                </c:pt>
                <c:pt idx="533">
                  <c:v>56.904176904176907</c:v>
                </c:pt>
                <c:pt idx="534">
                  <c:v>55.233415233415236</c:v>
                </c:pt>
                <c:pt idx="535">
                  <c:v>55.233415233415236</c:v>
                </c:pt>
                <c:pt idx="536">
                  <c:v>52.481572481572485</c:v>
                </c:pt>
                <c:pt idx="537">
                  <c:v>52.442260442260441</c:v>
                </c:pt>
                <c:pt idx="538">
                  <c:v>53.661130221130229</c:v>
                </c:pt>
                <c:pt idx="539">
                  <c:v>55.9017199017199</c:v>
                </c:pt>
                <c:pt idx="540">
                  <c:v>55.862407862407863</c:v>
                </c:pt>
                <c:pt idx="541">
                  <c:v>53.444717444717448</c:v>
                </c:pt>
                <c:pt idx="542">
                  <c:v>54.191646191646193</c:v>
                </c:pt>
                <c:pt idx="543">
                  <c:v>54.034398034398038</c:v>
                </c:pt>
                <c:pt idx="544">
                  <c:v>52.678132678132677</c:v>
                </c:pt>
                <c:pt idx="545">
                  <c:v>52.756756756756758</c:v>
                </c:pt>
                <c:pt idx="546">
                  <c:v>52.206388206388205</c:v>
                </c:pt>
                <c:pt idx="547">
                  <c:v>52.442260442260441</c:v>
                </c:pt>
                <c:pt idx="548">
                  <c:v>51.498771498771497</c:v>
                </c:pt>
                <c:pt idx="549">
                  <c:v>51.597051597051596</c:v>
                </c:pt>
                <c:pt idx="550">
                  <c:v>52.678132678132677</c:v>
                </c:pt>
                <c:pt idx="551">
                  <c:v>52.776412776412776</c:v>
                </c:pt>
                <c:pt idx="552">
                  <c:v>53.739557739557739</c:v>
                </c:pt>
                <c:pt idx="553">
                  <c:v>52.697788697788695</c:v>
                </c:pt>
                <c:pt idx="554">
                  <c:v>50.319410319410316</c:v>
                </c:pt>
                <c:pt idx="555">
                  <c:v>50.319410319410316</c:v>
                </c:pt>
                <c:pt idx="556">
                  <c:v>47.960687960687963</c:v>
                </c:pt>
                <c:pt idx="557">
                  <c:v>49.611793611793608</c:v>
                </c:pt>
                <c:pt idx="558">
                  <c:v>46.72235872235872</c:v>
                </c:pt>
                <c:pt idx="559">
                  <c:v>46.702702702702702</c:v>
                </c:pt>
                <c:pt idx="560">
                  <c:v>49.434889434889435</c:v>
                </c:pt>
                <c:pt idx="561">
                  <c:v>49.76904176904177</c:v>
                </c:pt>
                <c:pt idx="562">
                  <c:v>49.670761670761671</c:v>
                </c:pt>
                <c:pt idx="563">
                  <c:v>48.530712530712528</c:v>
                </c:pt>
                <c:pt idx="564">
                  <c:v>51.970515970515969</c:v>
                </c:pt>
                <c:pt idx="565">
                  <c:v>54.40786240786241</c:v>
                </c:pt>
                <c:pt idx="566">
                  <c:v>54.506142506142503</c:v>
                </c:pt>
                <c:pt idx="567">
                  <c:v>54.918918918918919</c:v>
                </c:pt>
                <c:pt idx="568">
                  <c:v>54.23095823095823</c:v>
                </c:pt>
                <c:pt idx="569">
                  <c:v>56.825552825552826</c:v>
                </c:pt>
                <c:pt idx="570">
                  <c:v>56.432432432432435</c:v>
                </c:pt>
                <c:pt idx="571">
                  <c:v>55.036855036855037</c:v>
                </c:pt>
                <c:pt idx="572">
                  <c:v>52.756756756756758</c:v>
                </c:pt>
                <c:pt idx="573">
                  <c:v>50.948402948402951</c:v>
                </c:pt>
                <c:pt idx="574">
                  <c:v>50.555282555282552</c:v>
                </c:pt>
                <c:pt idx="575">
                  <c:v>51.872235872235869</c:v>
                </c:pt>
                <c:pt idx="576">
                  <c:v>53.13022113022113</c:v>
                </c:pt>
                <c:pt idx="577">
                  <c:v>52.914004914004913</c:v>
                </c:pt>
                <c:pt idx="578">
                  <c:v>53.051597051597049</c:v>
                </c:pt>
                <c:pt idx="579">
                  <c:v>52.206388206388205</c:v>
                </c:pt>
                <c:pt idx="580">
                  <c:v>51.714987714987714</c:v>
                </c:pt>
                <c:pt idx="581">
                  <c:v>51.479115479115478</c:v>
                </c:pt>
                <c:pt idx="582">
                  <c:v>51.007371007371006</c:v>
                </c:pt>
                <c:pt idx="583">
                  <c:v>51.321867321867323</c:v>
                </c:pt>
                <c:pt idx="584">
                  <c:v>51.321867321867323</c:v>
                </c:pt>
                <c:pt idx="585">
                  <c:v>53.346437346437348</c:v>
                </c:pt>
                <c:pt idx="586">
                  <c:v>52.226044226044223</c:v>
                </c:pt>
                <c:pt idx="587">
                  <c:v>51.479115479115478</c:v>
                </c:pt>
                <c:pt idx="588">
                  <c:v>52.579852579852577</c:v>
                </c:pt>
                <c:pt idx="589">
                  <c:v>51.931203931203932</c:v>
                </c:pt>
                <c:pt idx="590">
                  <c:v>52.835380835380832</c:v>
                </c:pt>
                <c:pt idx="591">
                  <c:v>52.226044226044223</c:v>
                </c:pt>
                <c:pt idx="592">
                  <c:v>52.756756756756758</c:v>
                </c:pt>
                <c:pt idx="593">
                  <c:v>51.636363636363633</c:v>
                </c:pt>
                <c:pt idx="594">
                  <c:v>51.341523341523342</c:v>
                </c:pt>
                <c:pt idx="595">
                  <c:v>50.850122850122851</c:v>
                </c:pt>
                <c:pt idx="596">
                  <c:v>53.484029484029485</c:v>
                </c:pt>
                <c:pt idx="597">
                  <c:v>53.798525798525802</c:v>
                </c:pt>
                <c:pt idx="598">
                  <c:v>53.464373464373466</c:v>
                </c:pt>
                <c:pt idx="599">
                  <c:v>53.739557739557739</c:v>
                </c:pt>
                <c:pt idx="600">
                  <c:v>53.366093366093367</c:v>
                </c:pt>
                <c:pt idx="601">
                  <c:v>52.442260442260441</c:v>
                </c:pt>
                <c:pt idx="602">
                  <c:v>51.990171990171987</c:v>
                </c:pt>
                <c:pt idx="603">
                  <c:v>52.678132678132677</c:v>
                </c:pt>
                <c:pt idx="604">
                  <c:v>50.86977886977887</c:v>
                </c:pt>
                <c:pt idx="605">
                  <c:v>50.260442260442261</c:v>
                </c:pt>
                <c:pt idx="606">
                  <c:v>51.773955773955777</c:v>
                </c:pt>
                <c:pt idx="607">
                  <c:v>52.04914004914005</c:v>
                </c:pt>
                <c:pt idx="608">
                  <c:v>49.965601965601962</c:v>
                </c:pt>
                <c:pt idx="609">
                  <c:v>47.803439803439801</c:v>
                </c:pt>
                <c:pt idx="610">
                  <c:v>46.683046683046683</c:v>
                </c:pt>
                <c:pt idx="611">
                  <c:v>43.891891891891895</c:v>
                </c:pt>
                <c:pt idx="612">
                  <c:v>50.417690417690416</c:v>
                </c:pt>
                <c:pt idx="613">
                  <c:v>49.611793611793608</c:v>
                </c:pt>
                <c:pt idx="614">
                  <c:v>46.938574938574938</c:v>
                </c:pt>
                <c:pt idx="615">
                  <c:v>49.847665847665844</c:v>
                </c:pt>
                <c:pt idx="616">
                  <c:v>52.874692874692876</c:v>
                </c:pt>
                <c:pt idx="617">
                  <c:v>54.447174447174447</c:v>
                </c:pt>
                <c:pt idx="618">
                  <c:v>54.742014742014739</c:v>
                </c:pt>
                <c:pt idx="619">
                  <c:v>54.938574938574938</c:v>
                </c:pt>
                <c:pt idx="620">
                  <c:v>53.523341523341522</c:v>
                </c:pt>
                <c:pt idx="621">
                  <c:v>52.835380835380832</c:v>
                </c:pt>
                <c:pt idx="622">
                  <c:v>53.857493857493857</c:v>
                </c:pt>
                <c:pt idx="623">
                  <c:v>54.014742014742012</c:v>
                </c:pt>
                <c:pt idx="624">
                  <c:v>53.503685503685503</c:v>
                </c:pt>
                <c:pt idx="625">
                  <c:v>53.503685503685503</c:v>
                </c:pt>
                <c:pt idx="626">
                  <c:v>52.776412776412776</c:v>
                </c:pt>
                <c:pt idx="627">
                  <c:v>52.245700245700249</c:v>
                </c:pt>
                <c:pt idx="628">
                  <c:v>53.110565110565112</c:v>
                </c:pt>
                <c:pt idx="629">
                  <c:v>52.776412776412776</c:v>
                </c:pt>
                <c:pt idx="630">
                  <c:v>51.45945945945946</c:v>
                </c:pt>
                <c:pt idx="631">
                  <c:v>52.933660933660931</c:v>
                </c:pt>
                <c:pt idx="632">
                  <c:v>52.796068796068795</c:v>
                </c:pt>
                <c:pt idx="633">
                  <c:v>52.029484029484031</c:v>
                </c:pt>
                <c:pt idx="634">
                  <c:v>51.656019656019659</c:v>
                </c:pt>
                <c:pt idx="635">
                  <c:v>51.557739557739559</c:v>
                </c:pt>
                <c:pt idx="636">
                  <c:v>50.928746928746932</c:v>
                </c:pt>
                <c:pt idx="637">
                  <c:v>52.599508599508603</c:v>
                </c:pt>
                <c:pt idx="638">
                  <c:v>51.203931203931205</c:v>
                </c:pt>
                <c:pt idx="639">
                  <c:v>50.555282555282552</c:v>
                </c:pt>
                <c:pt idx="640">
                  <c:v>52.442260442260441</c:v>
                </c:pt>
                <c:pt idx="641">
                  <c:v>52.501228501228503</c:v>
                </c:pt>
                <c:pt idx="642">
                  <c:v>48.609336609336609</c:v>
                </c:pt>
                <c:pt idx="643">
                  <c:v>47.036855036855037</c:v>
                </c:pt>
                <c:pt idx="644">
                  <c:v>47.135135135135137</c:v>
                </c:pt>
                <c:pt idx="645">
                  <c:v>48.766584766584764</c:v>
                </c:pt>
                <c:pt idx="646">
                  <c:v>46.40786240786241</c:v>
                </c:pt>
                <c:pt idx="647">
                  <c:v>48.176904176904173</c:v>
                </c:pt>
                <c:pt idx="648">
                  <c:v>50.712530712530715</c:v>
                </c:pt>
                <c:pt idx="649">
                  <c:v>51.380835380835379</c:v>
                </c:pt>
                <c:pt idx="650">
                  <c:v>49.454545454545453</c:v>
                </c:pt>
                <c:pt idx="651">
                  <c:v>48.235872235872236</c:v>
                </c:pt>
                <c:pt idx="652">
                  <c:v>48.511056511056509</c:v>
                </c:pt>
                <c:pt idx="653">
                  <c:v>48.511056511056509</c:v>
                </c:pt>
                <c:pt idx="654">
                  <c:v>51.085995085995087</c:v>
                </c:pt>
                <c:pt idx="655">
                  <c:v>48.648648648648646</c:v>
                </c:pt>
                <c:pt idx="656">
                  <c:v>48.628992628992627</c:v>
                </c:pt>
                <c:pt idx="657">
                  <c:v>46.525798525798528</c:v>
                </c:pt>
                <c:pt idx="658">
                  <c:v>47.036855036855037</c:v>
                </c:pt>
                <c:pt idx="659">
                  <c:v>49.199017199017199</c:v>
                </c:pt>
                <c:pt idx="660">
                  <c:v>50.004914004914006</c:v>
                </c:pt>
                <c:pt idx="661">
                  <c:v>51.479115479115478</c:v>
                </c:pt>
                <c:pt idx="662">
                  <c:v>51.773955773955777</c:v>
                </c:pt>
                <c:pt idx="663">
                  <c:v>51.203931203931205</c:v>
                </c:pt>
                <c:pt idx="664">
                  <c:v>49.297297297297298</c:v>
                </c:pt>
                <c:pt idx="665">
                  <c:v>46.72235872235872</c:v>
                </c:pt>
                <c:pt idx="666">
                  <c:v>44.697788697788695</c:v>
                </c:pt>
                <c:pt idx="667">
                  <c:v>47.646191646191646</c:v>
                </c:pt>
                <c:pt idx="668">
                  <c:v>44.442260442260441</c:v>
                </c:pt>
                <c:pt idx="669">
                  <c:v>44.835380835380832</c:v>
                </c:pt>
                <c:pt idx="670">
                  <c:v>48.058968058968055</c:v>
                </c:pt>
                <c:pt idx="671">
                  <c:v>49.316953316953317</c:v>
                </c:pt>
                <c:pt idx="672">
                  <c:v>49.002457002457</c:v>
                </c:pt>
                <c:pt idx="673">
                  <c:v>47.803439803439801</c:v>
                </c:pt>
                <c:pt idx="674">
                  <c:v>47.429975429975428</c:v>
                </c:pt>
                <c:pt idx="675">
                  <c:v>45.425061425061422</c:v>
                </c:pt>
                <c:pt idx="676">
                  <c:v>47.803439803439801</c:v>
                </c:pt>
                <c:pt idx="677">
                  <c:v>48.41277641277641</c:v>
                </c:pt>
                <c:pt idx="678">
                  <c:v>50.299754299754298</c:v>
                </c:pt>
                <c:pt idx="679">
                  <c:v>50.319410319410316</c:v>
                </c:pt>
                <c:pt idx="680">
                  <c:v>50.909090909090907</c:v>
                </c:pt>
                <c:pt idx="681">
                  <c:v>50.555282555282552</c:v>
                </c:pt>
                <c:pt idx="682">
                  <c:v>53.364127764127765</c:v>
                </c:pt>
                <c:pt idx="683">
                  <c:v>53.346437346437348</c:v>
                </c:pt>
                <c:pt idx="684">
                  <c:v>54.113022113022112</c:v>
                </c:pt>
                <c:pt idx="685">
                  <c:v>55.272727272727273</c:v>
                </c:pt>
                <c:pt idx="686">
                  <c:v>54.447174447174447</c:v>
                </c:pt>
                <c:pt idx="687">
                  <c:v>55.135135135135137</c:v>
                </c:pt>
                <c:pt idx="688">
                  <c:v>55.882063882063882</c:v>
                </c:pt>
                <c:pt idx="689">
                  <c:v>54.742014742014739</c:v>
                </c:pt>
                <c:pt idx="690">
                  <c:v>54.800982800982801</c:v>
                </c:pt>
                <c:pt idx="691">
                  <c:v>53.366093366093367</c:v>
                </c:pt>
                <c:pt idx="692">
                  <c:v>52.520884520884522</c:v>
                </c:pt>
                <c:pt idx="693">
                  <c:v>52.579852579852577</c:v>
                </c:pt>
                <c:pt idx="694">
                  <c:v>52.324324324324323</c:v>
                </c:pt>
                <c:pt idx="695">
                  <c:v>52.324324324324323</c:v>
                </c:pt>
                <c:pt idx="696">
                  <c:v>50.889434889434888</c:v>
                </c:pt>
                <c:pt idx="697">
                  <c:v>51.144963144963143</c:v>
                </c:pt>
                <c:pt idx="698">
                  <c:v>49.533169533169534</c:v>
                </c:pt>
                <c:pt idx="699">
                  <c:v>51.302211302211305</c:v>
                </c:pt>
                <c:pt idx="700">
                  <c:v>51.538083538083541</c:v>
                </c:pt>
                <c:pt idx="701">
                  <c:v>52.343980343980341</c:v>
                </c:pt>
                <c:pt idx="702">
                  <c:v>51.990171990171987</c:v>
                </c:pt>
                <c:pt idx="703">
                  <c:v>51.754299754299751</c:v>
                </c:pt>
                <c:pt idx="704">
                  <c:v>52.678132678132677</c:v>
                </c:pt>
                <c:pt idx="705">
                  <c:v>52.579852579852577</c:v>
                </c:pt>
                <c:pt idx="706">
                  <c:v>52.756756756756758</c:v>
                </c:pt>
                <c:pt idx="707">
                  <c:v>52.383292383292385</c:v>
                </c:pt>
                <c:pt idx="708">
                  <c:v>49.68648648648648</c:v>
                </c:pt>
                <c:pt idx="709">
                  <c:v>48.805896805896808</c:v>
                </c:pt>
                <c:pt idx="710">
                  <c:v>47.547911547911546</c:v>
                </c:pt>
                <c:pt idx="711">
                  <c:v>47.154791154791155</c:v>
                </c:pt>
                <c:pt idx="712">
                  <c:v>48.904176904176907</c:v>
                </c:pt>
                <c:pt idx="713">
                  <c:v>49.17936117936118</c:v>
                </c:pt>
                <c:pt idx="714">
                  <c:v>47.764127764127764</c:v>
                </c:pt>
                <c:pt idx="715">
                  <c:v>46.211302211302211</c:v>
                </c:pt>
                <c:pt idx="716">
                  <c:v>48.432432432432435</c:v>
                </c:pt>
                <c:pt idx="717">
                  <c:v>49.76904176904177</c:v>
                </c:pt>
                <c:pt idx="718">
                  <c:v>49.729729729729726</c:v>
                </c:pt>
                <c:pt idx="719">
                  <c:v>48.668304668304671</c:v>
                </c:pt>
                <c:pt idx="720">
                  <c:v>49.041769041769044</c:v>
                </c:pt>
                <c:pt idx="721">
                  <c:v>49.788697788697789</c:v>
                </c:pt>
                <c:pt idx="722">
                  <c:v>49.140049140049143</c:v>
                </c:pt>
                <c:pt idx="723">
                  <c:v>50.533660933660933</c:v>
                </c:pt>
                <c:pt idx="724">
                  <c:v>51.911547911547913</c:v>
                </c:pt>
                <c:pt idx="725">
                  <c:v>52.383292383292385</c:v>
                </c:pt>
                <c:pt idx="726">
                  <c:v>54.13267813267813</c:v>
                </c:pt>
                <c:pt idx="727">
                  <c:v>53.110565110565112</c:v>
                </c:pt>
                <c:pt idx="728">
                  <c:v>54.525798525798528</c:v>
                </c:pt>
                <c:pt idx="729">
                  <c:v>56</c:v>
                </c:pt>
                <c:pt idx="730">
                  <c:v>56.707616707616708</c:v>
                </c:pt>
                <c:pt idx="731">
                  <c:v>56</c:v>
                </c:pt>
                <c:pt idx="732">
                  <c:v>57.002457002457</c:v>
                </c:pt>
                <c:pt idx="733">
                  <c:v>55.803439803439801</c:v>
                </c:pt>
                <c:pt idx="734">
                  <c:v>57.081081081081081</c:v>
                </c:pt>
                <c:pt idx="735">
                  <c:v>56.943488943488944</c:v>
                </c:pt>
                <c:pt idx="736">
                  <c:v>56.334152334152336</c:v>
                </c:pt>
                <c:pt idx="737">
                  <c:v>57.120393120393118</c:v>
                </c:pt>
                <c:pt idx="738">
                  <c:v>56.235872235872236</c:v>
                </c:pt>
                <c:pt idx="739">
                  <c:v>56.963144963144963</c:v>
                </c:pt>
                <c:pt idx="740">
                  <c:v>59.066339066339069</c:v>
                </c:pt>
                <c:pt idx="741">
                  <c:v>58.319410319410316</c:v>
                </c:pt>
                <c:pt idx="742">
                  <c:v>58.948402948402951</c:v>
                </c:pt>
                <c:pt idx="743">
                  <c:v>58.574938574938578</c:v>
                </c:pt>
                <c:pt idx="744">
                  <c:v>58.555282555282552</c:v>
                </c:pt>
                <c:pt idx="745">
                  <c:v>57.218673218673217</c:v>
                </c:pt>
                <c:pt idx="746">
                  <c:v>57.945945945945944</c:v>
                </c:pt>
                <c:pt idx="747">
                  <c:v>59.066339066339069</c:v>
                </c:pt>
                <c:pt idx="748">
                  <c:v>60.815724815724813</c:v>
                </c:pt>
                <c:pt idx="749">
                  <c:v>58.614250614250615</c:v>
                </c:pt>
                <c:pt idx="750">
                  <c:v>56.845208845208845</c:v>
                </c:pt>
                <c:pt idx="751">
                  <c:v>55.705159705159708</c:v>
                </c:pt>
                <c:pt idx="752">
                  <c:v>57.415233415233416</c:v>
                </c:pt>
                <c:pt idx="753">
                  <c:v>56.963144963144963</c:v>
                </c:pt>
                <c:pt idx="754">
                  <c:v>56.235872235872236</c:v>
                </c:pt>
                <c:pt idx="755">
                  <c:v>56.353808353808354</c:v>
                </c:pt>
                <c:pt idx="756">
                  <c:v>55.685503685503683</c:v>
                </c:pt>
                <c:pt idx="757">
                  <c:v>57.061425061425062</c:v>
                </c:pt>
                <c:pt idx="758">
                  <c:v>57.061425061425062</c:v>
                </c:pt>
                <c:pt idx="759">
                  <c:v>56.216216216216218</c:v>
                </c:pt>
                <c:pt idx="760">
                  <c:v>56.864864864864863</c:v>
                </c:pt>
                <c:pt idx="761">
                  <c:v>57.100737100737099</c:v>
                </c:pt>
                <c:pt idx="762">
                  <c:v>56.511056511056509</c:v>
                </c:pt>
                <c:pt idx="763">
                  <c:v>55.528255528255528</c:v>
                </c:pt>
                <c:pt idx="764">
                  <c:v>56.314496314496317</c:v>
                </c:pt>
                <c:pt idx="765">
                  <c:v>54.13267813267813</c:v>
                </c:pt>
                <c:pt idx="766">
                  <c:v>54.938574938574938</c:v>
                </c:pt>
                <c:pt idx="767">
                  <c:v>54.549385749385749</c:v>
                </c:pt>
                <c:pt idx="768">
                  <c:v>53.91646191646192</c:v>
                </c:pt>
                <c:pt idx="769">
                  <c:v>52.343980343980341</c:v>
                </c:pt>
                <c:pt idx="770">
                  <c:v>54.171990171990174</c:v>
                </c:pt>
                <c:pt idx="771">
                  <c:v>53.503685503685503</c:v>
                </c:pt>
                <c:pt idx="772">
                  <c:v>52.520884520884522</c:v>
                </c:pt>
                <c:pt idx="773">
                  <c:v>52.697788697788695</c:v>
                </c:pt>
                <c:pt idx="774">
                  <c:v>53.857493857493857</c:v>
                </c:pt>
                <c:pt idx="775">
                  <c:v>54.23095823095823</c:v>
                </c:pt>
                <c:pt idx="776">
                  <c:v>54.13267813267813</c:v>
                </c:pt>
                <c:pt idx="777">
                  <c:v>54.13267813267813</c:v>
                </c:pt>
                <c:pt idx="778">
                  <c:v>53.81818181818182</c:v>
                </c:pt>
                <c:pt idx="779">
                  <c:v>53.110565110565112</c:v>
                </c:pt>
                <c:pt idx="780">
                  <c:v>52.874692874692876</c:v>
                </c:pt>
                <c:pt idx="781">
                  <c:v>52.560196560196559</c:v>
                </c:pt>
                <c:pt idx="782">
                  <c:v>52.560196560196559</c:v>
                </c:pt>
                <c:pt idx="783">
                  <c:v>54.466830466830466</c:v>
                </c:pt>
                <c:pt idx="784">
                  <c:v>54.624078624078621</c:v>
                </c:pt>
                <c:pt idx="785">
                  <c:v>55.724815724815727</c:v>
                </c:pt>
                <c:pt idx="786">
                  <c:v>56.314496314496317</c:v>
                </c:pt>
                <c:pt idx="787">
                  <c:v>55.665847665847664</c:v>
                </c:pt>
                <c:pt idx="788">
                  <c:v>55.626535626535627</c:v>
                </c:pt>
                <c:pt idx="789">
                  <c:v>53.366093366093367</c:v>
                </c:pt>
                <c:pt idx="790">
                  <c:v>51.066339066339069</c:v>
                </c:pt>
                <c:pt idx="791">
                  <c:v>51.891891891891895</c:v>
                </c:pt>
                <c:pt idx="792">
                  <c:v>51.027027027027025</c:v>
                </c:pt>
                <c:pt idx="793">
                  <c:v>50.319410319410316</c:v>
                </c:pt>
                <c:pt idx="794">
                  <c:v>48.805896805896808</c:v>
                </c:pt>
                <c:pt idx="795">
                  <c:v>48.805896805896808</c:v>
                </c:pt>
                <c:pt idx="796">
                  <c:v>48.648648648648646</c:v>
                </c:pt>
                <c:pt idx="797">
                  <c:v>48.275184275184273</c:v>
                </c:pt>
                <c:pt idx="798">
                  <c:v>49.552825552825553</c:v>
                </c:pt>
                <c:pt idx="799">
                  <c:v>47.921375921375919</c:v>
                </c:pt>
                <c:pt idx="800">
                  <c:v>47.174447174447174</c:v>
                </c:pt>
                <c:pt idx="801">
                  <c:v>48.766584766584764</c:v>
                </c:pt>
                <c:pt idx="802">
                  <c:v>49.788697788697789</c:v>
                </c:pt>
                <c:pt idx="803">
                  <c:v>47.528255528255528</c:v>
                </c:pt>
                <c:pt idx="804">
                  <c:v>46.899262899262901</c:v>
                </c:pt>
                <c:pt idx="805">
                  <c:v>47.095823095823093</c:v>
                </c:pt>
                <c:pt idx="806">
                  <c:v>48.019656019656018</c:v>
                </c:pt>
                <c:pt idx="807">
                  <c:v>47.508599508599509</c:v>
                </c:pt>
                <c:pt idx="808">
                  <c:v>47.213759213759211</c:v>
                </c:pt>
                <c:pt idx="809">
                  <c:v>45.877149877149876</c:v>
                </c:pt>
                <c:pt idx="810">
                  <c:v>44.933660933660931</c:v>
                </c:pt>
                <c:pt idx="811">
                  <c:v>45.680589680589684</c:v>
                </c:pt>
                <c:pt idx="812">
                  <c:v>45.090909090909093</c:v>
                </c:pt>
                <c:pt idx="813">
                  <c:v>45.700245700245702</c:v>
                </c:pt>
                <c:pt idx="814">
                  <c:v>50.653562653562652</c:v>
                </c:pt>
                <c:pt idx="815">
                  <c:v>50.653562653562652</c:v>
                </c:pt>
                <c:pt idx="816">
                  <c:v>52.068796068796068</c:v>
                </c:pt>
                <c:pt idx="817">
                  <c:v>51.321867321867323</c:v>
                </c:pt>
                <c:pt idx="818">
                  <c:v>51.773955773955777</c:v>
                </c:pt>
                <c:pt idx="819">
                  <c:v>52.756756756756758</c:v>
                </c:pt>
                <c:pt idx="820">
                  <c:v>51.852579852579851</c:v>
                </c:pt>
                <c:pt idx="821">
                  <c:v>52.108108108108105</c:v>
                </c:pt>
                <c:pt idx="822">
                  <c:v>50.67321867321867</c:v>
                </c:pt>
                <c:pt idx="823">
                  <c:v>52.108108108108105</c:v>
                </c:pt>
                <c:pt idx="824">
                  <c:v>52.992628992628994</c:v>
                </c:pt>
                <c:pt idx="825">
                  <c:v>52.009828009828013</c:v>
                </c:pt>
                <c:pt idx="826">
                  <c:v>51.36117936117936</c:v>
                </c:pt>
                <c:pt idx="827">
                  <c:v>52.442260442260441</c:v>
                </c:pt>
                <c:pt idx="828">
                  <c:v>51.105651105651106</c:v>
                </c:pt>
                <c:pt idx="829">
                  <c:v>52.54054054054054</c:v>
                </c:pt>
                <c:pt idx="830">
                  <c:v>51.007371007371006</c:v>
                </c:pt>
                <c:pt idx="831">
                  <c:v>50.594594594594597</c:v>
                </c:pt>
                <c:pt idx="832">
                  <c:v>51.125307125307124</c:v>
                </c:pt>
                <c:pt idx="833">
                  <c:v>52.855036855036857</c:v>
                </c:pt>
                <c:pt idx="834">
                  <c:v>52.088452088452087</c:v>
                </c:pt>
                <c:pt idx="835">
                  <c:v>55.351351351351354</c:v>
                </c:pt>
                <c:pt idx="836">
                  <c:v>55.154791154791155</c:v>
                </c:pt>
                <c:pt idx="837">
                  <c:v>56.157248157248155</c:v>
                </c:pt>
                <c:pt idx="838">
                  <c:v>55.233415233415236</c:v>
                </c:pt>
                <c:pt idx="839">
                  <c:v>56.570024570024572</c:v>
                </c:pt>
                <c:pt idx="840">
                  <c:v>54.663390663390665</c:v>
                </c:pt>
                <c:pt idx="841">
                  <c:v>55.292383292383292</c:v>
                </c:pt>
                <c:pt idx="842">
                  <c:v>54.742014742014739</c:v>
                </c:pt>
                <c:pt idx="843">
                  <c:v>54.72235872235872</c:v>
                </c:pt>
                <c:pt idx="844">
                  <c:v>54.447174447174447</c:v>
                </c:pt>
                <c:pt idx="845">
                  <c:v>53.680589680589684</c:v>
                </c:pt>
                <c:pt idx="846">
                  <c:v>53.484029484029485</c:v>
                </c:pt>
                <c:pt idx="847">
                  <c:v>55.213759213759211</c:v>
                </c:pt>
                <c:pt idx="848">
                  <c:v>56.353808353808354</c:v>
                </c:pt>
                <c:pt idx="849">
                  <c:v>56.746928746928745</c:v>
                </c:pt>
                <c:pt idx="850">
                  <c:v>56.766584766584764</c:v>
                </c:pt>
                <c:pt idx="851">
                  <c:v>56.196560196560199</c:v>
                </c:pt>
                <c:pt idx="852">
                  <c:v>55.056511056511056</c:v>
                </c:pt>
                <c:pt idx="853">
                  <c:v>55.685503685503683</c:v>
                </c:pt>
                <c:pt idx="854">
                  <c:v>55.606879606879609</c:v>
                </c:pt>
                <c:pt idx="855">
                  <c:v>56.373464373464373</c:v>
                </c:pt>
                <c:pt idx="856">
                  <c:v>56.68796068796069</c:v>
                </c:pt>
                <c:pt idx="857">
                  <c:v>57.474201474201472</c:v>
                </c:pt>
                <c:pt idx="858">
                  <c:v>57.985257985257988</c:v>
                </c:pt>
                <c:pt idx="859">
                  <c:v>57.985257985257988</c:v>
                </c:pt>
                <c:pt idx="860">
                  <c:v>57.945945945945944</c:v>
                </c:pt>
                <c:pt idx="861">
                  <c:v>58.751842751842752</c:v>
                </c:pt>
                <c:pt idx="862">
                  <c:v>58.751842751842752</c:v>
                </c:pt>
                <c:pt idx="863">
                  <c:v>58.221130221130224</c:v>
                </c:pt>
                <c:pt idx="864">
                  <c:v>57.218673218673217</c:v>
                </c:pt>
                <c:pt idx="865">
                  <c:v>57.651105651105652</c:v>
                </c:pt>
                <c:pt idx="866">
                  <c:v>58.476658476658478</c:v>
                </c:pt>
                <c:pt idx="867">
                  <c:v>56.963144963144963</c:v>
                </c:pt>
                <c:pt idx="868">
                  <c:v>57.356265356265354</c:v>
                </c:pt>
                <c:pt idx="869">
                  <c:v>58.122850122850124</c:v>
                </c:pt>
                <c:pt idx="870">
                  <c:v>57.985257985257988</c:v>
                </c:pt>
                <c:pt idx="871">
                  <c:v>59.970515970515969</c:v>
                </c:pt>
                <c:pt idx="872">
                  <c:v>60.226044226044223</c:v>
                </c:pt>
                <c:pt idx="873">
                  <c:v>59.36117936117936</c:v>
                </c:pt>
                <c:pt idx="874">
                  <c:v>61.110565110565112</c:v>
                </c:pt>
                <c:pt idx="875">
                  <c:v>62.702702702702702</c:v>
                </c:pt>
                <c:pt idx="876">
                  <c:v>63.803439803439801</c:v>
                </c:pt>
                <c:pt idx="877">
                  <c:v>63.390663390663391</c:v>
                </c:pt>
                <c:pt idx="878">
                  <c:v>63.253071253071255</c:v>
                </c:pt>
                <c:pt idx="879">
                  <c:v>61.307125307125304</c:v>
                </c:pt>
                <c:pt idx="880">
                  <c:v>59.675675675675677</c:v>
                </c:pt>
                <c:pt idx="881">
                  <c:v>59.616707616707615</c:v>
                </c:pt>
                <c:pt idx="882">
                  <c:v>58.692874692874696</c:v>
                </c:pt>
                <c:pt idx="883">
                  <c:v>58.751842751842752</c:v>
                </c:pt>
                <c:pt idx="884">
                  <c:v>57.967567567567563</c:v>
                </c:pt>
                <c:pt idx="885">
                  <c:v>57.967567567567563</c:v>
                </c:pt>
                <c:pt idx="886">
                  <c:v>58.987714987714988</c:v>
                </c:pt>
                <c:pt idx="887">
                  <c:v>61.307125307125304</c:v>
                </c:pt>
                <c:pt idx="888">
                  <c:v>61.464373464373466</c:v>
                </c:pt>
                <c:pt idx="889">
                  <c:v>61.660933660933658</c:v>
                </c:pt>
                <c:pt idx="890">
                  <c:v>60.599508599508603</c:v>
                </c:pt>
                <c:pt idx="891">
                  <c:v>60.933660933660931</c:v>
                </c:pt>
                <c:pt idx="892">
                  <c:v>62.309582309582311</c:v>
                </c:pt>
                <c:pt idx="893">
                  <c:v>62.761670761670764</c:v>
                </c:pt>
                <c:pt idx="894">
                  <c:v>61.621621621621621</c:v>
                </c:pt>
                <c:pt idx="895">
                  <c:v>61.91646191646192</c:v>
                </c:pt>
                <c:pt idx="896">
                  <c:v>62.683046683046683</c:v>
                </c:pt>
                <c:pt idx="897">
                  <c:v>62.171990171990174</c:v>
                </c:pt>
                <c:pt idx="898">
                  <c:v>62.781326781326783</c:v>
                </c:pt>
                <c:pt idx="899">
                  <c:v>61.464373464373466</c:v>
                </c:pt>
                <c:pt idx="900">
                  <c:v>63.390663390663391</c:v>
                </c:pt>
                <c:pt idx="901">
                  <c:v>63.390663390663391</c:v>
                </c:pt>
                <c:pt idx="902">
                  <c:v>63.78378378378379</c:v>
                </c:pt>
                <c:pt idx="903">
                  <c:v>63.233415233415236</c:v>
                </c:pt>
                <c:pt idx="904">
                  <c:v>62.840294840294838</c:v>
                </c:pt>
                <c:pt idx="905">
                  <c:v>61.759213759213758</c:v>
                </c:pt>
                <c:pt idx="906">
                  <c:v>61.584275184275185</c:v>
                </c:pt>
                <c:pt idx="907">
                  <c:v>61.189189189189186</c:v>
                </c:pt>
                <c:pt idx="908">
                  <c:v>62.270270270270274</c:v>
                </c:pt>
                <c:pt idx="909">
                  <c:v>62.289926289926292</c:v>
                </c:pt>
                <c:pt idx="910">
                  <c:v>62.584766584766584</c:v>
                </c:pt>
                <c:pt idx="911">
                  <c:v>62.742014742014739</c:v>
                </c:pt>
                <c:pt idx="912">
                  <c:v>63.858476658476661</c:v>
                </c:pt>
                <c:pt idx="913">
                  <c:v>62.899262899262901</c:v>
                </c:pt>
                <c:pt idx="914">
                  <c:v>62.899262899262901</c:v>
                </c:pt>
                <c:pt idx="915">
                  <c:v>65.022113022113018</c:v>
                </c:pt>
                <c:pt idx="916">
                  <c:v>66.417690417690423</c:v>
                </c:pt>
                <c:pt idx="917">
                  <c:v>65.199017199017206</c:v>
                </c:pt>
                <c:pt idx="918">
                  <c:v>64.589680589680583</c:v>
                </c:pt>
                <c:pt idx="919">
                  <c:v>65.965601965601962</c:v>
                </c:pt>
                <c:pt idx="920">
                  <c:v>66.24078624078625</c:v>
                </c:pt>
                <c:pt idx="921">
                  <c:v>66.614250614250608</c:v>
                </c:pt>
                <c:pt idx="922">
                  <c:v>66.830466830466833</c:v>
                </c:pt>
                <c:pt idx="923">
                  <c:v>65.297297297297291</c:v>
                </c:pt>
                <c:pt idx="924">
                  <c:v>65.415233415233416</c:v>
                </c:pt>
                <c:pt idx="925">
                  <c:v>64.21621621621621</c:v>
                </c:pt>
                <c:pt idx="926">
                  <c:v>65.238329238329243</c:v>
                </c:pt>
                <c:pt idx="927">
                  <c:v>65.847665847665851</c:v>
                </c:pt>
                <c:pt idx="928">
                  <c:v>63.9017199017199</c:v>
                </c:pt>
                <c:pt idx="929">
                  <c:v>65.59213759213759</c:v>
                </c:pt>
                <c:pt idx="930">
                  <c:v>64.491400491400498</c:v>
                </c:pt>
                <c:pt idx="931">
                  <c:v>64.452088452088447</c:v>
                </c:pt>
                <c:pt idx="932">
                  <c:v>65.120393120393132</c:v>
                </c:pt>
                <c:pt idx="933">
                  <c:v>66.201474201474198</c:v>
                </c:pt>
                <c:pt idx="934">
                  <c:v>65.316953316953303</c:v>
                </c:pt>
                <c:pt idx="935">
                  <c:v>65.356265356265354</c:v>
                </c:pt>
                <c:pt idx="936">
                  <c:v>63.194103194103192</c:v>
                </c:pt>
                <c:pt idx="937">
                  <c:v>61.523341523341522</c:v>
                </c:pt>
                <c:pt idx="938">
                  <c:v>61.405405405405403</c:v>
                </c:pt>
                <c:pt idx="939">
                  <c:v>60.815724815724813</c:v>
                </c:pt>
                <c:pt idx="940">
                  <c:v>60.992628992628994</c:v>
                </c:pt>
                <c:pt idx="941">
                  <c:v>62.447174447174447</c:v>
                </c:pt>
                <c:pt idx="942">
                  <c:v>61.54299754299754</c:v>
                </c:pt>
                <c:pt idx="943">
                  <c:v>61.700245700245702</c:v>
                </c:pt>
                <c:pt idx="944">
                  <c:v>63.567567567567579</c:v>
                </c:pt>
                <c:pt idx="945">
                  <c:v>65.27764127764128</c:v>
                </c:pt>
                <c:pt idx="946">
                  <c:v>64.511056511056509</c:v>
                </c:pt>
                <c:pt idx="947">
                  <c:v>63.449631449631447</c:v>
                </c:pt>
                <c:pt idx="948">
                  <c:v>63.429975429975435</c:v>
                </c:pt>
                <c:pt idx="949">
                  <c:v>63.154791154791162</c:v>
                </c:pt>
                <c:pt idx="950">
                  <c:v>63.017199017199019</c:v>
                </c:pt>
                <c:pt idx="951">
                  <c:v>62.761670761670764</c:v>
                </c:pt>
                <c:pt idx="952">
                  <c:v>62.270270270270274</c:v>
                </c:pt>
                <c:pt idx="953">
                  <c:v>63.390663390663391</c:v>
                </c:pt>
                <c:pt idx="954">
                  <c:v>64.117936117936111</c:v>
                </c:pt>
                <c:pt idx="955">
                  <c:v>64.117936117936111</c:v>
                </c:pt>
                <c:pt idx="956">
                  <c:v>66.024570024570039</c:v>
                </c:pt>
                <c:pt idx="957">
                  <c:v>67.164619164619168</c:v>
                </c:pt>
                <c:pt idx="958">
                  <c:v>67.518427518427515</c:v>
                </c:pt>
                <c:pt idx="959">
                  <c:v>67.00737100737102</c:v>
                </c:pt>
                <c:pt idx="960">
                  <c:v>66.201474201474198</c:v>
                </c:pt>
                <c:pt idx="961">
                  <c:v>65.49385749385749</c:v>
                </c:pt>
                <c:pt idx="962">
                  <c:v>64.805896805896808</c:v>
                </c:pt>
                <c:pt idx="963">
                  <c:v>66.103194103194113</c:v>
                </c:pt>
                <c:pt idx="964">
                  <c:v>66.437346437346434</c:v>
                </c:pt>
                <c:pt idx="965">
                  <c:v>65.985257985257988</c:v>
                </c:pt>
                <c:pt idx="966">
                  <c:v>68.009828009828013</c:v>
                </c:pt>
                <c:pt idx="967">
                  <c:v>67.970515970515976</c:v>
                </c:pt>
                <c:pt idx="968">
                  <c:v>68.678132678132684</c:v>
                </c:pt>
                <c:pt idx="969">
                  <c:v>68.520884520884522</c:v>
                </c:pt>
                <c:pt idx="970">
                  <c:v>66.987714987714995</c:v>
                </c:pt>
                <c:pt idx="971">
                  <c:v>68.147420147420149</c:v>
                </c:pt>
                <c:pt idx="972">
                  <c:v>66.633906633906633</c:v>
                </c:pt>
                <c:pt idx="973">
                  <c:v>66.67321867321867</c:v>
                </c:pt>
                <c:pt idx="974">
                  <c:v>67.103685503685512</c:v>
                </c:pt>
                <c:pt idx="975">
                  <c:v>67.282555282555279</c:v>
                </c:pt>
                <c:pt idx="976">
                  <c:v>65.690417690417689</c:v>
                </c:pt>
                <c:pt idx="977">
                  <c:v>66.869778869778884</c:v>
                </c:pt>
                <c:pt idx="978">
                  <c:v>66.574938574938571</c:v>
                </c:pt>
                <c:pt idx="979">
                  <c:v>68.619164619164607</c:v>
                </c:pt>
                <c:pt idx="980">
                  <c:v>68.737100737100732</c:v>
                </c:pt>
                <c:pt idx="981">
                  <c:v>69.169533169533167</c:v>
                </c:pt>
                <c:pt idx="982">
                  <c:v>68.285012285012286</c:v>
                </c:pt>
                <c:pt idx="983">
                  <c:v>69.32678132678133</c:v>
                </c:pt>
                <c:pt idx="984">
                  <c:v>69.719901719901713</c:v>
                </c:pt>
                <c:pt idx="985">
                  <c:v>70.40786240786241</c:v>
                </c:pt>
                <c:pt idx="986">
                  <c:v>70.840294840294845</c:v>
                </c:pt>
                <c:pt idx="987">
                  <c:v>71.253071253071255</c:v>
                </c:pt>
                <c:pt idx="988">
                  <c:v>71.764127764127764</c:v>
                </c:pt>
                <c:pt idx="989">
                  <c:v>71.567567567567565</c:v>
                </c:pt>
                <c:pt idx="990">
                  <c:v>71.724815724815727</c:v>
                </c:pt>
                <c:pt idx="991">
                  <c:v>72.687960687960683</c:v>
                </c:pt>
                <c:pt idx="992">
                  <c:v>71.567567567567565</c:v>
                </c:pt>
                <c:pt idx="993">
                  <c:v>71.488943488943477</c:v>
                </c:pt>
                <c:pt idx="994">
                  <c:v>70.761670761670757</c:v>
                </c:pt>
                <c:pt idx="995">
                  <c:v>70.918918918918919</c:v>
                </c:pt>
                <c:pt idx="996">
                  <c:v>70.72235872235872</c:v>
                </c:pt>
                <c:pt idx="997">
                  <c:v>71.371007371007366</c:v>
                </c:pt>
                <c:pt idx="998">
                  <c:v>71.213759213759204</c:v>
                </c:pt>
                <c:pt idx="999">
                  <c:v>70.761670761670757</c:v>
                </c:pt>
                <c:pt idx="1000">
                  <c:v>71.78378378378379</c:v>
                </c:pt>
                <c:pt idx="1001">
                  <c:v>71.13513513513513</c:v>
                </c:pt>
                <c:pt idx="1002">
                  <c:v>70.977886977886982</c:v>
                </c:pt>
                <c:pt idx="1003">
                  <c:v>71.429975429975443</c:v>
                </c:pt>
                <c:pt idx="1004">
                  <c:v>70.761670761670757</c:v>
                </c:pt>
                <c:pt idx="1005">
                  <c:v>68.658476658476658</c:v>
                </c:pt>
                <c:pt idx="1006">
                  <c:v>68.81572481572482</c:v>
                </c:pt>
                <c:pt idx="1007">
                  <c:v>70.113022113022112</c:v>
                </c:pt>
                <c:pt idx="1008">
                  <c:v>70.054054054054049</c:v>
                </c:pt>
                <c:pt idx="1009">
                  <c:v>69.267813267813267</c:v>
                </c:pt>
                <c:pt idx="1010">
                  <c:v>68.579852579852584</c:v>
                </c:pt>
                <c:pt idx="1011">
                  <c:v>67.420147420147416</c:v>
                </c:pt>
                <c:pt idx="1012">
                  <c:v>67.970515970515976</c:v>
                </c:pt>
                <c:pt idx="1013">
                  <c:v>66.948402948402943</c:v>
                </c:pt>
                <c:pt idx="1014">
                  <c:v>67.852579852579865</c:v>
                </c:pt>
                <c:pt idx="1015">
                  <c:v>69.071253071253068</c:v>
                </c:pt>
                <c:pt idx="1016">
                  <c:v>67.538083538083541</c:v>
                </c:pt>
                <c:pt idx="1017">
                  <c:v>67.656019656019652</c:v>
                </c:pt>
                <c:pt idx="1018">
                  <c:v>67.656019656019652</c:v>
                </c:pt>
                <c:pt idx="1019">
                  <c:v>67.95085995085995</c:v>
                </c:pt>
                <c:pt idx="1020">
                  <c:v>68.579852579852584</c:v>
                </c:pt>
                <c:pt idx="1021">
                  <c:v>68.737100737100732</c:v>
                </c:pt>
                <c:pt idx="1022">
                  <c:v>68.678132678132684</c:v>
                </c:pt>
                <c:pt idx="1023">
                  <c:v>69.248157248157241</c:v>
                </c:pt>
                <c:pt idx="1024">
                  <c:v>67.813267813267814</c:v>
                </c:pt>
                <c:pt idx="1025">
                  <c:v>68.226044226044223</c:v>
                </c:pt>
                <c:pt idx="1026">
                  <c:v>65.769041769041763</c:v>
                </c:pt>
                <c:pt idx="1027">
                  <c:v>64.786240786240782</c:v>
                </c:pt>
                <c:pt idx="1028">
                  <c:v>67.243243243243242</c:v>
                </c:pt>
                <c:pt idx="1029">
                  <c:v>66.437346437346434</c:v>
                </c:pt>
                <c:pt idx="1030">
                  <c:v>64.884520884520882</c:v>
                </c:pt>
                <c:pt idx="1031">
                  <c:v>64.176904176904173</c:v>
                </c:pt>
                <c:pt idx="1032">
                  <c:v>64.746928746928745</c:v>
                </c:pt>
                <c:pt idx="1033">
                  <c:v>65.886977886977903</c:v>
                </c:pt>
                <c:pt idx="1034">
                  <c:v>65.513513513513516</c:v>
                </c:pt>
                <c:pt idx="1035">
                  <c:v>64.86486486486487</c:v>
                </c:pt>
                <c:pt idx="1036">
                  <c:v>66.083538083538073</c:v>
                </c:pt>
                <c:pt idx="1037">
                  <c:v>66.260442260442261</c:v>
                </c:pt>
                <c:pt idx="1038">
                  <c:v>66.260442260442261</c:v>
                </c:pt>
                <c:pt idx="1039">
                  <c:v>66.35872235872236</c:v>
                </c:pt>
                <c:pt idx="1040">
                  <c:v>67.341523341523342</c:v>
                </c:pt>
                <c:pt idx="1041">
                  <c:v>67.832923832923839</c:v>
                </c:pt>
                <c:pt idx="1042">
                  <c:v>66.791154791154781</c:v>
                </c:pt>
                <c:pt idx="1043">
                  <c:v>66.791154791154781</c:v>
                </c:pt>
                <c:pt idx="1044">
                  <c:v>67.400491400491404</c:v>
                </c:pt>
                <c:pt idx="1045">
                  <c:v>69.22850122850123</c:v>
                </c:pt>
                <c:pt idx="1046">
                  <c:v>68.91400491400492</c:v>
                </c:pt>
                <c:pt idx="1047">
                  <c:v>69.680589680589691</c:v>
                </c:pt>
                <c:pt idx="1048">
                  <c:v>70.427518427518422</c:v>
                </c:pt>
                <c:pt idx="1049">
                  <c:v>69.916461916461913</c:v>
                </c:pt>
                <c:pt idx="1050">
                  <c:v>69.916461916461913</c:v>
                </c:pt>
                <c:pt idx="1051">
                  <c:v>69.366093366093367</c:v>
                </c:pt>
                <c:pt idx="1052">
                  <c:v>70.702702702702709</c:v>
                </c:pt>
                <c:pt idx="1053">
                  <c:v>68.560196560196573</c:v>
                </c:pt>
                <c:pt idx="1054">
                  <c:v>68.81572481572482</c:v>
                </c:pt>
                <c:pt idx="1055">
                  <c:v>68.81572481572482</c:v>
                </c:pt>
                <c:pt idx="1056">
                  <c:v>68.69778869778871</c:v>
                </c:pt>
                <c:pt idx="1057">
                  <c:v>68.324324324324323</c:v>
                </c:pt>
                <c:pt idx="1058">
                  <c:v>67.852579852579865</c:v>
                </c:pt>
                <c:pt idx="1059">
                  <c:v>67.675675675675677</c:v>
                </c:pt>
                <c:pt idx="1060">
                  <c:v>68.89434889434888</c:v>
                </c:pt>
                <c:pt idx="1061">
                  <c:v>67.538083538083541</c:v>
                </c:pt>
                <c:pt idx="1062">
                  <c:v>67.597051597051603</c:v>
                </c:pt>
                <c:pt idx="1063">
                  <c:v>66.287960687960677</c:v>
                </c:pt>
                <c:pt idx="1064">
                  <c:v>65.729729729729726</c:v>
                </c:pt>
                <c:pt idx="1065">
                  <c:v>65.886977886977903</c:v>
                </c:pt>
                <c:pt idx="1066">
                  <c:v>66.24078624078625</c:v>
                </c:pt>
                <c:pt idx="1067">
                  <c:v>63.665847665847664</c:v>
                </c:pt>
                <c:pt idx="1068">
                  <c:v>63.115479115479118</c:v>
                </c:pt>
                <c:pt idx="1069">
                  <c:v>64.766584766584771</c:v>
                </c:pt>
                <c:pt idx="1070">
                  <c:v>64.727272727272734</c:v>
                </c:pt>
                <c:pt idx="1071">
                  <c:v>65.415233415233416</c:v>
                </c:pt>
                <c:pt idx="1072">
                  <c:v>66.221130221130224</c:v>
                </c:pt>
                <c:pt idx="1073">
                  <c:v>65.985257985257988</c:v>
                </c:pt>
                <c:pt idx="1074">
                  <c:v>67.911547911547899</c:v>
                </c:pt>
                <c:pt idx="1075">
                  <c:v>67.911547911547899</c:v>
                </c:pt>
                <c:pt idx="1076">
                  <c:v>67.714987714987728</c:v>
                </c:pt>
                <c:pt idx="1077">
                  <c:v>67.105651105651106</c:v>
                </c:pt>
                <c:pt idx="1078">
                  <c:v>66.692874692874696</c:v>
                </c:pt>
                <c:pt idx="1079">
                  <c:v>66.850122850122844</c:v>
                </c:pt>
                <c:pt idx="1080">
                  <c:v>65.572481572481578</c:v>
                </c:pt>
                <c:pt idx="1081">
                  <c:v>64.530712530712535</c:v>
                </c:pt>
                <c:pt idx="1082">
                  <c:v>65.454545454545439</c:v>
                </c:pt>
                <c:pt idx="1083">
                  <c:v>65.454545454545439</c:v>
                </c:pt>
                <c:pt idx="1084">
                  <c:v>64.176904176904173</c:v>
                </c:pt>
                <c:pt idx="1085">
                  <c:v>65.828009828009826</c:v>
                </c:pt>
                <c:pt idx="1086">
                  <c:v>65.670761670761664</c:v>
                </c:pt>
                <c:pt idx="1087">
                  <c:v>65.120393120393132</c:v>
                </c:pt>
                <c:pt idx="1088">
                  <c:v>65.120393120393132</c:v>
                </c:pt>
                <c:pt idx="1089">
                  <c:v>63.41031941031941</c:v>
                </c:pt>
                <c:pt idx="1090">
                  <c:v>61.32678132678133</c:v>
                </c:pt>
                <c:pt idx="1091">
                  <c:v>62.329238329238329</c:v>
                </c:pt>
                <c:pt idx="1092">
                  <c:v>62.191646191646193</c:v>
                </c:pt>
                <c:pt idx="1093">
                  <c:v>62.879606879606882</c:v>
                </c:pt>
                <c:pt idx="1094">
                  <c:v>64.963144963144956</c:v>
                </c:pt>
                <c:pt idx="1095">
                  <c:v>64.805896805896808</c:v>
                </c:pt>
                <c:pt idx="1096">
                  <c:v>65.120393120393132</c:v>
                </c:pt>
                <c:pt idx="1097">
                  <c:v>65.454545454545439</c:v>
                </c:pt>
                <c:pt idx="1098">
                  <c:v>65.710073710073715</c:v>
                </c:pt>
                <c:pt idx="1099">
                  <c:v>64.707223587223581</c:v>
                </c:pt>
                <c:pt idx="1100">
                  <c:v>65.041769041769044</c:v>
                </c:pt>
                <c:pt idx="1101">
                  <c:v>65.199017199017206</c:v>
                </c:pt>
                <c:pt idx="1102">
                  <c:v>64.884520884520882</c:v>
                </c:pt>
                <c:pt idx="1103">
                  <c:v>66.35872235872236</c:v>
                </c:pt>
                <c:pt idx="1104">
                  <c:v>65.651105651105652</c:v>
                </c:pt>
                <c:pt idx="1105">
                  <c:v>66.594594594594597</c:v>
                </c:pt>
                <c:pt idx="1106">
                  <c:v>66.67321867321867</c:v>
                </c:pt>
                <c:pt idx="1107">
                  <c:v>66.083538083538073</c:v>
                </c:pt>
                <c:pt idx="1108">
                  <c:v>66.889434889434895</c:v>
                </c:pt>
                <c:pt idx="1109">
                  <c:v>68.127764127764124</c:v>
                </c:pt>
                <c:pt idx="1110">
                  <c:v>68.776412776412784</c:v>
                </c:pt>
                <c:pt idx="1111">
                  <c:v>68.186732186732186</c:v>
                </c:pt>
                <c:pt idx="1112">
                  <c:v>68.442260442260448</c:v>
                </c:pt>
                <c:pt idx="1113">
                  <c:v>70.034398034398038</c:v>
                </c:pt>
                <c:pt idx="1114">
                  <c:v>70.034398034398038</c:v>
                </c:pt>
                <c:pt idx="1115">
                  <c:v>70.348894348894348</c:v>
                </c:pt>
                <c:pt idx="1116">
                  <c:v>69.44471744471744</c:v>
                </c:pt>
                <c:pt idx="1117">
                  <c:v>69.857493857493864</c:v>
                </c:pt>
                <c:pt idx="1118">
                  <c:v>69.267813267813267</c:v>
                </c:pt>
                <c:pt idx="1119">
                  <c:v>69.503685503685503</c:v>
                </c:pt>
                <c:pt idx="1120">
                  <c:v>70.230958230958223</c:v>
                </c:pt>
                <c:pt idx="1121">
                  <c:v>68.560196560196573</c:v>
                </c:pt>
                <c:pt idx="1122">
                  <c:v>68.461916461916459</c:v>
                </c:pt>
                <c:pt idx="1123">
                  <c:v>69.582309582309577</c:v>
                </c:pt>
                <c:pt idx="1124">
                  <c:v>70.683046683046683</c:v>
                </c:pt>
                <c:pt idx="1125">
                  <c:v>70.191646191646186</c:v>
                </c:pt>
                <c:pt idx="1126">
                  <c:v>71.371007371007366</c:v>
                </c:pt>
                <c:pt idx="1127">
                  <c:v>70.073710073710075</c:v>
                </c:pt>
                <c:pt idx="1128">
                  <c:v>69.366093366093367</c:v>
                </c:pt>
                <c:pt idx="1129">
                  <c:v>68.36363636363636</c:v>
                </c:pt>
                <c:pt idx="1130">
                  <c:v>68.579852579852584</c:v>
                </c:pt>
                <c:pt idx="1131">
                  <c:v>69.405405405405403</c:v>
                </c:pt>
                <c:pt idx="1132">
                  <c:v>70.191646191646186</c:v>
                </c:pt>
                <c:pt idx="1133">
                  <c:v>69.739557739557725</c:v>
                </c:pt>
                <c:pt idx="1134">
                  <c:v>70.289926289926285</c:v>
                </c:pt>
                <c:pt idx="1135">
                  <c:v>70.899262899262894</c:v>
                </c:pt>
                <c:pt idx="1136">
                  <c:v>72.058968058968048</c:v>
                </c:pt>
                <c:pt idx="1137">
                  <c:v>71.646191646191653</c:v>
                </c:pt>
                <c:pt idx="1138">
                  <c:v>70.368550368550359</c:v>
                </c:pt>
                <c:pt idx="1139">
                  <c:v>68.245700245700249</c:v>
                </c:pt>
                <c:pt idx="1140">
                  <c:v>67.439803439803441</c:v>
                </c:pt>
                <c:pt idx="1141">
                  <c:v>67.538083538083541</c:v>
                </c:pt>
                <c:pt idx="1142">
                  <c:v>66.928746928746918</c:v>
                </c:pt>
                <c:pt idx="1143">
                  <c:v>67.203931203931205</c:v>
                </c:pt>
                <c:pt idx="1144">
                  <c:v>68.049140049140036</c:v>
                </c:pt>
                <c:pt idx="1145">
                  <c:v>67.813267813267814</c:v>
                </c:pt>
                <c:pt idx="1146">
                  <c:v>69.44471744471744</c:v>
                </c:pt>
                <c:pt idx="1147">
                  <c:v>69.46437346437348</c:v>
                </c:pt>
                <c:pt idx="1148">
                  <c:v>69.051597051597057</c:v>
                </c:pt>
                <c:pt idx="1149">
                  <c:v>69.267813267813267</c:v>
                </c:pt>
                <c:pt idx="1150">
                  <c:v>69.267813267813267</c:v>
                </c:pt>
                <c:pt idx="1151">
                  <c:v>69.208845208845204</c:v>
                </c:pt>
                <c:pt idx="1152">
                  <c:v>70.113022113022112</c:v>
                </c:pt>
                <c:pt idx="1153">
                  <c:v>69.189189189189193</c:v>
                </c:pt>
                <c:pt idx="1154">
                  <c:v>68.796068796068795</c:v>
                </c:pt>
                <c:pt idx="1155">
                  <c:v>69.307125307125304</c:v>
                </c:pt>
                <c:pt idx="1156">
                  <c:v>69.484029484029477</c:v>
                </c:pt>
                <c:pt idx="1157">
                  <c:v>68.540540540540533</c:v>
                </c:pt>
                <c:pt idx="1158">
                  <c:v>68.992628992628994</c:v>
                </c:pt>
                <c:pt idx="1159">
                  <c:v>68.992628992628994</c:v>
                </c:pt>
                <c:pt idx="1160">
                  <c:v>68.89434889434888</c:v>
                </c:pt>
                <c:pt idx="1161">
                  <c:v>70.132678132678137</c:v>
                </c:pt>
                <c:pt idx="1162">
                  <c:v>69.562653562653566</c:v>
                </c:pt>
                <c:pt idx="1163">
                  <c:v>68.324324324324323</c:v>
                </c:pt>
                <c:pt idx="1164">
                  <c:v>68.422604422604422</c:v>
                </c:pt>
                <c:pt idx="1165">
                  <c:v>68.049140049140036</c:v>
                </c:pt>
                <c:pt idx="1166">
                  <c:v>68.89434889434888</c:v>
                </c:pt>
                <c:pt idx="1167">
                  <c:v>69.248157248157241</c:v>
                </c:pt>
                <c:pt idx="1168">
                  <c:v>68.638820638820633</c:v>
                </c:pt>
                <c:pt idx="1169">
                  <c:v>70.800982800982808</c:v>
                </c:pt>
                <c:pt idx="1170">
                  <c:v>69.405405405405403</c:v>
                </c:pt>
                <c:pt idx="1171">
                  <c:v>70.073710073710075</c:v>
                </c:pt>
                <c:pt idx="1172">
                  <c:v>70.40786240786241</c:v>
                </c:pt>
                <c:pt idx="1173">
                  <c:v>69.857493857493864</c:v>
                </c:pt>
                <c:pt idx="1174">
                  <c:v>69.051597051597057</c:v>
                </c:pt>
                <c:pt idx="1175">
                  <c:v>69.051597051597057</c:v>
                </c:pt>
                <c:pt idx="1176">
                  <c:v>68.658476658476658</c:v>
                </c:pt>
                <c:pt idx="1177">
                  <c:v>69.208845208845204</c:v>
                </c:pt>
                <c:pt idx="1178">
                  <c:v>68.992628992628994</c:v>
                </c:pt>
                <c:pt idx="1179">
                  <c:v>70.643734643734646</c:v>
                </c:pt>
                <c:pt idx="1180">
                  <c:v>69.739557739557725</c:v>
                </c:pt>
                <c:pt idx="1181">
                  <c:v>69.582309582309577</c:v>
                </c:pt>
                <c:pt idx="1182">
                  <c:v>68.481572481572485</c:v>
                </c:pt>
                <c:pt idx="1183">
                  <c:v>68.540540540540533</c:v>
                </c:pt>
                <c:pt idx="1184">
                  <c:v>69.621621621621628</c:v>
                </c:pt>
                <c:pt idx="1185">
                  <c:v>70.113022113022112</c:v>
                </c:pt>
                <c:pt idx="1186">
                  <c:v>70.761670761670757</c:v>
                </c:pt>
                <c:pt idx="1187">
                  <c:v>69.798525798525802</c:v>
                </c:pt>
                <c:pt idx="1188">
                  <c:v>70.171990171990174</c:v>
                </c:pt>
                <c:pt idx="1189">
                  <c:v>69.071253071253068</c:v>
                </c:pt>
                <c:pt idx="1190">
                  <c:v>69.46437346437348</c:v>
                </c:pt>
                <c:pt idx="1191">
                  <c:v>69.523341523341514</c:v>
                </c:pt>
                <c:pt idx="1192">
                  <c:v>69.484029484029477</c:v>
                </c:pt>
                <c:pt idx="1193">
                  <c:v>69.307125307125304</c:v>
                </c:pt>
                <c:pt idx="1194">
                  <c:v>69.719901719901713</c:v>
                </c:pt>
                <c:pt idx="1195">
                  <c:v>69.719901719901713</c:v>
                </c:pt>
                <c:pt idx="1196">
                  <c:v>69.13022113022113</c:v>
                </c:pt>
                <c:pt idx="1197">
                  <c:v>69.385749385749378</c:v>
                </c:pt>
                <c:pt idx="1198">
                  <c:v>68.36363636363636</c:v>
                </c:pt>
                <c:pt idx="1199">
                  <c:v>67.105651105651106</c:v>
                </c:pt>
                <c:pt idx="1200">
                  <c:v>66.968058968058969</c:v>
                </c:pt>
                <c:pt idx="1201">
                  <c:v>67.459459459459453</c:v>
                </c:pt>
                <c:pt idx="1202">
                  <c:v>65.985257985257988</c:v>
                </c:pt>
                <c:pt idx="1203">
                  <c:v>65.100737100737092</c:v>
                </c:pt>
                <c:pt idx="1204">
                  <c:v>67.832923832923839</c:v>
                </c:pt>
                <c:pt idx="1205">
                  <c:v>68.383292383292385</c:v>
                </c:pt>
                <c:pt idx="1206">
                  <c:v>68.461916461916459</c:v>
                </c:pt>
                <c:pt idx="1207">
                  <c:v>68.953316953316957</c:v>
                </c:pt>
                <c:pt idx="1208">
                  <c:v>68.206388206388212</c:v>
                </c:pt>
                <c:pt idx="1209">
                  <c:v>68.520884520884522</c:v>
                </c:pt>
                <c:pt idx="1210">
                  <c:v>68.69778869778871</c:v>
                </c:pt>
                <c:pt idx="1211">
                  <c:v>68.953316953316957</c:v>
                </c:pt>
                <c:pt idx="1212">
                  <c:v>69.46437346437348</c:v>
                </c:pt>
                <c:pt idx="1213">
                  <c:v>69.169533169533167</c:v>
                </c:pt>
                <c:pt idx="1214">
                  <c:v>69.189189189189193</c:v>
                </c:pt>
                <c:pt idx="1215">
                  <c:v>69.031941031941017</c:v>
                </c:pt>
                <c:pt idx="1216">
                  <c:v>68.481572481572485</c:v>
                </c:pt>
                <c:pt idx="1217">
                  <c:v>69.715970515970525</c:v>
                </c:pt>
                <c:pt idx="1218">
                  <c:v>69.80049140049141</c:v>
                </c:pt>
                <c:pt idx="1219">
                  <c:v>69.287469287469293</c:v>
                </c:pt>
                <c:pt idx="1220">
                  <c:v>69.287469287469293</c:v>
                </c:pt>
                <c:pt idx="1221">
                  <c:v>69.208845208845204</c:v>
                </c:pt>
                <c:pt idx="1222">
                  <c:v>69.700245700245702</c:v>
                </c:pt>
                <c:pt idx="1223">
                  <c:v>70.152334152334149</c:v>
                </c:pt>
                <c:pt idx="1224">
                  <c:v>70.781326781326783</c:v>
                </c:pt>
                <c:pt idx="1225">
                  <c:v>71.115479115479118</c:v>
                </c:pt>
                <c:pt idx="1226">
                  <c:v>70.800982800982808</c:v>
                </c:pt>
                <c:pt idx="1227">
                  <c:v>69.601965601965588</c:v>
                </c:pt>
                <c:pt idx="1228">
                  <c:v>69.896805896805901</c:v>
                </c:pt>
                <c:pt idx="1229">
                  <c:v>69.857493857493864</c:v>
                </c:pt>
                <c:pt idx="1230">
                  <c:v>70.034398034398038</c:v>
                </c:pt>
                <c:pt idx="1231">
                  <c:v>70.348894348894348</c:v>
                </c:pt>
                <c:pt idx="1232">
                  <c:v>68.933660933660931</c:v>
                </c:pt>
                <c:pt idx="1233">
                  <c:v>68.599508599508596</c:v>
                </c:pt>
                <c:pt idx="1234">
                  <c:v>68.89434889434888</c:v>
                </c:pt>
                <c:pt idx="1235">
                  <c:v>68.953316953316957</c:v>
                </c:pt>
                <c:pt idx="1236">
                  <c:v>69.680589680589691</c:v>
                </c:pt>
                <c:pt idx="1237">
                  <c:v>69.660933660933665</c:v>
                </c:pt>
                <c:pt idx="1238">
                  <c:v>69.975429975429975</c:v>
                </c:pt>
                <c:pt idx="1239">
                  <c:v>70.781326781326783</c:v>
                </c:pt>
                <c:pt idx="1240">
                  <c:v>70.093366093366086</c:v>
                </c:pt>
                <c:pt idx="1241">
                  <c:v>70.958230958230956</c:v>
                </c:pt>
                <c:pt idx="1242">
                  <c:v>72.058968058968048</c:v>
                </c:pt>
                <c:pt idx="1243">
                  <c:v>71.194103194103192</c:v>
                </c:pt>
                <c:pt idx="1244">
                  <c:v>70.781326781326783</c:v>
                </c:pt>
                <c:pt idx="1245">
                  <c:v>70.132678132678137</c:v>
                </c:pt>
                <c:pt idx="1246">
                  <c:v>70.250614250614248</c:v>
                </c:pt>
                <c:pt idx="1247">
                  <c:v>69.542997542997554</c:v>
                </c:pt>
                <c:pt idx="1248">
                  <c:v>68.874692874692869</c:v>
                </c:pt>
                <c:pt idx="1249">
                  <c:v>69.523341523341514</c:v>
                </c:pt>
                <c:pt idx="1250">
                  <c:v>70.309582309582325</c:v>
                </c:pt>
                <c:pt idx="1251">
                  <c:v>70.211302211302211</c:v>
                </c:pt>
                <c:pt idx="1252">
                  <c:v>69.523341523341514</c:v>
                </c:pt>
                <c:pt idx="1253">
                  <c:v>69.660933660933665</c:v>
                </c:pt>
                <c:pt idx="1254">
                  <c:v>68.81572481572482</c:v>
                </c:pt>
                <c:pt idx="1255">
                  <c:v>67.931203931203925</c:v>
                </c:pt>
                <c:pt idx="1256">
                  <c:v>67.321867321867316</c:v>
                </c:pt>
                <c:pt idx="1257">
                  <c:v>67.990171990172001</c:v>
                </c:pt>
                <c:pt idx="1258">
                  <c:v>68.068796068796075</c:v>
                </c:pt>
                <c:pt idx="1259">
                  <c:v>68.91400491400492</c:v>
                </c:pt>
                <c:pt idx="1260">
                  <c:v>68.91400491400492</c:v>
                </c:pt>
                <c:pt idx="1261">
                  <c:v>70.014742014742012</c:v>
                </c:pt>
                <c:pt idx="1262">
                  <c:v>71.469287469287465</c:v>
                </c:pt>
                <c:pt idx="1263">
                  <c:v>72.353808353808347</c:v>
                </c:pt>
                <c:pt idx="1264">
                  <c:v>73.690417690417689</c:v>
                </c:pt>
                <c:pt idx="1265">
                  <c:v>74.063882063882062</c:v>
                </c:pt>
                <c:pt idx="1266">
                  <c:v>73.572481572481578</c:v>
                </c:pt>
                <c:pt idx="1267">
                  <c:v>72.432432432432435</c:v>
                </c:pt>
                <c:pt idx="1268">
                  <c:v>73.218673218673217</c:v>
                </c:pt>
                <c:pt idx="1269">
                  <c:v>79.488943488943491</c:v>
                </c:pt>
                <c:pt idx="1270">
                  <c:v>80.000000000000014</c:v>
                </c:pt>
                <c:pt idx="1271">
                  <c:v>79.410319410319417</c:v>
                </c:pt>
                <c:pt idx="1272">
                  <c:v>79.017199017199033</c:v>
                </c:pt>
                <c:pt idx="1273">
                  <c:v>79.095823095823093</c:v>
                </c:pt>
                <c:pt idx="1274">
                  <c:v>78.565110565110558</c:v>
                </c:pt>
                <c:pt idx="1275">
                  <c:v>79.017199017199033</c:v>
                </c:pt>
                <c:pt idx="1276">
                  <c:v>79.429975429975414</c:v>
                </c:pt>
                <c:pt idx="1277">
                  <c:v>80.117936117936111</c:v>
                </c:pt>
                <c:pt idx="1278">
                  <c:v>80.117936117936111</c:v>
                </c:pt>
                <c:pt idx="1279">
                  <c:v>79.764127764127764</c:v>
                </c:pt>
                <c:pt idx="1280">
                  <c:v>80.235872235872236</c:v>
                </c:pt>
                <c:pt idx="1281">
                  <c:v>79.646191646191653</c:v>
                </c:pt>
                <c:pt idx="1282">
                  <c:v>81.297297297297291</c:v>
                </c:pt>
                <c:pt idx="1283">
                  <c:v>81.474201474201479</c:v>
                </c:pt>
                <c:pt idx="1284">
                  <c:v>81.867321867321863</c:v>
                </c:pt>
                <c:pt idx="1285">
                  <c:v>81.867321867321863</c:v>
                </c:pt>
                <c:pt idx="1286">
                  <c:v>81.199017199017206</c:v>
                </c:pt>
                <c:pt idx="1287">
                  <c:v>82.280098280098287</c:v>
                </c:pt>
                <c:pt idx="1288">
                  <c:v>82.909090909090907</c:v>
                </c:pt>
                <c:pt idx="1289">
                  <c:v>82.732186732186733</c:v>
                </c:pt>
                <c:pt idx="1290">
                  <c:v>83.302211302211305</c:v>
                </c:pt>
                <c:pt idx="1291">
                  <c:v>83.203931203931205</c:v>
                </c:pt>
                <c:pt idx="1292">
                  <c:v>82.928746928746932</c:v>
                </c:pt>
                <c:pt idx="1293">
                  <c:v>83.08599508599508</c:v>
                </c:pt>
                <c:pt idx="1294">
                  <c:v>81.434889434889442</c:v>
                </c:pt>
                <c:pt idx="1295">
                  <c:v>81.631449631449627</c:v>
                </c:pt>
                <c:pt idx="1296">
                  <c:v>81.788697788697789</c:v>
                </c:pt>
                <c:pt idx="1297">
                  <c:v>82.103194103194099</c:v>
                </c:pt>
                <c:pt idx="1298">
                  <c:v>82.063882063882062</c:v>
                </c:pt>
                <c:pt idx="1299">
                  <c:v>82.063882063882062</c:v>
                </c:pt>
                <c:pt idx="1300">
                  <c:v>82.04422604422605</c:v>
                </c:pt>
                <c:pt idx="1301">
                  <c:v>82.535626535626534</c:v>
                </c:pt>
                <c:pt idx="1302">
                  <c:v>82.987714987714995</c:v>
                </c:pt>
                <c:pt idx="1303">
                  <c:v>82.535626535626534</c:v>
                </c:pt>
                <c:pt idx="1304">
                  <c:v>82.830466830466833</c:v>
                </c:pt>
                <c:pt idx="1305">
                  <c:v>82.142506142506136</c:v>
                </c:pt>
                <c:pt idx="1306">
                  <c:v>79.646191646191653</c:v>
                </c:pt>
                <c:pt idx="1307">
                  <c:v>79.115479115479118</c:v>
                </c:pt>
                <c:pt idx="1308">
                  <c:v>78.977886977886982</c:v>
                </c:pt>
                <c:pt idx="1309">
                  <c:v>78.997542997542993</c:v>
                </c:pt>
                <c:pt idx="1310">
                  <c:v>80.530712530712535</c:v>
                </c:pt>
                <c:pt idx="1311">
                  <c:v>80.746928746928745</c:v>
                </c:pt>
                <c:pt idx="1312">
                  <c:v>80.452088452088447</c:v>
                </c:pt>
                <c:pt idx="1313">
                  <c:v>79.194103194103192</c:v>
                </c:pt>
                <c:pt idx="1314">
                  <c:v>79.194103194103192</c:v>
                </c:pt>
                <c:pt idx="1315">
                  <c:v>79.194103194103192</c:v>
                </c:pt>
                <c:pt idx="1316">
                  <c:v>79.213759213759204</c:v>
                </c:pt>
                <c:pt idx="1317">
                  <c:v>78.742014742014746</c:v>
                </c:pt>
                <c:pt idx="1318">
                  <c:v>78.82063882063882</c:v>
                </c:pt>
                <c:pt idx="1319">
                  <c:v>78.702702702702709</c:v>
                </c:pt>
                <c:pt idx="1320">
                  <c:v>78.624078624078621</c:v>
                </c:pt>
                <c:pt idx="1321">
                  <c:v>79.312039312039317</c:v>
                </c:pt>
                <c:pt idx="1322">
                  <c:v>79.508599508599517</c:v>
                </c:pt>
                <c:pt idx="1323">
                  <c:v>80.157248157248162</c:v>
                </c:pt>
                <c:pt idx="1324">
                  <c:v>80.707616707616708</c:v>
                </c:pt>
                <c:pt idx="1325">
                  <c:v>82.083538083538087</c:v>
                </c:pt>
                <c:pt idx="1326">
                  <c:v>81.808353808353814</c:v>
                </c:pt>
                <c:pt idx="1327">
                  <c:v>81.474201474201479</c:v>
                </c:pt>
                <c:pt idx="1328">
                  <c:v>80.923832923832919</c:v>
                </c:pt>
                <c:pt idx="1329">
                  <c:v>81.59213759213759</c:v>
                </c:pt>
                <c:pt idx="1330">
                  <c:v>81.454545454545453</c:v>
                </c:pt>
                <c:pt idx="1331">
                  <c:v>80.628992628992634</c:v>
                </c:pt>
                <c:pt idx="1332">
                  <c:v>80.570024570024572</c:v>
                </c:pt>
                <c:pt idx="1333">
                  <c:v>81.710073710073715</c:v>
                </c:pt>
                <c:pt idx="1334">
                  <c:v>78.604422604422609</c:v>
                </c:pt>
                <c:pt idx="1335">
                  <c:v>77.759213759213765</c:v>
                </c:pt>
                <c:pt idx="1336">
                  <c:v>79.017199017199033</c:v>
                </c:pt>
                <c:pt idx="1337">
                  <c:v>79.803439803439801</c:v>
                </c:pt>
                <c:pt idx="1338">
                  <c:v>79.292383292383306</c:v>
                </c:pt>
                <c:pt idx="1339">
                  <c:v>79.705159705159701</c:v>
                </c:pt>
                <c:pt idx="1340">
                  <c:v>79.705159705159701</c:v>
                </c:pt>
                <c:pt idx="1341">
                  <c:v>79.233415233415229</c:v>
                </c:pt>
                <c:pt idx="1342">
                  <c:v>78.427518427518422</c:v>
                </c:pt>
                <c:pt idx="1343">
                  <c:v>79.03685503685503</c:v>
                </c:pt>
                <c:pt idx="1344">
                  <c:v>79.017199017199033</c:v>
                </c:pt>
                <c:pt idx="1345">
                  <c:v>78.800982800982808</c:v>
                </c:pt>
                <c:pt idx="1346">
                  <c:v>79.410319410319417</c:v>
                </c:pt>
                <c:pt idx="1347">
                  <c:v>79.194103194103192</c:v>
                </c:pt>
                <c:pt idx="1348">
                  <c:v>78.624078624078621</c:v>
                </c:pt>
                <c:pt idx="1349">
                  <c:v>80.334152334152321</c:v>
                </c:pt>
                <c:pt idx="1350">
                  <c:v>79.58722358722359</c:v>
                </c:pt>
                <c:pt idx="1351">
                  <c:v>79.056511056511056</c:v>
                </c:pt>
                <c:pt idx="1352">
                  <c:v>78.938574938574931</c:v>
                </c:pt>
                <c:pt idx="1353">
                  <c:v>78.958230958230956</c:v>
                </c:pt>
                <c:pt idx="1354">
                  <c:v>78.054054054054049</c:v>
                </c:pt>
                <c:pt idx="1355">
                  <c:v>77.64127764127764</c:v>
                </c:pt>
                <c:pt idx="1356">
                  <c:v>76.776412776412784</c:v>
                </c:pt>
                <c:pt idx="1357">
                  <c:v>76.068796068796075</c:v>
                </c:pt>
                <c:pt idx="1358">
                  <c:v>75.085995085995094</c:v>
                </c:pt>
                <c:pt idx="1359">
                  <c:v>75.675675675675677</c:v>
                </c:pt>
                <c:pt idx="1360">
                  <c:v>75.518427518427515</c:v>
                </c:pt>
                <c:pt idx="1361">
                  <c:v>74.77149877149877</c:v>
                </c:pt>
                <c:pt idx="1362">
                  <c:v>75.538083538083541</c:v>
                </c:pt>
                <c:pt idx="1363">
                  <c:v>75.439803439803455</c:v>
                </c:pt>
                <c:pt idx="1364">
                  <c:v>75.439803439803455</c:v>
                </c:pt>
                <c:pt idx="1365">
                  <c:v>75.046683046683043</c:v>
                </c:pt>
                <c:pt idx="1366">
                  <c:v>74.968058968058969</c:v>
                </c:pt>
                <c:pt idx="1367">
                  <c:v>75.773955773955763</c:v>
                </c:pt>
                <c:pt idx="1368">
                  <c:v>75.518427518427515</c:v>
                </c:pt>
                <c:pt idx="1369">
                  <c:v>74.751842751842759</c:v>
                </c:pt>
                <c:pt idx="1370">
                  <c:v>76.029484029484024</c:v>
                </c:pt>
                <c:pt idx="1371">
                  <c:v>76.91400491400492</c:v>
                </c:pt>
                <c:pt idx="1372">
                  <c:v>74.987714987714995</c:v>
                </c:pt>
                <c:pt idx="1373">
                  <c:v>75.675675675675677</c:v>
                </c:pt>
                <c:pt idx="1374">
                  <c:v>75.046683046683043</c:v>
                </c:pt>
                <c:pt idx="1375">
                  <c:v>74.476658476658471</c:v>
                </c:pt>
                <c:pt idx="1376">
                  <c:v>73.926289926289925</c:v>
                </c:pt>
                <c:pt idx="1377">
                  <c:v>72.550368550368546</c:v>
                </c:pt>
                <c:pt idx="1378">
                  <c:v>71.115479115479118</c:v>
                </c:pt>
                <c:pt idx="1379">
                  <c:v>69.896805896805901</c:v>
                </c:pt>
                <c:pt idx="1380">
                  <c:v>69.523341523341514</c:v>
                </c:pt>
                <c:pt idx="1381">
                  <c:v>70.014742014742012</c:v>
                </c:pt>
                <c:pt idx="1382">
                  <c:v>70.742014742014746</c:v>
                </c:pt>
                <c:pt idx="1383">
                  <c:v>72.432432432432435</c:v>
                </c:pt>
                <c:pt idx="1384">
                  <c:v>71.371007371007366</c:v>
                </c:pt>
                <c:pt idx="1385">
                  <c:v>72.157248157248162</c:v>
                </c:pt>
                <c:pt idx="1386">
                  <c:v>69.818181818181827</c:v>
                </c:pt>
                <c:pt idx="1387">
                  <c:v>68.461916461916459</c:v>
                </c:pt>
                <c:pt idx="1388">
                  <c:v>68.638820638820633</c:v>
                </c:pt>
                <c:pt idx="1389">
                  <c:v>68.461916461916459</c:v>
                </c:pt>
                <c:pt idx="1390">
                  <c:v>68.717444717444721</c:v>
                </c:pt>
                <c:pt idx="1391">
                  <c:v>70.270270270270274</c:v>
                </c:pt>
                <c:pt idx="1392">
                  <c:v>72.393120393120398</c:v>
                </c:pt>
                <c:pt idx="1393">
                  <c:v>72.766584766584771</c:v>
                </c:pt>
                <c:pt idx="1394">
                  <c:v>73.022113022113018</c:v>
                </c:pt>
                <c:pt idx="1395">
                  <c:v>72.471744471744458</c:v>
                </c:pt>
                <c:pt idx="1396">
                  <c:v>71.68550368550369</c:v>
                </c:pt>
                <c:pt idx="1397">
                  <c:v>71.823095823095827</c:v>
                </c:pt>
                <c:pt idx="1398">
                  <c:v>71.960687960687963</c:v>
                </c:pt>
                <c:pt idx="1399">
                  <c:v>77.307125307125304</c:v>
                </c:pt>
                <c:pt idx="1400">
                  <c:v>77.346437346437341</c:v>
                </c:pt>
                <c:pt idx="1401">
                  <c:v>78.093366093366086</c:v>
                </c:pt>
                <c:pt idx="1402">
                  <c:v>77.837837837837839</c:v>
                </c:pt>
                <c:pt idx="1403">
                  <c:v>78.604422604422609</c:v>
                </c:pt>
                <c:pt idx="1404">
                  <c:v>78.604422604422609</c:v>
                </c:pt>
                <c:pt idx="1405">
                  <c:v>78.604422604422609</c:v>
                </c:pt>
                <c:pt idx="1406">
                  <c:v>79.115479115479118</c:v>
                </c:pt>
                <c:pt idx="1407">
                  <c:v>79.076167076167067</c:v>
                </c:pt>
                <c:pt idx="1408">
                  <c:v>79.410319410319417</c:v>
                </c:pt>
                <c:pt idx="1409">
                  <c:v>79.233415233415229</c:v>
                </c:pt>
                <c:pt idx="1410">
                  <c:v>79.233415233415229</c:v>
                </c:pt>
                <c:pt idx="1411">
                  <c:v>78.486486486486484</c:v>
                </c:pt>
                <c:pt idx="1412">
                  <c:v>79.213759213759204</c:v>
                </c:pt>
                <c:pt idx="1413">
                  <c:v>79.803439803439801</c:v>
                </c:pt>
                <c:pt idx="1414">
                  <c:v>78.938574938574931</c:v>
                </c:pt>
                <c:pt idx="1415">
                  <c:v>79.960687960687963</c:v>
                </c:pt>
                <c:pt idx="1416">
                  <c:v>79.390663390663391</c:v>
                </c:pt>
                <c:pt idx="1417">
                  <c:v>79.429975429975414</c:v>
                </c:pt>
                <c:pt idx="1418">
                  <c:v>79.272727272727266</c:v>
                </c:pt>
                <c:pt idx="1419">
                  <c:v>77.896805896805901</c:v>
                </c:pt>
                <c:pt idx="1420">
                  <c:v>78.58476658476657</c:v>
                </c:pt>
                <c:pt idx="1421">
                  <c:v>78.781326781326783</c:v>
                </c:pt>
                <c:pt idx="1422">
                  <c:v>79.921375921375912</c:v>
                </c:pt>
                <c:pt idx="1423">
                  <c:v>80.137592137592151</c:v>
                </c:pt>
                <c:pt idx="1424">
                  <c:v>80.0982800982801</c:v>
                </c:pt>
                <c:pt idx="1425">
                  <c:v>79.512530712530705</c:v>
                </c:pt>
                <c:pt idx="1426">
                  <c:v>79.449631449631454</c:v>
                </c:pt>
                <c:pt idx="1427">
                  <c:v>79.508599508599517</c:v>
                </c:pt>
                <c:pt idx="1428">
                  <c:v>78.348894348894348</c:v>
                </c:pt>
                <c:pt idx="1429">
                  <c:v>77.621621621621628</c:v>
                </c:pt>
                <c:pt idx="1430">
                  <c:v>77.189189189189193</c:v>
                </c:pt>
                <c:pt idx="1431">
                  <c:v>77.739557739557725</c:v>
                </c:pt>
                <c:pt idx="1432">
                  <c:v>77.778869778869776</c:v>
                </c:pt>
                <c:pt idx="1433">
                  <c:v>77.562653562653566</c:v>
                </c:pt>
                <c:pt idx="1434">
                  <c:v>77.32678132678133</c:v>
                </c:pt>
                <c:pt idx="1435">
                  <c:v>77.32678132678133</c:v>
                </c:pt>
                <c:pt idx="1436">
                  <c:v>78.329238329238336</c:v>
                </c:pt>
                <c:pt idx="1437">
                  <c:v>77.523341523341529</c:v>
                </c:pt>
                <c:pt idx="1438">
                  <c:v>77.523341523341529</c:v>
                </c:pt>
                <c:pt idx="1439">
                  <c:v>78.211302211302211</c:v>
                </c:pt>
                <c:pt idx="1440">
                  <c:v>78.486486486486484</c:v>
                </c:pt>
                <c:pt idx="1441">
                  <c:v>78.191646191646186</c:v>
                </c:pt>
                <c:pt idx="1442">
                  <c:v>79.390663390663391</c:v>
                </c:pt>
                <c:pt idx="1443">
                  <c:v>80.058968058968048</c:v>
                </c:pt>
                <c:pt idx="1444">
                  <c:v>80.511056511056509</c:v>
                </c:pt>
                <c:pt idx="1445">
                  <c:v>79.882063882063889</c:v>
                </c:pt>
                <c:pt idx="1446">
                  <c:v>81.415233415233416</c:v>
                </c:pt>
                <c:pt idx="1447">
                  <c:v>81.651105651105652</c:v>
                </c:pt>
                <c:pt idx="1448">
                  <c:v>81.081081081081081</c:v>
                </c:pt>
                <c:pt idx="1449">
                  <c:v>81.159705159705155</c:v>
                </c:pt>
                <c:pt idx="1450">
                  <c:v>81.140049140049143</c:v>
                </c:pt>
                <c:pt idx="1451">
                  <c:v>81.199017199017206</c:v>
                </c:pt>
                <c:pt idx="1452">
                  <c:v>81.297297297297291</c:v>
                </c:pt>
                <c:pt idx="1453">
                  <c:v>80.511056511056509</c:v>
                </c:pt>
                <c:pt idx="1454">
                  <c:v>79.547911547911553</c:v>
                </c:pt>
                <c:pt idx="1455">
                  <c:v>79.646191646191653</c:v>
                </c:pt>
                <c:pt idx="1456">
                  <c:v>80.275184275184287</c:v>
                </c:pt>
                <c:pt idx="1457">
                  <c:v>79.665847665847664</c:v>
                </c:pt>
                <c:pt idx="1458">
                  <c:v>78.289926289926285</c:v>
                </c:pt>
                <c:pt idx="1459">
                  <c:v>77.975429975429975</c:v>
                </c:pt>
                <c:pt idx="1460">
                  <c:v>78.073710073710075</c:v>
                </c:pt>
                <c:pt idx="1461">
                  <c:v>78.388206388206399</c:v>
                </c:pt>
                <c:pt idx="1462">
                  <c:v>78.093366093366086</c:v>
                </c:pt>
                <c:pt idx="1463">
                  <c:v>77.798525798525802</c:v>
                </c:pt>
                <c:pt idx="1464">
                  <c:v>72.019656019656026</c:v>
                </c:pt>
                <c:pt idx="1465">
                  <c:v>71.9017199017199</c:v>
                </c:pt>
                <c:pt idx="1466">
                  <c:v>72.137592137592151</c:v>
                </c:pt>
                <c:pt idx="1467">
                  <c:v>72.570024570024572</c:v>
                </c:pt>
                <c:pt idx="1468">
                  <c:v>72.21621621621621</c:v>
                </c:pt>
                <c:pt idx="1469">
                  <c:v>71.528255528255528</c:v>
                </c:pt>
                <c:pt idx="1470">
                  <c:v>71.312039312039317</c:v>
                </c:pt>
                <c:pt idx="1471">
                  <c:v>70.230958230958223</c:v>
                </c:pt>
                <c:pt idx="1472">
                  <c:v>69.542997542997554</c:v>
                </c:pt>
                <c:pt idx="1473">
                  <c:v>69.739557739557725</c:v>
                </c:pt>
                <c:pt idx="1474">
                  <c:v>69.425061425061429</c:v>
                </c:pt>
                <c:pt idx="1475">
                  <c:v>69.189189189189193</c:v>
                </c:pt>
                <c:pt idx="1476">
                  <c:v>69.582309582309577</c:v>
                </c:pt>
                <c:pt idx="1477">
                  <c:v>69.975429975429975</c:v>
                </c:pt>
                <c:pt idx="1478">
                  <c:v>68.855036855036857</c:v>
                </c:pt>
                <c:pt idx="1479">
                  <c:v>68.756756756756744</c:v>
                </c:pt>
                <c:pt idx="1480">
                  <c:v>68.756756756756744</c:v>
                </c:pt>
                <c:pt idx="1481">
                  <c:v>69.837837837837839</c:v>
                </c:pt>
                <c:pt idx="1482">
                  <c:v>69.036068796068804</c:v>
                </c:pt>
                <c:pt idx="1483">
                  <c:v>67.95085995085995</c:v>
                </c:pt>
                <c:pt idx="1484">
                  <c:v>68.108108108108112</c:v>
                </c:pt>
                <c:pt idx="1485">
                  <c:v>68.461916461916459</c:v>
                </c:pt>
                <c:pt idx="1486">
                  <c:v>68.619164619164607</c:v>
                </c:pt>
                <c:pt idx="1487">
                  <c:v>68.186732186732186</c:v>
                </c:pt>
                <c:pt idx="1488">
                  <c:v>68.108108108108112</c:v>
                </c:pt>
                <c:pt idx="1489">
                  <c:v>68.520884520884522</c:v>
                </c:pt>
                <c:pt idx="1490">
                  <c:v>67.439803439803441</c:v>
                </c:pt>
                <c:pt idx="1491">
                  <c:v>66.437346437346434</c:v>
                </c:pt>
                <c:pt idx="1492">
                  <c:v>65.572481572481578</c:v>
                </c:pt>
                <c:pt idx="1493">
                  <c:v>66.810810810810807</c:v>
                </c:pt>
                <c:pt idx="1494">
                  <c:v>67.00737100737102</c:v>
                </c:pt>
                <c:pt idx="1495">
                  <c:v>66.476658476658471</c:v>
                </c:pt>
                <c:pt idx="1496">
                  <c:v>66.77149877149877</c:v>
                </c:pt>
                <c:pt idx="1497">
                  <c:v>66.712530712530707</c:v>
                </c:pt>
                <c:pt idx="1498">
                  <c:v>67.714987714987728</c:v>
                </c:pt>
                <c:pt idx="1499">
                  <c:v>67.223587223587231</c:v>
                </c:pt>
                <c:pt idx="1500">
                  <c:v>66.77149877149877</c:v>
                </c:pt>
                <c:pt idx="1501">
                  <c:v>65.631449631449627</c:v>
                </c:pt>
                <c:pt idx="1502">
                  <c:v>64.058968058968063</c:v>
                </c:pt>
                <c:pt idx="1503">
                  <c:v>62.250614250614248</c:v>
                </c:pt>
                <c:pt idx="1504">
                  <c:v>63.056511056511056</c:v>
                </c:pt>
                <c:pt idx="1505">
                  <c:v>64.511056511056509</c:v>
                </c:pt>
                <c:pt idx="1506">
                  <c:v>63.941031941031945</c:v>
                </c:pt>
                <c:pt idx="1507">
                  <c:v>64.176904176904173</c:v>
                </c:pt>
                <c:pt idx="1508">
                  <c:v>65.081081081081081</c:v>
                </c:pt>
                <c:pt idx="1509">
                  <c:v>64.727272727272734</c:v>
                </c:pt>
                <c:pt idx="1510">
                  <c:v>65.159705159705155</c:v>
                </c:pt>
                <c:pt idx="1511">
                  <c:v>63.253071253071255</c:v>
                </c:pt>
                <c:pt idx="1512">
                  <c:v>63.646191646191653</c:v>
                </c:pt>
                <c:pt idx="1513">
                  <c:v>62.800982800982801</c:v>
                </c:pt>
                <c:pt idx="1514">
                  <c:v>62.997542997542986</c:v>
                </c:pt>
                <c:pt idx="1515">
                  <c:v>62.565110565110565</c:v>
                </c:pt>
                <c:pt idx="1516">
                  <c:v>62.565110565110565</c:v>
                </c:pt>
                <c:pt idx="1517">
                  <c:v>62.40786240786241</c:v>
                </c:pt>
                <c:pt idx="1518">
                  <c:v>61.208845208845212</c:v>
                </c:pt>
                <c:pt idx="1519">
                  <c:v>61.051597051597049</c:v>
                </c:pt>
                <c:pt idx="1520">
                  <c:v>62.663390663390665</c:v>
                </c:pt>
                <c:pt idx="1521">
                  <c:v>57.474201474201472</c:v>
                </c:pt>
                <c:pt idx="1522">
                  <c:v>57.670761670761671</c:v>
                </c:pt>
                <c:pt idx="1523">
                  <c:v>58.417690417690416</c:v>
                </c:pt>
                <c:pt idx="1524">
                  <c:v>58.496314496314497</c:v>
                </c:pt>
                <c:pt idx="1525">
                  <c:v>58.18181818181818</c:v>
                </c:pt>
                <c:pt idx="1526">
                  <c:v>57.170909090909085</c:v>
                </c:pt>
                <c:pt idx="1527">
                  <c:v>57.041769041769044</c:v>
                </c:pt>
                <c:pt idx="1528">
                  <c:v>57.415233415233416</c:v>
                </c:pt>
                <c:pt idx="1529">
                  <c:v>57.788697788697789</c:v>
                </c:pt>
                <c:pt idx="1530">
                  <c:v>57.906633906633907</c:v>
                </c:pt>
                <c:pt idx="1531">
                  <c:v>58.594594594594597</c:v>
                </c:pt>
                <c:pt idx="1532">
                  <c:v>58.515970515970515</c:v>
                </c:pt>
                <c:pt idx="1533">
                  <c:v>58.712530712530715</c:v>
                </c:pt>
                <c:pt idx="1534">
                  <c:v>58.67321867321867</c:v>
                </c:pt>
                <c:pt idx="1535">
                  <c:v>59.04668304668305</c:v>
                </c:pt>
                <c:pt idx="1536">
                  <c:v>58.968058968058969</c:v>
                </c:pt>
                <c:pt idx="1537">
                  <c:v>59.577395577395578</c:v>
                </c:pt>
                <c:pt idx="1538">
                  <c:v>59.577395577395578</c:v>
                </c:pt>
                <c:pt idx="1539">
                  <c:v>59.616707616707615</c:v>
                </c:pt>
                <c:pt idx="1540">
                  <c:v>59.400491400491397</c:v>
                </c:pt>
                <c:pt idx="1541">
                  <c:v>59.793611793611795</c:v>
                </c:pt>
                <c:pt idx="1542">
                  <c:v>59.264864864864862</c:v>
                </c:pt>
                <c:pt idx="1543">
                  <c:v>60.599508599508603</c:v>
                </c:pt>
                <c:pt idx="1544">
                  <c:v>60.579852579852577</c:v>
                </c:pt>
                <c:pt idx="1545">
                  <c:v>61.444717444717448</c:v>
                </c:pt>
                <c:pt idx="1546">
                  <c:v>62.23095823095823</c:v>
                </c:pt>
                <c:pt idx="1547">
                  <c:v>62.466830466830466</c:v>
                </c:pt>
                <c:pt idx="1548">
                  <c:v>62.211302211302211</c:v>
                </c:pt>
                <c:pt idx="1549">
                  <c:v>63.233415233415236</c:v>
                </c:pt>
                <c:pt idx="1550">
                  <c:v>63.646191646191653</c:v>
                </c:pt>
                <c:pt idx="1551">
                  <c:v>64.628992628992634</c:v>
                </c:pt>
                <c:pt idx="1552">
                  <c:v>64.530712530712535</c:v>
                </c:pt>
                <c:pt idx="1553">
                  <c:v>64.648648648648646</c:v>
                </c:pt>
                <c:pt idx="1554">
                  <c:v>63.980343980343974</c:v>
                </c:pt>
                <c:pt idx="1555">
                  <c:v>62.702702702702702</c:v>
                </c:pt>
                <c:pt idx="1556">
                  <c:v>61.425061425061422</c:v>
                </c:pt>
                <c:pt idx="1557">
                  <c:v>60.796068796068795</c:v>
                </c:pt>
                <c:pt idx="1558">
                  <c:v>61.012285012285012</c:v>
                </c:pt>
                <c:pt idx="1559">
                  <c:v>61.267813267813267</c:v>
                </c:pt>
                <c:pt idx="1560">
                  <c:v>61.267813267813267</c:v>
                </c:pt>
                <c:pt idx="1561">
                  <c:v>60.776412776412776</c:v>
                </c:pt>
                <c:pt idx="1562">
                  <c:v>60.206388206388205</c:v>
                </c:pt>
                <c:pt idx="1563">
                  <c:v>59.518427518427515</c:v>
                </c:pt>
                <c:pt idx="1564">
                  <c:v>58.86977886977887</c:v>
                </c:pt>
                <c:pt idx="1565">
                  <c:v>58.86977886977887</c:v>
                </c:pt>
                <c:pt idx="1566">
                  <c:v>60.167076167076168</c:v>
                </c:pt>
                <c:pt idx="1567">
                  <c:v>60.461916461916459</c:v>
                </c:pt>
                <c:pt idx="1568">
                  <c:v>60.442260442260441</c:v>
                </c:pt>
                <c:pt idx="1569">
                  <c:v>60.226044226044223</c:v>
                </c:pt>
                <c:pt idx="1570">
                  <c:v>61.562653562653566</c:v>
                </c:pt>
                <c:pt idx="1571">
                  <c:v>61.621621621621621</c:v>
                </c:pt>
                <c:pt idx="1572">
                  <c:v>61.405405405405403</c:v>
                </c:pt>
                <c:pt idx="1573">
                  <c:v>60.402948402948404</c:v>
                </c:pt>
                <c:pt idx="1574">
                  <c:v>60.108108108108105</c:v>
                </c:pt>
                <c:pt idx="1575">
                  <c:v>60.108108108108105</c:v>
                </c:pt>
                <c:pt idx="1576">
                  <c:v>59.714987714987714</c:v>
                </c:pt>
                <c:pt idx="1577">
                  <c:v>58.909090909090907</c:v>
                </c:pt>
                <c:pt idx="1578">
                  <c:v>59.95085995085995</c:v>
                </c:pt>
                <c:pt idx="1579">
                  <c:v>58.889434889434888</c:v>
                </c:pt>
                <c:pt idx="1580">
                  <c:v>59.400491400491397</c:v>
                </c:pt>
                <c:pt idx="1581">
                  <c:v>58.77149877149877</c:v>
                </c:pt>
                <c:pt idx="1582">
                  <c:v>57.906633906633907</c:v>
                </c:pt>
                <c:pt idx="1583">
                  <c:v>57.611793611793608</c:v>
                </c:pt>
                <c:pt idx="1584">
                  <c:v>57.533169533169534</c:v>
                </c:pt>
                <c:pt idx="1585">
                  <c:v>58.299754299754298</c:v>
                </c:pt>
                <c:pt idx="1586">
                  <c:v>57.611793611793608</c:v>
                </c:pt>
                <c:pt idx="1587">
                  <c:v>58.496314496314497</c:v>
                </c:pt>
                <c:pt idx="1588">
                  <c:v>57.002457002457</c:v>
                </c:pt>
                <c:pt idx="1589">
                  <c:v>57.513513513513516</c:v>
                </c:pt>
                <c:pt idx="1590">
                  <c:v>57.631449631449634</c:v>
                </c:pt>
                <c:pt idx="1591">
                  <c:v>58.35872235872236</c:v>
                </c:pt>
                <c:pt idx="1592">
                  <c:v>61.955773955773957</c:v>
                </c:pt>
                <c:pt idx="1593">
                  <c:v>61.346437346437348</c:v>
                </c:pt>
                <c:pt idx="1594">
                  <c:v>62.486486486486484</c:v>
                </c:pt>
                <c:pt idx="1595">
                  <c:v>62.054054054054056</c:v>
                </c:pt>
                <c:pt idx="1596">
                  <c:v>62.899262899262901</c:v>
                </c:pt>
                <c:pt idx="1597">
                  <c:v>62.447174447174447</c:v>
                </c:pt>
                <c:pt idx="1598">
                  <c:v>62.82063882063882</c:v>
                </c:pt>
                <c:pt idx="1599">
                  <c:v>59.714987714987714</c:v>
                </c:pt>
                <c:pt idx="1600">
                  <c:v>59.714987714987714</c:v>
                </c:pt>
                <c:pt idx="1601">
                  <c:v>58.594594594594597</c:v>
                </c:pt>
                <c:pt idx="1602">
                  <c:v>58.476658476658478</c:v>
                </c:pt>
                <c:pt idx="1603">
                  <c:v>57.149877149877149</c:v>
                </c:pt>
                <c:pt idx="1604">
                  <c:v>57.199017199017199</c:v>
                </c:pt>
                <c:pt idx="1605">
                  <c:v>57.86732186732187</c:v>
                </c:pt>
                <c:pt idx="1606">
                  <c:v>57.002457002457</c:v>
                </c:pt>
                <c:pt idx="1607">
                  <c:v>57.533169533169534</c:v>
                </c:pt>
                <c:pt idx="1608">
                  <c:v>58.103194103194106</c:v>
                </c:pt>
                <c:pt idx="1609">
                  <c:v>57.257985257985261</c:v>
                </c:pt>
                <c:pt idx="1610">
                  <c:v>57.238329238329236</c:v>
                </c:pt>
                <c:pt idx="1611">
                  <c:v>57.257985257985261</c:v>
                </c:pt>
                <c:pt idx="1612">
                  <c:v>56.904176904176907</c:v>
                </c:pt>
                <c:pt idx="1613">
                  <c:v>56.805896805896808</c:v>
                </c:pt>
                <c:pt idx="1614">
                  <c:v>57.17936117936118</c:v>
                </c:pt>
                <c:pt idx="1615">
                  <c:v>57.513513513513516</c:v>
                </c:pt>
                <c:pt idx="1616">
                  <c:v>58.280098280098279</c:v>
                </c:pt>
                <c:pt idx="1617">
                  <c:v>58.103194103194106</c:v>
                </c:pt>
                <c:pt idx="1618">
                  <c:v>57.886977886977888</c:v>
                </c:pt>
                <c:pt idx="1619">
                  <c:v>57.159705159705162</c:v>
                </c:pt>
                <c:pt idx="1620">
                  <c:v>58.496314496314497</c:v>
                </c:pt>
                <c:pt idx="1621">
                  <c:v>59.498771498771497</c:v>
                </c:pt>
                <c:pt idx="1622">
                  <c:v>59.773955773955777</c:v>
                </c:pt>
                <c:pt idx="1623">
                  <c:v>59.636363636363633</c:v>
                </c:pt>
                <c:pt idx="1624">
                  <c:v>59.085995085995087</c:v>
                </c:pt>
                <c:pt idx="1625">
                  <c:v>59.164619164619168</c:v>
                </c:pt>
                <c:pt idx="1626">
                  <c:v>58.45700245700246</c:v>
                </c:pt>
                <c:pt idx="1627">
                  <c:v>59.793611793611795</c:v>
                </c:pt>
                <c:pt idx="1628">
                  <c:v>59.282555282555279</c:v>
                </c:pt>
                <c:pt idx="1629">
                  <c:v>58.496314496314497</c:v>
                </c:pt>
                <c:pt idx="1630">
                  <c:v>58.437346437346434</c:v>
                </c:pt>
                <c:pt idx="1631">
                  <c:v>58.67321867321867</c:v>
                </c:pt>
                <c:pt idx="1632">
                  <c:v>58.633906633906633</c:v>
                </c:pt>
                <c:pt idx="1633">
                  <c:v>58.319410319410316</c:v>
                </c:pt>
                <c:pt idx="1634">
                  <c:v>58.496314496314497</c:v>
                </c:pt>
                <c:pt idx="1635">
                  <c:v>58.417690417690416</c:v>
                </c:pt>
                <c:pt idx="1636">
                  <c:v>58.299754299754298</c:v>
                </c:pt>
                <c:pt idx="1637">
                  <c:v>58.280098280098279</c:v>
                </c:pt>
                <c:pt idx="1638">
                  <c:v>57.690417690417689</c:v>
                </c:pt>
                <c:pt idx="1639">
                  <c:v>57.690417690417689</c:v>
                </c:pt>
                <c:pt idx="1640">
                  <c:v>56.707616707616708</c:v>
                </c:pt>
                <c:pt idx="1641">
                  <c:v>56.943488943488944</c:v>
                </c:pt>
                <c:pt idx="1642">
                  <c:v>56.235872235872236</c:v>
                </c:pt>
                <c:pt idx="1643">
                  <c:v>55.508599508599509</c:v>
                </c:pt>
                <c:pt idx="1644">
                  <c:v>53.090909090909093</c:v>
                </c:pt>
                <c:pt idx="1645">
                  <c:v>52.029484029484031</c:v>
                </c:pt>
                <c:pt idx="1646">
                  <c:v>52.324324324324323</c:v>
                </c:pt>
                <c:pt idx="1647">
                  <c:v>51.538083538083541</c:v>
                </c:pt>
                <c:pt idx="1648">
                  <c:v>50.985749385749386</c:v>
                </c:pt>
                <c:pt idx="1649">
                  <c:v>51.498771498771497</c:v>
                </c:pt>
                <c:pt idx="1650">
                  <c:v>50.417690417690416</c:v>
                </c:pt>
                <c:pt idx="1651">
                  <c:v>49.985257985257988</c:v>
                </c:pt>
                <c:pt idx="1652">
                  <c:v>49.76904176904177</c:v>
                </c:pt>
                <c:pt idx="1653">
                  <c:v>50.299754299754298</c:v>
                </c:pt>
                <c:pt idx="1654">
                  <c:v>50.476658476658478</c:v>
                </c:pt>
                <c:pt idx="1655">
                  <c:v>51.95085995085995</c:v>
                </c:pt>
                <c:pt idx="1656">
                  <c:v>49.533169533169534</c:v>
                </c:pt>
                <c:pt idx="1657">
                  <c:v>48.923832923832926</c:v>
                </c:pt>
                <c:pt idx="1658">
                  <c:v>48.176904176904173</c:v>
                </c:pt>
                <c:pt idx="1659">
                  <c:v>47.213759213759211</c:v>
                </c:pt>
                <c:pt idx="1660">
                  <c:v>47.862407862407863</c:v>
                </c:pt>
                <c:pt idx="1661">
                  <c:v>46.742014742014739</c:v>
                </c:pt>
                <c:pt idx="1662">
                  <c:v>46.447174447174447</c:v>
                </c:pt>
                <c:pt idx="1663">
                  <c:v>47.076167076167074</c:v>
                </c:pt>
                <c:pt idx="1664">
                  <c:v>48.294840294840292</c:v>
                </c:pt>
                <c:pt idx="1665">
                  <c:v>47.921375921375919</c:v>
                </c:pt>
                <c:pt idx="1666">
                  <c:v>47.351351351351354</c:v>
                </c:pt>
                <c:pt idx="1667">
                  <c:v>47.528255528255528</c:v>
                </c:pt>
                <c:pt idx="1668">
                  <c:v>47.764127764127764</c:v>
                </c:pt>
                <c:pt idx="1669">
                  <c:v>48.766584766584764</c:v>
                </c:pt>
                <c:pt idx="1670">
                  <c:v>48.766584766584764</c:v>
                </c:pt>
                <c:pt idx="1671">
                  <c:v>49.17936117936118</c:v>
                </c:pt>
                <c:pt idx="1672">
                  <c:v>49.886977886977888</c:v>
                </c:pt>
                <c:pt idx="1673">
                  <c:v>50.712530712530715</c:v>
                </c:pt>
                <c:pt idx="1674">
                  <c:v>51.027027027027025</c:v>
                </c:pt>
                <c:pt idx="1675">
                  <c:v>50.122850122850124</c:v>
                </c:pt>
                <c:pt idx="1676">
                  <c:v>50.339066339066342</c:v>
                </c:pt>
                <c:pt idx="1677">
                  <c:v>49.651105651105652</c:v>
                </c:pt>
                <c:pt idx="1678">
                  <c:v>49.552825552825553</c:v>
                </c:pt>
                <c:pt idx="1679">
                  <c:v>49.651105651105652</c:v>
                </c:pt>
                <c:pt idx="1680">
                  <c:v>48.923832923832926</c:v>
                </c:pt>
                <c:pt idx="1681">
                  <c:v>49.336609336609335</c:v>
                </c:pt>
                <c:pt idx="1682">
                  <c:v>49.27764127764128</c:v>
                </c:pt>
                <c:pt idx="1683">
                  <c:v>48.963144963144963</c:v>
                </c:pt>
                <c:pt idx="1684">
                  <c:v>47.41031941031941</c:v>
                </c:pt>
                <c:pt idx="1685">
                  <c:v>47.292383292383292</c:v>
                </c:pt>
                <c:pt idx="1686">
                  <c:v>46.525798525798528</c:v>
                </c:pt>
                <c:pt idx="1687">
                  <c:v>47.331695331695329</c:v>
                </c:pt>
                <c:pt idx="1688">
                  <c:v>46.918918918918919</c:v>
                </c:pt>
                <c:pt idx="1689">
                  <c:v>46.624078624078621</c:v>
                </c:pt>
                <c:pt idx="1690">
                  <c:v>46.859950859950857</c:v>
                </c:pt>
                <c:pt idx="1691">
                  <c:v>46.604422604422602</c:v>
                </c:pt>
                <c:pt idx="1692">
                  <c:v>46.879606879606882</c:v>
                </c:pt>
                <c:pt idx="1693">
                  <c:v>48.392923832923834</c:v>
                </c:pt>
                <c:pt idx="1694">
                  <c:v>48.078624078624081</c:v>
                </c:pt>
                <c:pt idx="1695">
                  <c:v>48.334152334152336</c:v>
                </c:pt>
                <c:pt idx="1696">
                  <c:v>48.334152334152336</c:v>
                </c:pt>
                <c:pt idx="1697">
                  <c:v>47.606879606879609</c:v>
                </c:pt>
                <c:pt idx="1698">
                  <c:v>47.469287469287472</c:v>
                </c:pt>
                <c:pt idx="1699">
                  <c:v>46.918918918918919</c:v>
                </c:pt>
                <c:pt idx="1700">
                  <c:v>46.152334152334156</c:v>
                </c:pt>
                <c:pt idx="1701">
                  <c:v>46.034398034398038</c:v>
                </c:pt>
                <c:pt idx="1702">
                  <c:v>43.990171990171987</c:v>
                </c:pt>
                <c:pt idx="1703">
                  <c:v>42.653562653562652</c:v>
                </c:pt>
                <c:pt idx="1704">
                  <c:v>43.04668304668305</c:v>
                </c:pt>
                <c:pt idx="1705">
                  <c:v>42.398034398034397</c:v>
                </c:pt>
                <c:pt idx="1706">
                  <c:v>41.945945945945944</c:v>
                </c:pt>
                <c:pt idx="1707">
                  <c:v>44.164127764127763</c:v>
                </c:pt>
                <c:pt idx="1708">
                  <c:v>43.439803439803441</c:v>
                </c:pt>
                <c:pt idx="1709">
                  <c:v>39.135135135135137</c:v>
                </c:pt>
                <c:pt idx="1710">
                  <c:v>40.786240786240789</c:v>
                </c:pt>
                <c:pt idx="1711">
                  <c:v>41.100737100737099</c:v>
                </c:pt>
                <c:pt idx="1712">
                  <c:v>41.710073710073708</c:v>
                </c:pt>
                <c:pt idx="1713">
                  <c:v>42.35872235872236</c:v>
                </c:pt>
                <c:pt idx="1714">
                  <c:v>43.675675675675677</c:v>
                </c:pt>
                <c:pt idx="1715">
                  <c:v>42.614250614250615</c:v>
                </c:pt>
                <c:pt idx="1716">
                  <c:v>42.555282555282552</c:v>
                </c:pt>
                <c:pt idx="1717">
                  <c:v>43.223587223587224</c:v>
                </c:pt>
                <c:pt idx="1718">
                  <c:v>43.420147420147423</c:v>
                </c:pt>
                <c:pt idx="1719">
                  <c:v>44.127764127764131</c:v>
                </c:pt>
                <c:pt idx="1720">
                  <c:v>43.321867321867323</c:v>
                </c:pt>
                <c:pt idx="1721">
                  <c:v>42.437346437346434</c:v>
                </c:pt>
                <c:pt idx="1722">
                  <c:v>41.552825552825553</c:v>
                </c:pt>
                <c:pt idx="1723">
                  <c:v>41.257985257985261</c:v>
                </c:pt>
                <c:pt idx="1724">
                  <c:v>41.415233415233416</c:v>
                </c:pt>
                <c:pt idx="1725">
                  <c:v>41.749385749385752</c:v>
                </c:pt>
                <c:pt idx="1726">
                  <c:v>43.400491400491397</c:v>
                </c:pt>
                <c:pt idx="1727">
                  <c:v>44.678132678132677</c:v>
                </c:pt>
                <c:pt idx="1728">
                  <c:v>44.815724815724813</c:v>
                </c:pt>
                <c:pt idx="1729">
                  <c:v>43.557739557739559</c:v>
                </c:pt>
                <c:pt idx="1730">
                  <c:v>42.496314496314497</c:v>
                </c:pt>
                <c:pt idx="1731">
                  <c:v>42.692874692874696</c:v>
                </c:pt>
                <c:pt idx="1732">
                  <c:v>42.535626535626534</c:v>
                </c:pt>
                <c:pt idx="1733">
                  <c:v>42.810810810810814</c:v>
                </c:pt>
                <c:pt idx="1734">
                  <c:v>42.77149877149877</c:v>
                </c:pt>
                <c:pt idx="1735">
                  <c:v>43.656019656019659</c:v>
                </c:pt>
                <c:pt idx="1736">
                  <c:v>43.734643734643733</c:v>
                </c:pt>
                <c:pt idx="1737">
                  <c:v>44.717444717444721</c:v>
                </c:pt>
                <c:pt idx="1738">
                  <c:v>44.324324324324323</c:v>
                </c:pt>
                <c:pt idx="1739">
                  <c:v>44.324324324324323</c:v>
                </c:pt>
                <c:pt idx="1740">
                  <c:v>44.324324324324323</c:v>
                </c:pt>
                <c:pt idx="1741">
                  <c:v>44.63882063882064</c:v>
                </c:pt>
                <c:pt idx="1742">
                  <c:v>43.439803439803441</c:v>
                </c:pt>
                <c:pt idx="1743">
                  <c:v>42.712530712530715</c:v>
                </c:pt>
                <c:pt idx="1744">
                  <c:v>42.555282555282552</c:v>
                </c:pt>
                <c:pt idx="1745">
                  <c:v>41.651105651105652</c:v>
                </c:pt>
                <c:pt idx="1746">
                  <c:v>42.987714987714988</c:v>
                </c:pt>
                <c:pt idx="1747">
                  <c:v>42.476658476658478</c:v>
                </c:pt>
                <c:pt idx="1748">
                  <c:v>42.476658476658478</c:v>
                </c:pt>
                <c:pt idx="1749">
                  <c:v>41.965601965601962</c:v>
                </c:pt>
                <c:pt idx="1750">
                  <c:v>42.18181818181818</c:v>
                </c:pt>
                <c:pt idx="1751">
                  <c:v>42.476658476658478</c:v>
                </c:pt>
                <c:pt idx="1752">
                  <c:v>42.260442260442261</c:v>
                </c:pt>
                <c:pt idx="1753">
                  <c:v>41.631449631449634</c:v>
                </c:pt>
                <c:pt idx="1754">
                  <c:v>42.142506142506143</c:v>
                </c:pt>
                <c:pt idx="1755">
                  <c:v>43.557739557739559</c:v>
                </c:pt>
                <c:pt idx="1756">
                  <c:v>44.658476658476658</c:v>
                </c:pt>
                <c:pt idx="1757">
                  <c:v>44.127764127764131</c:v>
                </c:pt>
                <c:pt idx="1758">
                  <c:v>45.149877149877149</c:v>
                </c:pt>
                <c:pt idx="1759">
                  <c:v>44.894348894348894</c:v>
                </c:pt>
                <c:pt idx="1760">
                  <c:v>45.287469287469285</c:v>
                </c:pt>
                <c:pt idx="1761">
                  <c:v>44.619164619164621</c:v>
                </c:pt>
                <c:pt idx="1762">
                  <c:v>45.484029484029485</c:v>
                </c:pt>
                <c:pt idx="1763">
                  <c:v>45.778869778869776</c:v>
                </c:pt>
                <c:pt idx="1764">
                  <c:v>45.700245700245702</c:v>
                </c:pt>
                <c:pt idx="1765">
                  <c:v>46.309582309582311</c:v>
                </c:pt>
                <c:pt idx="1766">
                  <c:v>46.23095823095823</c:v>
                </c:pt>
                <c:pt idx="1767">
                  <c:v>45.149877149877149</c:v>
                </c:pt>
                <c:pt idx="1768">
                  <c:v>46.918918918918919</c:v>
                </c:pt>
                <c:pt idx="1769">
                  <c:v>47.076167076167074</c:v>
                </c:pt>
                <c:pt idx="1770">
                  <c:v>48.393120393120391</c:v>
                </c:pt>
                <c:pt idx="1771">
                  <c:v>48.235872235872236</c:v>
                </c:pt>
                <c:pt idx="1772">
                  <c:v>48.550368550368553</c:v>
                </c:pt>
                <c:pt idx="1773">
                  <c:v>45.444717444717448</c:v>
                </c:pt>
                <c:pt idx="1774">
                  <c:v>46.270270270270274</c:v>
                </c:pt>
                <c:pt idx="1775">
                  <c:v>46.388206388206392</c:v>
                </c:pt>
                <c:pt idx="1776">
                  <c:v>45.759213759213758</c:v>
                </c:pt>
                <c:pt idx="1777">
                  <c:v>45.346437346437348</c:v>
                </c:pt>
                <c:pt idx="1778">
                  <c:v>45.936117936117938</c:v>
                </c:pt>
                <c:pt idx="1779">
                  <c:v>45.425061425061422</c:v>
                </c:pt>
                <c:pt idx="1780">
                  <c:v>45.936117936117938</c:v>
                </c:pt>
                <c:pt idx="1781">
                  <c:v>47.823095823095827</c:v>
                </c:pt>
                <c:pt idx="1782">
                  <c:v>47.213759213759211</c:v>
                </c:pt>
                <c:pt idx="1783">
                  <c:v>48.746928746928745</c:v>
                </c:pt>
                <c:pt idx="1784">
                  <c:v>47.646191646191646</c:v>
                </c:pt>
                <c:pt idx="1785">
                  <c:v>48.0982800982801</c:v>
                </c:pt>
                <c:pt idx="1786">
                  <c:v>48.275184275184273</c:v>
                </c:pt>
                <c:pt idx="1787">
                  <c:v>47.528255528255528</c:v>
                </c:pt>
                <c:pt idx="1788">
                  <c:v>49.100737100737099</c:v>
                </c:pt>
                <c:pt idx="1789">
                  <c:v>48.923832923832926</c:v>
                </c:pt>
                <c:pt idx="1790">
                  <c:v>50.103194103194106</c:v>
                </c:pt>
                <c:pt idx="1791">
                  <c:v>50.299754299754298</c:v>
                </c:pt>
                <c:pt idx="1792">
                  <c:v>50.614250614250615</c:v>
                </c:pt>
                <c:pt idx="1793">
                  <c:v>49.336609336609335</c:v>
                </c:pt>
                <c:pt idx="1794">
                  <c:v>49.17936117936118</c:v>
                </c:pt>
                <c:pt idx="1795">
                  <c:v>48.452088452088454</c:v>
                </c:pt>
                <c:pt idx="1796">
                  <c:v>48.786240786240789</c:v>
                </c:pt>
                <c:pt idx="1797">
                  <c:v>53.32678132678133</c:v>
                </c:pt>
                <c:pt idx="1798">
                  <c:v>53.32678132678133</c:v>
                </c:pt>
                <c:pt idx="1799">
                  <c:v>53.719901719901721</c:v>
                </c:pt>
                <c:pt idx="1800">
                  <c:v>53.090909090909093</c:v>
                </c:pt>
                <c:pt idx="1801">
                  <c:v>52.972972972972975</c:v>
                </c:pt>
                <c:pt idx="1802">
                  <c:v>54.289926289926292</c:v>
                </c:pt>
                <c:pt idx="1803">
                  <c:v>53.54299754299754</c:v>
                </c:pt>
                <c:pt idx="1804">
                  <c:v>53.601965601965603</c:v>
                </c:pt>
                <c:pt idx="1805">
                  <c:v>52.756756756756758</c:v>
                </c:pt>
                <c:pt idx="1806">
                  <c:v>52.874692874692876</c:v>
                </c:pt>
                <c:pt idx="1807">
                  <c:v>52.245700245700249</c:v>
                </c:pt>
                <c:pt idx="1808">
                  <c:v>51.931203931203932</c:v>
                </c:pt>
                <c:pt idx="1809">
                  <c:v>51.734643734643733</c:v>
                </c:pt>
                <c:pt idx="1810">
                  <c:v>52.54054054054054</c:v>
                </c:pt>
                <c:pt idx="1811">
                  <c:v>51.498771498771497</c:v>
                </c:pt>
                <c:pt idx="1812">
                  <c:v>51.243243243243242</c:v>
                </c:pt>
                <c:pt idx="1813">
                  <c:v>52.815724815724813</c:v>
                </c:pt>
                <c:pt idx="1814">
                  <c:v>52.147420147420149</c:v>
                </c:pt>
                <c:pt idx="1815">
                  <c:v>51.872235872235869</c:v>
                </c:pt>
                <c:pt idx="1816">
                  <c:v>51.36117936117936</c:v>
                </c:pt>
                <c:pt idx="1817">
                  <c:v>50.653562653562652</c:v>
                </c:pt>
                <c:pt idx="1818">
                  <c:v>50.044226044226043</c:v>
                </c:pt>
                <c:pt idx="1819">
                  <c:v>50.024570024570025</c:v>
                </c:pt>
                <c:pt idx="1820">
                  <c:v>50.024570024570025</c:v>
                </c:pt>
                <c:pt idx="1821">
                  <c:v>50.103194103194106</c:v>
                </c:pt>
                <c:pt idx="1822">
                  <c:v>50.044226044226043</c:v>
                </c:pt>
                <c:pt idx="1823">
                  <c:v>49.611793611793608</c:v>
                </c:pt>
                <c:pt idx="1824">
                  <c:v>49.316953316953317</c:v>
                </c:pt>
                <c:pt idx="1825">
                  <c:v>49.316953316953317</c:v>
                </c:pt>
                <c:pt idx="1826">
                  <c:v>49.316953316953317</c:v>
                </c:pt>
                <c:pt idx="1827">
                  <c:v>50.103194103194106</c:v>
                </c:pt>
                <c:pt idx="1828">
                  <c:v>51.577395577395578</c:v>
                </c:pt>
                <c:pt idx="1829">
                  <c:v>51.420147420147423</c:v>
                </c:pt>
                <c:pt idx="1830">
                  <c:v>51.439803439803441</c:v>
                </c:pt>
                <c:pt idx="1831">
                  <c:v>52.756756756756758</c:v>
                </c:pt>
                <c:pt idx="1832">
                  <c:v>53.582309582309584</c:v>
                </c:pt>
                <c:pt idx="1833">
                  <c:v>52.933660933660931</c:v>
                </c:pt>
                <c:pt idx="1834">
                  <c:v>52.324324324324323</c:v>
                </c:pt>
                <c:pt idx="1835">
                  <c:v>52.324324324324323</c:v>
                </c:pt>
                <c:pt idx="1836">
                  <c:v>52.108108108108105</c:v>
                </c:pt>
                <c:pt idx="1837">
                  <c:v>50.791154791154788</c:v>
                </c:pt>
                <c:pt idx="1838">
                  <c:v>49.552825552825553</c:v>
                </c:pt>
                <c:pt idx="1839">
                  <c:v>49.17936117936118</c:v>
                </c:pt>
                <c:pt idx="1840">
                  <c:v>48.137592137592137</c:v>
                </c:pt>
                <c:pt idx="1841">
                  <c:v>47.744471744471745</c:v>
                </c:pt>
                <c:pt idx="1842">
                  <c:v>48.078624078624081</c:v>
                </c:pt>
                <c:pt idx="1843">
                  <c:v>47.469287469287472</c:v>
                </c:pt>
                <c:pt idx="1844">
                  <c:v>46.643734643734646</c:v>
                </c:pt>
                <c:pt idx="1845">
                  <c:v>46.879606879606882</c:v>
                </c:pt>
                <c:pt idx="1846">
                  <c:v>47.744471744471745</c:v>
                </c:pt>
                <c:pt idx="1847">
                  <c:v>47.606879606879609</c:v>
                </c:pt>
                <c:pt idx="1848">
                  <c:v>46.781326781326783</c:v>
                </c:pt>
                <c:pt idx="1849">
                  <c:v>46.23095823095823</c:v>
                </c:pt>
                <c:pt idx="1850">
                  <c:v>46.977886977886975</c:v>
                </c:pt>
                <c:pt idx="1851">
                  <c:v>46.486486486486484</c:v>
                </c:pt>
                <c:pt idx="1852">
                  <c:v>46.82063882063882</c:v>
                </c:pt>
                <c:pt idx="1853">
                  <c:v>46.879606879606882</c:v>
                </c:pt>
                <c:pt idx="1854">
                  <c:v>46.624078624078621</c:v>
                </c:pt>
                <c:pt idx="1855">
                  <c:v>46.211302211302211</c:v>
                </c:pt>
                <c:pt idx="1856">
                  <c:v>46.40786240786241</c:v>
                </c:pt>
                <c:pt idx="1857">
                  <c:v>46.977886977886975</c:v>
                </c:pt>
                <c:pt idx="1858">
                  <c:v>47.921375921375919</c:v>
                </c:pt>
                <c:pt idx="1859">
                  <c:v>47.941031941031945</c:v>
                </c:pt>
                <c:pt idx="1860">
                  <c:v>47.941031941031945</c:v>
                </c:pt>
                <c:pt idx="1861">
                  <c:v>48.216216216216218</c:v>
                </c:pt>
                <c:pt idx="1862">
                  <c:v>47.783783783783782</c:v>
                </c:pt>
                <c:pt idx="1863">
                  <c:v>47.842751842751845</c:v>
                </c:pt>
                <c:pt idx="1864">
                  <c:v>47.547911547911546</c:v>
                </c:pt>
                <c:pt idx="1865">
                  <c:v>46.781326781326783</c:v>
                </c:pt>
                <c:pt idx="1866">
                  <c:v>44.972972972972975</c:v>
                </c:pt>
                <c:pt idx="1867">
                  <c:v>44.914004914004913</c:v>
                </c:pt>
                <c:pt idx="1868">
                  <c:v>45.22850122850123</c:v>
                </c:pt>
                <c:pt idx="1869">
                  <c:v>45.562653562653566</c:v>
                </c:pt>
                <c:pt idx="1870">
                  <c:v>44.285012285012286</c:v>
                </c:pt>
                <c:pt idx="1871">
                  <c:v>44.560196560196559</c:v>
                </c:pt>
                <c:pt idx="1872">
                  <c:v>43.832923832923832</c:v>
                </c:pt>
                <c:pt idx="1873">
                  <c:v>43.754299754299751</c:v>
                </c:pt>
                <c:pt idx="1874">
                  <c:v>44.088452088452087</c:v>
                </c:pt>
                <c:pt idx="1875">
                  <c:v>43.931203931203932</c:v>
                </c:pt>
                <c:pt idx="1876">
                  <c:v>42.830466830466833</c:v>
                </c:pt>
                <c:pt idx="1877">
                  <c:v>43.872235872235869</c:v>
                </c:pt>
                <c:pt idx="1878">
                  <c:v>44.147420147420149</c:v>
                </c:pt>
                <c:pt idx="1879">
                  <c:v>44.226044226044223</c:v>
                </c:pt>
                <c:pt idx="1880">
                  <c:v>44.147420147420149</c:v>
                </c:pt>
                <c:pt idx="1881">
                  <c:v>44.285012285012286</c:v>
                </c:pt>
                <c:pt idx="1882">
                  <c:v>45.110565110565112</c:v>
                </c:pt>
                <c:pt idx="1883">
                  <c:v>45.071253071253068</c:v>
                </c:pt>
                <c:pt idx="1884">
                  <c:v>44.874692874692876</c:v>
                </c:pt>
                <c:pt idx="1885">
                  <c:v>46.427518427518429</c:v>
                </c:pt>
                <c:pt idx="1886">
                  <c:v>46.683046683046683</c:v>
                </c:pt>
                <c:pt idx="1887">
                  <c:v>45.896805896805894</c:v>
                </c:pt>
                <c:pt idx="1888">
                  <c:v>45.975429975429975</c:v>
                </c:pt>
                <c:pt idx="1889">
                  <c:v>45.621621621621621</c:v>
                </c:pt>
                <c:pt idx="1890">
                  <c:v>45.248157248157248</c:v>
                </c:pt>
                <c:pt idx="1891">
                  <c:v>45.346437346437348</c:v>
                </c:pt>
                <c:pt idx="1892">
                  <c:v>45.91646191646192</c:v>
                </c:pt>
                <c:pt idx="1893">
                  <c:v>46.211302211302211</c:v>
                </c:pt>
                <c:pt idx="1894">
                  <c:v>46.211302211302211</c:v>
                </c:pt>
                <c:pt idx="1895">
                  <c:v>46.604422604422602</c:v>
                </c:pt>
                <c:pt idx="1896">
                  <c:v>46.997542997543</c:v>
                </c:pt>
                <c:pt idx="1897">
                  <c:v>47.665847665847664</c:v>
                </c:pt>
                <c:pt idx="1898">
                  <c:v>48.452088452088454</c:v>
                </c:pt>
                <c:pt idx="1899">
                  <c:v>49.847665847665844</c:v>
                </c:pt>
                <c:pt idx="1900">
                  <c:v>50.18181818181818</c:v>
                </c:pt>
                <c:pt idx="1901">
                  <c:v>50.063882063882062</c:v>
                </c:pt>
                <c:pt idx="1902">
                  <c:v>49.218673218673217</c:v>
                </c:pt>
                <c:pt idx="1903">
                  <c:v>49.022113022113025</c:v>
                </c:pt>
                <c:pt idx="1904">
                  <c:v>49.120393120393118</c:v>
                </c:pt>
                <c:pt idx="1905">
                  <c:v>48.825552825552826</c:v>
                </c:pt>
                <c:pt idx="1906">
                  <c:v>48.727272727272727</c:v>
                </c:pt>
                <c:pt idx="1907">
                  <c:v>49.081081081081081</c:v>
                </c:pt>
                <c:pt idx="1908">
                  <c:v>48.963144963144963</c:v>
                </c:pt>
                <c:pt idx="1909">
                  <c:v>49.59213759213759</c:v>
                </c:pt>
                <c:pt idx="1910">
                  <c:v>49.552825552825553</c:v>
                </c:pt>
                <c:pt idx="1911">
                  <c:v>49.572481572481571</c:v>
                </c:pt>
                <c:pt idx="1912">
                  <c:v>49.434889434889435</c:v>
                </c:pt>
                <c:pt idx="1913">
                  <c:v>50.614250614250615</c:v>
                </c:pt>
                <c:pt idx="1914">
                  <c:v>50.437346437346434</c:v>
                </c:pt>
                <c:pt idx="1915">
                  <c:v>50.909090909090907</c:v>
                </c:pt>
                <c:pt idx="1916">
                  <c:v>51.144963144963143</c:v>
                </c:pt>
                <c:pt idx="1917">
                  <c:v>51.184275184275187</c:v>
                </c:pt>
                <c:pt idx="1918">
                  <c:v>50.004914004914006</c:v>
                </c:pt>
                <c:pt idx="1919">
                  <c:v>50.732186732186733</c:v>
                </c:pt>
                <c:pt idx="1920">
                  <c:v>49.670761670761671</c:v>
                </c:pt>
                <c:pt idx="1921">
                  <c:v>48.491400491400491</c:v>
                </c:pt>
                <c:pt idx="1922">
                  <c:v>50.948402948402951</c:v>
                </c:pt>
                <c:pt idx="1923">
                  <c:v>51.223587223587224</c:v>
                </c:pt>
                <c:pt idx="1924">
                  <c:v>51.243243243243242</c:v>
                </c:pt>
                <c:pt idx="1925">
                  <c:v>50.987714987714988</c:v>
                </c:pt>
                <c:pt idx="1926">
                  <c:v>51.852579852579851</c:v>
                </c:pt>
                <c:pt idx="1927">
                  <c:v>51.616707616707615</c:v>
                </c:pt>
                <c:pt idx="1928">
                  <c:v>50.889434889434888</c:v>
                </c:pt>
                <c:pt idx="1929">
                  <c:v>51.085995085995087</c:v>
                </c:pt>
                <c:pt idx="1930">
                  <c:v>51.085995085995087</c:v>
                </c:pt>
                <c:pt idx="1931">
                  <c:v>51.321867321867323</c:v>
                </c:pt>
                <c:pt idx="1932">
                  <c:v>51.538083538083541</c:v>
                </c:pt>
                <c:pt idx="1933">
                  <c:v>52.896314496314503</c:v>
                </c:pt>
                <c:pt idx="1934">
                  <c:v>53.660933660933658</c:v>
                </c:pt>
                <c:pt idx="1935">
                  <c:v>53.700245700245702</c:v>
                </c:pt>
                <c:pt idx="1936">
                  <c:v>53.582309582309584</c:v>
                </c:pt>
                <c:pt idx="1937">
                  <c:v>53.759213759213758</c:v>
                </c:pt>
                <c:pt idx="1938">
                  <c:v>53.051597051597049</c:v>
                </c:pt>
                <c:pt idx="1939">
                  <c:v>53.739557739557739</c:v>
                </c:pt>
                <c:pt idx="1940">
                  <c:v>54.250614250614248</c:v>
                </c:pt>
                <c:pt idx="1941">
                  <c:v>52.914004914004913</c:v>
                </c:pt>
                <c:pt idx="1942">
                  <c:v>53.562653562653566</c:v>
                </c:pt>
                <c:pt idx="1943">
                  <c:v>54.329238329238329</c:v>
                </c:pt>
                <c:pt idx="1944">
                  <c:v>54.663390663390665</c:v>
                </c:pt>
                <c:pt idx="1945">
                  <c:v>54.742014742014739</c:v>
                </c:pt>
                <c:pt idx="1946">
                  <c:v>54.683046683046683</c:v>
                </c:pt>
                <c:pt idx="1947">
                  <c:v>54.113022113022112</c:v>
                </c:pt>
                <c:pt idx="1948">
                  <c:v>54.742014742014739</c:v>
                </c:pt>
                <c:pt idx="1949">
                  <c:v>53.248157248157248</c:v>
                </c:pt>
                <c:pt idx="1950">
                  <c:v>53.248157248157248</c:v>
                </c:pt>
                <c:pt idx="1951">
                  <c:v>54.171990171990174</c:v>
                </c:pt>
                <c:pt idx="1952">
                  <c:v>54.958230958230956</c:v>
                </c:pt>
                <c:pt idx="1953">
                  <c:v>55.921375921375919</c:v>
                </c:pt>
                <c:pt idx="1954">
                  <c:v>56.117936117936118</c:v>
                </c:pt>
                <c:pt idx="1955">
                  <c:v>56.864864864864863</c:v>
                </c:pt>
                <c:pt idx="1956">
                  <c:v>56.432432432432435</c:v>
                </c:pt>
                <c:pt idx="1957">
                  <c:v>56.432432432432435</c:v>
                </c:pt>
                <c:pt idx="1958">
                  <c:v>56.982800982800981</c:v>
                </c:pt>
                <c:pt idx="1959">
                  <c:v>57.022113022113025</c:v>
                </c:pt>
                <c:pt idx="1960">
                  <c:v>57.022113022113025</c:v>
                </c:pt>
                <c:pt idx="1961">
                  <c:v>56.314496314496317</c:v>
                </c:pt>
                <c:pt idx="1962">
                  <c:v>55.764127764127764</c:v>
                </c:pt>
                <c:pt idx="1963">
                  <c:v>56.668304668304671</c:v>
                </c:pt>
                <c:pt idx="1964">
                  <c:v>56.648648648648646</c:v>
                </c:pt>
                <c:pt idx="1965">
                  <c:v>56.904176904176907</c:v>
                </c:pt>
                <c:pt idx="1966">
                  <c:v>57.375921375921379</c:v>
                </c:pt>
                <c:pt idx="1967">
                  <c:v>56.982800982800981</c:v>
                </c:pt>
                <c:pt idx="1968">
                  <c:v>57.375921375921379</c:v>
                </c:pt>
                <c:pt idx="1969">
                  <c:v>57.356265356265354</c:v>
                </c:pt>
                <c:pt idx="1970">
                  <c:v>57.670761670761671</c:v>
                </c:pt>
                <c:pt idx="1971">
                  <c:v>56.491203931203927</c:v>
                </c:pt>
                <c:pt idx="1972">
                  <c:v>56.963144963144963</c:v>
                </c:pt>
                <c:pt idx="1973">
                  <c:v>56</c:v>
                </c:pt>
                <c:pt idx="1974">
                  <c:v>54.683243243243247</c:v>
                </c:pt>
                <c:pt idx="1975">
                  <c:v>54.604422604422602</c:v>
                </c:pt>
                <c:pt idx="1976">
                  <c:v>54.977886977886975</c:v>
                </c:pt>
                <c:pt idx="1977">
                  <c:v>54.565110565110565</c:v>
                </c:pt>
                <c:pt idx="1978">
                  <c:v>55.390663390663391</c:v>
                </c:pt>
                <c:pt idx="1979">
                  <c:v>53.366289926289923</c:v>
                </c:pt>
                <c:pt idx="1980">
                  <c:v>53.837837837837839</c:v>
                </c:pt>
                <c:pt idx="1981">
                  <c:v>53.503685503685503</c:v>
                </c:pt>
                <c:pt idx="1982">
                  <c:v>54.604422604422602</c:v>
                </c:pt>
                <c:pt idx="1983">
                  <c:v>51.95085995085995</c:v>
                </c:pt>
                <c:pt idx="1984">
                  <c:v>51.990171990171987</c:v>
                </c:pt>
                <c:pt idx="1985">
                  <c:v>52.481572481572485</c:v>
                </c:pt>
                <c:pt idx="1986">
                  <c:v>52.009828009828013</c:v>
                </c:pt>
                <c:pt idx="1987">
                  <c:v>51.695331695331696</c:v>
                </c:pt>
                <c:pt idx="1988">
                  <c:v>50.968058968058969</c:v>
                </c:pt>
                <c:pt idx="1989">
                  <c:v>51.734643734643733</c:v>
                </c:pt>
                <c:pt idx="1990">
                  <c:v>52.147420147420149</c:v>
                </c:pt>
                <c:pt idx="1991">
                  <c:v>51.439803439803441</c:v>
                </c:pt>
                <c:pt idx="1992">
                  <c:v>52.992628992628994</c:v>
                </c:pt>
                <c:pt idx="1993">
                  <c:v>53.54299754299754</c:v>
                </c:pt>
                <c:pt idx="1994">
                  <c:v>54.525798525798528</c:v>
                </c:pt>
                <c:pt idx="1995">
                  <c:v>54.23095823095823</c:v>
                </c:pt>
                <c:pt idx="1996">
                  <c:v>52.855036855036857</c:v>
                </c:pt>
                <c:pt idx="1997">
                  <c:v>54.761670761670764</c:v>
                </c:pt>
                <c:pt idx="1998">
                  <c:v>55.941031941031945</c:v>
                </c:pt>
                <c:pt idx="1999">
                  <c:v>55.528255528255528</c:v>
                </c:pt>
                <c:pt idx="2000">
                  <c:v>55.528255528255528</c:v>
                </c:pt>
                <c:pt idx="2001">
                  <c:v>56.039312039312037</c:v>
                </c:pt>
                <c:pt idx="2002">
                  <c:v>55.626535626535627</c:v>
                </c:pt>
                <c:pt idx="2003">
                  <c:v>55.941031941031945</c:v>
                </c:pt>
                <c:pt idx="2004">
                  <c:v>53.385749385749385</c:v>
                </c:pt>
                <c:pt idx="2005">
                  <c:v>52.186732186732186</c:v>
                </c:pt>
                <c:pt idx="2006">
                  <c:v>52.95331695331695</c:v>
                </c:pt>
                <c:pt idx="2007">
                  <c:v>52.599508599508603</c:v>
                </c:pt>
                <c:pt idx="2008">
                  <c:v>52.855036855036857</c:v>
                </c:pt>
                <c:pt idx="2009">
                  <c:v>51.872235872235869</c:v>
                </c:pt>
                <c:pt idx="2010">
                  <c:v>51.695331695331696</c:v>
                </c:pt>
                <c:pt idx="2011">
                  <c:v>53.267813267813267</c:v>
                </c:pt>
                <c:pt idx="2012">
                  <c:v>54.525995085995092</c:v>
                </c:pt>
                <c:pt idx="2013">
                  <c:v>54.742014742014739</c:v>
                </c:pt>
                <c:pt idx="2014">
                  <c:v>54.565110565110565</c:v>
                </c:pt>
                <c:pt idx="2015">
                  <c:v>54.781326781326783</c:v>
                </c:pt>
                <c:pt idx="2016">
                  <c:v>55.351351351351354</c:v>
                </c:pt>
                <c:pt idx="2017">
                  <c:v>54.997542997543</c:v>
                </c:pt>
                <c:pt idx="2018">
                  <c:v>54.545454545454547</c:v>
                </c:pt>
                <c:pt idx="2019">
                  <c:v>54.250614250614248</c:v>
                </c:pt>
                <c:pt idx="2020">
                  <c:v>54.938574938574938</c:v>
                </c:pt>
                <c:pt idx="2021">
                  <c:v>54.565110565110565</c:v>
                </c:pt>
                <c:pt idx="2022">
                  <c:v>54.211302211302211</c:v>
                </c:pt>
                <c:pt idx="2023">
                  <c:v>54.289926289926292</c:v>
                </c:pt>
                <c:pt idx="2024">
                  <c:v>54.742014742014739</c:v>
                </c:pt>
                <c:pt idx="2025">
                  <c:v>54.938574938574938</c:v>
                </c:pt>
                <c:pt idx="2026">
                  <c:v>54.859950859950857</c:v>
                </c:pt>
                <c:pt idx="2027">
                  <c:v>55.115479115479118</c:v>
                </c:pt>
                <c:pt idx="2028">
                  <c:v>55.056511056511056</c:v>
                </c:pt>
                <c:pt idx="2029">
                  <c:v>56.078624078624081</c:v>
                </c:pt>
                <c:pt idx="2030">
                  <c:v>55.390663390663391</c:v>
                </c:pt>
                <c:pt idx="2031">
                  <c:v>54.742014742014739</c:v>
                </c:pt>
                <c:pt idx="2032">
                  <c:v>56.255528255528255</c:v>
                </c:pt>
                <c:pt idx="2033">
                  <c:v>57.257985257985261</c:v>
                </c:pt>
                <c:pt idx="2034">
                  <c:v>54.879606879606882</c:v>
                </c:pt>
                <c:pt idx="2035">
                  <c:v>55.390663390663391</c:v>
                </c:pt>
                <c:pt idx="2036">
                  <c:v>56.58968058968059</c:v>
                </c:pt>
                <c:pt idx="2037">
                  <c:v>56</c:v>
                </c:pt>
                <c:pt idx="2038">
                  <c:v>54.879606879606882</c:v>
                </c:pt>
                <c:pt idx="2039">
                  <c:v>56.963144963144963</c:v>
                </c:pt>
                <c:pt idx="2040">
                  <c:v>57.926289926289925</c:v>
                </c:pt>
                <c:pt idx="2041">
                  <c:v>58.574938574938578</c:v>
                </c:pt>
                <c:pt idx="2042">
                  <c:v>60.147420147420149</c:v>
                </c:pt>
                <c:pt idx="2043">
                  <c:v>58.378378378378379</c:v>
                </c:pt>
                <c:pt idx="2044">
                  <c:v>59.066339066339069</c:v>
                </c:pt>
                <c:pt idx="2045">
                  <c:v>58.909090909090907</c:v>
                </c:pt>
                <c:pt idx="2046">
                  <c:v>59.45945945945946</c:v>
                </c:pt>
                <c:pt idx="2047">
                  <c:v>57.611597051597045</c:v>
                </c:pt>
                <c:pt idx="2048">
                  <c:v>56.0982800982801</c:v>
                </c:pt>
                <c:pt idx="2049">
                  <c:v>53.680589680589684</c:v>
                </c:pt>
                <c:pt idx="2050">
                  <c:v>53.405405405405403</c:v>
                </c:pt>
                <c:pt idx="2051">
                  <c:v>55.449631449631447</c:v>
                </c:pt>
                <c:pt idx="2052">
                  <c:v>54.270270270270274</c:v>
                </c:pt>
                <c:pt idx="2053">
                  <c:v>52.737100737100739</c:v>
                </c:pt>
                <c:pt idx="2054">
                  <c:v>52.894348894348894</c:v>
                </c:pt>
                <c:pt idx="2055">
                  <c:v>52.324324324324323</c:v>
                </c:pt>
                <c:pt idx="2056">
                  <c:v>51.714987714987714</c:v>
                </c:pt>
                <c:pt idx="2057">
                  <c:v>50.240786240786242</c:v>
                </c:pt>
                <c:pt idx="2058">
                  <c:v>50.240786240786242</c:v>
                </c:pt>
                <c:pt idx="2059">
                  <c:v>51.36117936117936</c:v>
                </c:pt>
                <c:pt idx="2060">
                  <c:v>50.535626535626534</c:v>
                </c:pt>
                <c:pt idx="2061">
                  <c:v>52.363636363636367</c:v>
                </c:pt>
                <c:pt idx="2062">
                  <c:v>54.427518427518429</c:v>
                </c:pt>
                <c:pt idx="2063">
                  <c:v>55.31203931203931</c:v>
                </c:pt>
                <c:pt idx="2064">
                  <c:v>48.235872235872236</c:v>
                </c:pt>
                <c:pt idx="2065">
                  <c:v>47.056511056511056</c:v>
                </c:pt>
                <c:pt idx="2066">
                  <c:v>46.388206388206392</c:v>
                </c:pt>
                <c:pt idx="2067">
                  <c:v>47.783783783783782</c:v>
                </c:pt>
                <c:pt idx="2068">
                  <c:v>49.041769041769044</c:v>
                </c:pt>
                <c:pt idx="2069">
                  <c:v>49.27764127764128</c:v>
                </c:pt>
                <c:pt idx="2070">
                  <c:v>49.552825552825553</c:v>
                </c:pt>
                <c:pt idx="2071">
                  <c:v>47.882063882063882</c:v>
                </c:pt>
                <c:pt idx="2072">
                  <c:v>47.174447174447174</c:v>
                </c:pt>
                <c:pt idx="2073">
                  <c:v>46.388206388206392</c:v>
                </c:pt>
                <c:pt idx="2074">
                  <c:v>46.329238329238329</c:v>
                </c:pt>
                <c:pt idx="2075">
                  <c:v>46.486486486486484</c:v>
                </c:pt>
                <c:pt idx="2076">
                  <c:v>47.213759213759211</c:v>
                </c:pt>
                <c:pt idx="2077">
                  <c:v>47.882063882063882</c:v>
                </c:pt>
                <c:pt idx="2078">
                  <c:v>48.923832923832926</c:v>
                </c:pt>
                <c:pt idx="2079">
                  <c:v>48.904176904176907</c:v>
                </c:pt>
                <c:pt idx="2080">
                  <c:v>49.434889434889435</c:v>
                </c:pt>
                <c:pt idx="2081">
                  <c:v>49.434889434889435</c:v>
                </c:pt>
                <c:pt idx="2082">
                  <c:v>49.120393120393118</c:v>
                </c:pt>
                <c:pt idx="2083">
                  <c:v>49.002457002457</c:v>
                </c:pt>
                <c:pt idx="2084">
                  <c:v>49.041769041769044</c:v>
                </c:pt>
                <c:pt idx="2085">
                  <c:v>48.176904176904173</c:v>
                </c:pt>
                <c:pt idx="2086">
                  <c:v>48.176904176904173</c:v>
                </c:pt>
                <c:pt idx="2087">
                  <c:v>47.941031941031945</c:v>
                </c:pt>
                <c:pt idx="2088">
                  <c:v>46.604422604422602</c:v>
                </c:pt>
                <c:pt idx="2089">
                  <c:v>43.420147420147423</c:v>
                </c:pt>
                <c:pt idx="2090">
                  <c:v>41.788697788697789</c:v>
                </c:pt>
                <c:pt idx="2091">
                  <c:v>40.766584766584764</c:v>
                </c:pt>
                <c:pt idx="2092">
                  <c:v>41.140049140049143</c:v>
                </c:pt>
                <c:pt idx="2093">
                  <c:v>41.159705159705162</c:v>
                </c:pt>
                <c:pt idx="2094">
                  <c:v>40.805896805896808</c:v>
                </c:pt>
                <c:pt idx="2095">
                  <c:v>42.162162162162161</c:v>
                </c:pt>
                <c:pt idx="2096">
                  <c:v>41.081081081081081</c:v>
                </c:pt>
                <c:pt idx="2097">
                  <c:v>40.648648648648646</c:v>
                </c:pt>
                <c:pt idx="2098">
                  <c:v>41.002457002457</c:v>
                </c:pt>
                <c:pt idx="2099">
                  <c:v>41.434889434889435</c:v>
                </c:pt>
                <c:pt idx="2100">
                  <c:v>41.434889434889435</c:v>
                </c:pt>
                <c:pt idx="2101">
                  <c:v>39.803439803439801</c:v>
                </c:pt>
                <c:pt idx="2102">
                  <c:v>39.547911547911546</c:v>
                </c:pt>
                <c:pt idx="2103">
                  <c:v>41.454545454545453</c:v>
                </c:pt>
                <c:pt idx="2104">
                  <c:v>39.429975429975428</c:v>
                </c:pt>
                <c:pt idx="2105">
                  <c:v>40.000000000000007</c:v>
                </c:pt>
                <c:pt idx="2106">
                  <c:v>40.41277641277641</c:v>
                </c:pt>
                <c:pt idx="2107">
                  <c:v>40.157248157248155</c:v>
                </c:pt>
                <c:pt idx="2108">
                  <c:v>39.390663390663391</c:v>
                </c:pt>
                <c:pt idx="2109">
                  <c:v>40.000000000000007</c:v>
                </c:pt>
                <c:pt idx="2110">
                  <c:v>39.351351351351354</c:v>
                </c:pt>
                <c:pt idx="2111">
                  <c:v>37.582309582309584</c:v>
                </c:pt>
                <c:pt idx="2112">
                  <c:v>37.484029484029485</c:v>
                </c:pt>
                <c:pt idx="2113">
                  <c:v>38.191646191646193</c:v>
                </c:pt>
                <c:pt idx="2114">
                  <c:v>38.23095823095823</c:v>
                </c:pt>
                <c:pt idx="2115">
                  <c:v>39.174447174447174</c:v>
                </c:pt>
                <c:pt idx="2116">
                  <c:v>38.742014742014739</c:v>
                </c:pt>
                <c:pt idx="2117">
                  <c:v>39.921375921375919</c:v>
                </c:pt>
                <c:pt idx="2118">
                  <c:v>38.938574938574931</c:v>
                </c:pt>
                <c:pt idx="2119">
                  <c:v>38.466830466830466</c:v>
                </c:pt>
                <c:pt idx="2120">
                  <c:v>38.466830466830466</c:v>
                </c:pt>
                <c:pt idx="2121">
                  <c:v>37.896805896805894</c:v>
                </c:pt>
                <c:pt idx="2122">
                  <c:v>38.82063882063882</c:v>
                </c:pt>
                <c:pt idx="2123">
                  <c:v>37.877149877149876</c:v>
                </c:pt>
                <c:pt idx="2124">
                  <c:v>38.40786240786241</c:v>
                </c:pt>
                <c:pt idx="2125">
                  <c:v>39.58722358722359</c:v>
                </c:pt>
                <c:pt idx="2126">
                  <c:v>40.255528255528255</c:v>
                </c:pt>
                <c:pt idx="2127">
                  <c:v>40.825552825552826</c:v>
                </c:pt>
                <c:pt idx="2128">
                  <c:v>41.022113022113025</c:v>
                </c:pt>
                <c:pt idx="2129">
                  <c:v>39.115675675675668</c:v>
                </c:pt>
                <c:pt idx="2130">
                  <c:v>39.194103194103199</c:v>
                </c:pt>
                <c:pt idx="2131">
                  <c:v>38.663390663390665</c:v>
                </c:pt>
                <c:pt idx="2132">
                  <c:v>38.899459459459457</c:v>
                </c:pt>
                <c:pt idx="2133">
                  <c:v>38.191646191646193</c:v>
                </c:pt>
                <c:pt idx="2134">
                  <c:v>38.034398034398038</c:v>
                </c:pt>
                <c:pt idx="2135">
                  <c:v>37.582309582309584</c:v>
                </c:pt>
                <c:pt idx="2136">
                  <c:v>38.977886977886975</c:v>
                </c:pt>
                <c:pt idx="2137">
                  <c:v>38.702702702702709</c:v>
                </c:pt>
                <c:pt idx="2138">
                  <c:v>39.017199017199019</c:v>
                </c:pt>
                <c:pt idx="2139">
                  <c:v>38.13267813267813</c:v>
                </c:pt>
                <c:pt idx="2140">
                  <c:v>38.113022113022112</c:v>
                </c:pt>
                <c:pt idx="2141">
                  <c:v>39.941031941031945</c:v>
                </c:pt>
                <c:pt idx="2142">
                  <c:v>38.348894348894355</c:v>
                </c:pt>
                <c:pt idx="2143">
                  <c:v>39.331695331695336</c:v>
                </c:pt>
                <c:pt idx="2144">
                  <c:v>39.331695331695336</c:v>
                </c:pt>
                <c:pt idx="2145">
                  <c:v>40.41277641277641</c:v>
                </c:pt>
                <c:pt idx="2146">
                  <c:v>40.137592137592144</c:v>
                </c:pt>
                <c:pt idx="2147">
                  <c:v>39.626535626535627</c:v>
                </c:pt>
                <c:pt idx="2148">
                  <c:v>38.270270270270274</c:v>
                </c:pt>
                <c:pt idx="2149">
                  <c:v>38.545454545454547</c:v>
                </c:pt>
                <c:pt idx="2150">
                  <c:v>39.154791154791162</c:v>
                </c:pt>
                <c:pt idx="2151">
                  <c:v>39.960687960687956</c:v>
                </c:pt>
                <c:pt idx="2152">
                  <c:v>39.213759213759211</c:v>
                </c:pt>
                <c:pt idx="2153">
                  <c:v>39.547911547911546</c:v>
                </c:pt>
                <c:pt idx="2154">
                  <c:v>38.388206388206392</c:v>
                </c:pt>
                <c:pt idx="2155">
                  <c:v>37.798525798525802</c:v>
                </c:pt>
                <c:pt idx="2156">
                  <c:v>37.346437346437348</c:v>
                </c:pt>
                <c:pt idx="2157">
                  <c:v>36.737100737100739</c:v>
                </c:pt>
                <c:pt idx="2158">
                  <c:v>36.894348894348894</c:v>
                </c:pt>
                <c:pt idx="2159">
                  <c:v>36.363636363636367</c:v>
                </c:pt>
                <c:pt idx="2160">
                  <c:v>35.852579852579851</c:v>
                </c:pt>
                <c:pt idx="2161">
                  <c:v>35.931203931203932</c:v>
                </c:pt>
                <c:pt idx="2162">
                  <c:v>36.796068796068795</c:v>
                </c:pt>
                <c:pt idx="2163">
                  <c:v>37.444717444717448</c:v>
                </c:pt>
                <c:pt idx="2164">
                  <c:v>38.270270270270274</c:v>
                </c:pt>
                <c:pt idx="2165">
                  <c:v>38.44717444717444</c:v>
                </c:pt>
                <c:pt idx="2166">
                  <c:v>37.444717444717448</c:v>
                </c:pt>
                <c:pt idx="2167">
                  <c:v>37.444717444717448</c:v>
                </c:pt>
                <c:pt idx="2168">
                  <c:v>37.621621621621621</c:v>
                </c:pt>
                <c:pt idx="2169">
                  <c:v>37.562653562653566</c:v>
                </c:pt>
                <c:pt idx="2170">
                  <c:v>37.090909090909093</c:v>
                </c:pt>
                <c:pt idx="2171">
                  <c:v>37.287469287469285</c:v>
                </c:pt>
                <c:pt idx="2172">
                  <c:v>36.619164619164621</c:v>
                </c:pt>
                <c:pt idx="2173">
                  <c:v>37.503685503685496</c:v>
                </c:pt>
                <c:pt idx="2174">
                  <c:v>37.975429975429975</c:v>
                </c:pt>
                <c:pt idx="2175">
                  <c:v>37.542997542997547</c:v>
                </c:pt>
                <c:pt idx="2176">
                  <c:v>37.719901719901728</c:v>
                </c:pt>
                <c:pt idx="2177">
                  <c:v>37.149877149877149</c:v>
                </c:pt>
                <c:pt idx="2178">
                  <c:v>37.031941031941031</c:v>
                </c:pt>
                <c:pt idx="2179">
                  <c:v>37.405405405405403</c:v>
                </c:pt>
                <c:pt idx="2180">
                  <c:v>38.073710073710075</c:v>
                </c:pt>
                <c:pt idx="2181">
                  <c:v>39.31203931203931</c:v>
                </c:pt>
                <c:pt idx="2182">
                  <c:v>39.429975429975428</c:v>
                </c:pt>
                <c:pt idx="2183">
                  <c:v>40.550368550368553</c:v>
                </c:pt>
                <c:pt idx="2184">
                  <c:v>41.886977886977888</c:v>
                </c:pt>
                <c:pt idx="2185">
                  <c:v>41.670761670761671</c:v>
                </c:pt>
                <c:pt idx="2186">
                  <c:v>40.432432432432435</c:v>
                </c:pt>
                <c:pt idx="2187">
                  <c:v>39.331695331695336</c:v>
                </c:pt>
                <c:pt idx="2188">
                  <c:v>41.061425061425062</c:v>
                </c:pt>
                <c:pt idx="2189">
                  <c:v>41.651105651105652</c:v>
                </c:pt>
                <c:pt idx="2190">
                  <c:v>41.651105651105652</c:v>
                </c:pt>
                <c:pt idx="2191">
                  <c:v>42.240786240786242</c:v>
                </c:pt>
                <c:pt idx="2192">
                  <c:v>42.633906633906633</c:v>
                </c:pt>
                <c:pt idx="2193">
                  <c:v>42.86977886977887</c:v>
                </c:pt>
                <c:pt idx="2194">
                  <c:v>45.32678132678133</c:v>
                </c:pt>
                <c:pt idx="2195">
                  <c:v>44.796068796068795</c:v>
                </c:pt>
                <c:pt idx="2196">
                  <c:v>46.13267813267813</c:v>
                </c:pt>
                <c:pt idx="2197">
                  <c:v>46.958230958230956</c:v>
                </c:pt>
                <c:pt idx="2198">
                  <c:v>47.213759213759211</c:v>
                </c:pt>
                <c:pt idx="2199">
                  <c:v>46.663390663390665</c:v>
                </c:pt>
                <c:pt idx="2200">
                  <c:v>47.469287469287472</c:v>
                </c:pt>
                <c:pt idx="2201">
                  <c:v>46.388206388206392</c:v>
                </c:pt>
                <c:pt idx="2202">
                  <c:v>46.093366093366093</c:v>
                </c:pt>
                <c:pt idx="2203">
                  <c:v>46.742014742014739</c:v>
                </c:pt>
                <c:pt idx="2204">
                  <c:v>48</c:v>
                </c:pt>
                <c:pt idx="2205">
                  <c:v>48.058968058968055</c:v>
                </c:pt>
                <c:pt idx="2206">
                  <c:v>47.469287469287472</c:v>
                </c:pt>
                <c:pt idx="2207">
                  <c:v>46.958230958230956</c:v>
                </c:pt>
                <c:pt idx="2208">
                  <c:v>47.842751842751845</c:v>
                </c:pt>
                <c:pt idx="2209">
                  <c:v>45.995085995085994</c:v>
                </c:pt>
                <c:pt idx="2210">
                  <c:v>46.014742014742012</c:v>
                </c:pt>
                <c:pt idx="2211">
                  <c:v>45.287469287469285</c:v>
                </c:pt>
                <c:pt idx="2212">
                  <c:v>46.289926289926292</c:v>
                </c:pt>
                <c:pt idx="2213">
                  <c:v>44.265356265356267</c:v>
                </c:pt>
                <c:pt idx="2214">
                  <c:v>43.734643734643733</c:v>
                </c:pt>
                <c:pt idx="2215">
                  <c:v>43.007371007371006</c:v>
                </c:pt>
                <c:pt idx="2216">
                  <c:v>43.597051597051596</c:v>
                </c:pt>
                <c:pt idx="2217">
                  <c:v>44.619164619164621</c:v>
                </c:pt>
                <c:pt idx="2218">
                  <c:v>44.835380835380832</c:v>
                </c:pt>
                <c:pt idx="2219">
                  <c:v>44.835380835380832</c:v>
                </c:pt>
                <c:pt idx="2220">
                  <c:v>45.149877149877149</c:v>
                </c:pt>
                <c:pt idx="2221">
                  <c:v>44.481572481572485</c:v>
                </c:pt>
                <c:pt idx="2222">
                  <c:v>42.45700245700246</c:v>
                </c:pt>
                <c:pt idx="2223">
                  <c:v>43.931203931203932</c:v>
                </c:pt>
                <c:pt idx="2224">
                  <c:v>43.852579852579851</c:v>
                </c:pt>
                <c:pt idx="2225">
                  <c:v>43.636363636363633</c:v>
                </c:pt>
                <c:pt idx="2226">
                  <c:v>44.501228501228503</c:v>
                </c:pt>
                <c:pt idx="2227">
                  <c:v>45.405405405405403</c:v>
                </c:pt>
                <c:pt idx="2228">
                  <c:v>47.9017199017199</c:v>
                </c:pt>
                <c:pt idx="2229">
                  <c:v>47.626535626535627</c:v>
                </c:pt>
                <c:pt idx="2230">
                  <c:v>47.135135135135137</c:v>
                </c:pt>
                <c:pt idx="2231">
                  <c:v>46.702702702702702</c:v>
                </c:pt>
                <c:pt idx="2232">
                  <c:v>46.800982800982801</c:v>
                </c:pt>
                <c:pt idx="2233">
                  <c:v>46.034398034398038</c:v>
                </c:pt>
                <c:pt idx="2234">
                  <c:v>46.13267813267813</c:v>
                </c:pt>
                <c:pt idx="2235">
                  <c:v>45.680589680589684</c:v>
                </c:pt>
                <c:pt idx="2236">
                  <c:v>47.194103194103192</c:v>
                </c:pt>
                <c:pt idx="2237">
                  <c:v>47.174447174447174</c:v>
                </c:pt>
                <c:pt idx="2238">
                  <c:v>48.294840294840292</c:v>
                </c:pt>
                <c:pt idx="2239">
                  <c:v>47.980343980343982</c:v>
                </c:pt>
                <c:pt idx="2240">
                  <c:v>49.906633906633907</c:v>
                </c:pt>
                <c:pt idx="2241">
                  <c:v>49.356265356265354</c:v>
                </c:pt>
                <c:pt idx="2242">
                  <c:v>49.631449631449634</c:v>
                </c:pt>
                <c:pt idx="2243">
                  <c:v>49.120393120393118</c:v>
                </c:pt>
                <c:pt idx="2244">
                  <c:v>49.140049140049143</c:v>
                </c:pt>
                <c:pt idx="2245">
                  <c:v>49.513513513513516</c:v>
                </c:pt>
                <c:pt idx="2246">
                  <c:v>49.788697788697789</c:v>
                </c:pt>
                <c:pt idx="2247">
                  <c:v>49.395577395577398</c:v>
                </c:pt>
                <c:pt idx="2248">
                  <c:v>49.729729729729726</c:v>
                </c:pt>
                <c:pt idx="2249">
                  <c:v>49.257985257985261</c:v>
                </c:pt>
                <c:pt idx="2250">
                  <c:v>48.41277641277641</c:v>
                </c:pt>
                <c:pt idx="2251">
                  <c:v>48.039312039312037</c:v>
                </c:pt>
                <c:pt idx="2252">
                  <c:v>49.081081081081081</c:v>
                </c:pt>
                <c:pt idx="2253">
                  <c:v>49.552825552825553</c:v>
                </c:pt>
                <c:pt idx="2254">
                  <c:v>49.670761670761671</c:v>
                </c:pt>
                <c:pt idx="2255">
                  <c:v>49.218673218673217</c:v>
                </c:pt>
                <c:pt idx="2256">
                  <c:v>49.474201474201472</c:v>
                </c:pt>
                <c:pt idx="2257">
                  <c:v>50.378378378378379</c:v>
                </c:pt>
                <c:pt idx="2258">
                  <c:v>49.552825552825553</c:v>
                </c:pt>
                <c:pt idx="2259">
                  <c:v>42.712530712530715</c:v>
                </c:pt>
                <c:pt idx="2260">
                  <c:v>42.712530712530715</c:v>
                </c:pt>
                <c:pt idx="2261">
                  <c:v>40.943488943488944</c:v>
                </c:pt>
                <c:pt idx="2262">
                  <c:v>39.921375921375919</c:v>
                </c:pt>
                <c:pt idx="2263">
                  <c:v>40.019656019656018</c:v>
                </c:pt>
                <c:pt idx="2264">
                  <c:v>40.117936117936118</c:v>
                </c:pt>
                <c:pt idx="2265">
                  <c:v>39.646191646191653</c:v>
                </c:pt>
                <c:pt idx="2266">
                  <c:v>37.936117936117938</c:v>
                </c:pt>
                <c:pt idx="2267">
                  <c:v>37.95577395577395</c:v>
                </c:pt>
                <c:pt idx="2268">
                  <c:v>37.700245700245702</c:v>
                </c:pt>
                <c:pt idx="2269">
                  <c:v>37.425061425061422</c:v>
                </c:pt>
                <c:pt idx="2270">
                  <c:v>35.36117936117936</c:v>
                </c:pt>
                <c:pt idx="2271">
                  <c:v>31.41031941031941</c:v>
                </c:pt>
                <c:pt idx="2272">
                  <c:v>31.823095823095827</c:v>
                </c:pt>
                <c:pt idx="2273">
                  <c:v>33.906633906633907</c:v>
                </c:pt>
                <c:pt idx="2274">
                  <c:v>32.68796068796069</c:v>
                </c:pt>
                <c:pt idx="2275">
                  <c:v>32.570024570024572</c:v>
                </c:pt>
                <c:pt idx="2276">
                  <c:v>32.098280098280092</c:v>
                </c:pt>
                <c:pt idx="2277">
                  <c:v>32.825552825552826</c:v>
                </c:pt>
                <c:pt idx="2278">
                  <c:v>33.27764127764128</c:v>
                </c:pt>
                <c:pt idx="2279">
                  <c:v>33.415233415233416</c:v>
                </c:pt>
                <c:pt idx="2280">
                  <c:v>30.289926289926289</c:v>
                </c:pt>
                <c:pt idx="2281">
                  <c:v>32.393120393120391</c:v>
                </c:pt>
                <c:pt idx="2282">
                  <c:v>31.744471744471738</c:v>
                </c:pt>
                <c:pt idx="2283">
                  <c:v>31.036855036855037</c:v>
                </c:pt>
                <c:pt idx="2284">
                  <c:v>29.975429975429975</c:v>
                </c:pt>
                <c:pt idx="2285">
                  <c:v>29.208845208845208</c:v>
                </c:pt>
                <c:pt idx="2286">
                  <c:v>26.633906633906633</c:v>
                </c:pt>
                <c:pt idx="2287">
                  <c:v>26.535626535626534</c:v>
                </c:pt>
                <c:pt idx="2288">
                  <c:v>26.398034398034397</c:v>
                </c:pt>
                <c:pt idx="2289">
                  <c:v>26.122850122850124</c:v>
                </c:pt>
                <c:pt idx="2290">
                  <c:v>29.896805896805898</c:v>
                </c:pt>
                <c:pt idx="2291">
                  <c:v>27.675675675675677</c:v>
                </c:pt>
                <c:pt idx="2292">
                  <c:v>24.727272727272727</c:v>
                </c:pt>
                <c:pt idx="2293">
                  <c:v>25.965601965601966</c:v>
                </c:pt>
                <c:pt idx="2294">
                  <c:v>25.63144963144963</c:v>
                </c:pt>
                <c:pt idx="2295">
                  <c:v>26.280098280098279</c:v>
                </c:pt>
                <c:pt idx="2296">
                  <c:v>24.727272727272727</c:v>
                </c:pt>
                <c:pt idx="2297">
                  <c:v>23.547911547911546</c:v>
                </c:pt>
                <c:pt idx="2298">
                  <c:v>23.567567567567568</c:v>
                </c:pt>
                <c:pt idx="2299">
                  <c:v>22.604422604422606</c:v>
                </c:pt>
                <c:pt idx="2300">
                  <c:v>23.076167076167078</c:v>
                </c:pt>
                <c:pt idx="2301">
                  <c:v>25.847665847665848</c:v>
                </c:pt>
                <c:pt idx="2302">
                  <c:v>23.842751842751841</c:v>
                </c:pt>
                <c:pt idx="2303">
                  <c:v>24.078624078624077</c:v>
                </c:pt>
                <c:pt idx="2304">
                  <c:v>23.980343980343982</c:v>
                </c:pt>
                <c:pt idx="2305">
                  <c:v>24.786240786240786</c:v>
                </c:pt>
                <c:pt idx="2306">
                  <c:v>25.415233415233416</c:v>
                </c:pt>
                <c:pt idx="2307">
                  <c:v>25.100737100737099</c:v>
                </c:pt>
                <c:pt idx="2308">
                  <c:v>23.646191646191646</c:v>
                </c:pt>
                <c:pt idx="2309">
                  <c:v>24.668304668304668</c:v>
                </c:pt>
                <c:pt idx="2310">
                  <c:v>23.31203931203931</c:v>
                </c:pt>
                <c:pt idx="2311">
                  <c:v>22.27027027027027</c:v>
                </c:pt>
                <c:pt idx="2312">
                  <c:v>20.63882063882064</c:v>
                </c:pt>
                <c:pt idx="2313">
                  <c:v>20.186732186732186</c:v>
                </c:pt>
                <c:pt idx="2314">
                  <c:v>21.405405405405407</c:v>
                </c:pt>
                <c:pt idx="2315">
                  <c:v>20.678132678132677</c:v>
                </c:pt>
                <c:pt idx="2316">
                  <c:v>20.835380835380835</c:v>
                </c:pt>
                <c:pt idx="2317">
                  <c:v>20.343980343980345</c:v>
                </c:pt>
                <c:pt idx="2318">
                  <c:v>19.282555282555283</c:v>
                </c:pt>
                <c:pt idx="2319">
                  <c:v>18.280098280098283</c:v>
                </c:pt>
                <c:pt idx="2320">
                  <c:v>19.931203931203932</c:v>
                </c:pt>
                <c:pt idx="2321">
                  <c:v>20.481572481572481</c:v>
                </c:pt>
                <c:pt idx="2322">
                  <c:v>21.719901719901721</c:v>
                </c:pt>
                <c:pt idx="2323">
                  <c:v>21.719901719901721</c:v>
                </c:pt>
                <c:pt idx="2324">
                  <c:v>21.955773955773957</c:v>
                </c:pt>
                <c:pt idx="2325">
                  <c:v>19.754299754299758</c:v>
                </c:pt>
                <c:pt idx="2326">
                  <c:v>20.678132678132677</c:v>
                </c:pt>
                <c:pt idx="2327">
                  <c:v>20.737100737100736</c:v>
                </c:pt>
                <c:pt idx="2328">
                  <c:v>20.186732186732186</c:v>
                </c:pt>
                <c:pt idx="2329">
                  <c:v>21.051597051597053</c:v>
                </c:pt>
                <c:pt idx="2330">
                  <c:v>23.587223587223587</c:v>
                </c:pt>
                <c:pt idx="2331">
                  <c:v>23.31203931203931</c:v>
                </c:pt>
                <c:pt idx="2332">
                  <c:v>23.626535626535627</c:v>
                </c:pt>
                <c:pt idx="2333">
                  <c:v>22.977886977886978</c:v>
                </c:pt>
                <c:pt idx="2334">
                  <c:v>22.565110565110565</c:v>
                </c:pt>
                <c:pt idx="2335">
                  <c:v>21.877149877149876</c:v>
                </c:pt>
                <c:pt idx="2336">
                  <c:v>23.174447174447174</c:v>
                </c:pt>
                <c:pt idx="2337">
                  <c:v>22.95823095823096</c:v>
                </c:pt>
                <c:pt idx="2338">
                  <c:v>22.329238329238329</c:v>
                </c:pt>
                <c:pt idx="2339">
                  <c:v>21.798525798525798</c:v>
                </c:pt>
                <c:pt idx="2340">
                  <c:v>21.542997542997544</c:v>
                </c:pt>
                <c:pt idx="2341">
                  <c:v>21.287469287469289</c:v>
                </c:pt>
                <c:pt idx="2342">
                  <c:v>20.933660933660935</c:v>
                </c:pt>
                <c:pt idx="2343">
                  <c:v>20.933660933660935</c:v>
                </c:pt>
                <c:pt idx="2344">
                  <c:v>20.933660933660935</c:v>
                </c:pt>
                <c:pt idx="2345">
                  <c:v>20.324324324324323</c:v>
                </c:pt>
                <c:pt idx="2346">
                  <c:v>20.108108108108109</c:v>
                </c:pt>
                <c:pt idx="2347">
                  <c:v>20.127764127764127</c:v>
                </c:pt>
                <c:pt idx="2348">
                  <c:v>20.127764127764127</c:v>
                </c:pt>
                <c:pt idx="2349">
                  <c:v>21.13022113022113</c:v>
                </c:pt>
                <c:pt idx="2350">
                  <c:v>20.855036855036854</c:v>
                </c:pt>
                <c:pt idx="2351">
                  <c:v>21.719901719901721</c:v>
                </c:pt>
                <c:pt idx="2352">
                  <c:v>21.916461916461916</c:v>
                </c:pt>
                <c:pt idx="2353">
                  <c:v>22.152334152334152</c:v>
                </c:pt>
                <c:pt idx="2354">
                  <c:v>21.857493857493857</c:v>
                </c:pt>
                <c:pt idx="2355">
                  <c:v>20.933660933660935</c:v>
                </c:pt>
                <c:pt idx="2356">
                  <c:v>21.149877149877149</c:v>
                </c:pt>
                <c:pt idx="2357">
                  <c:v>20.265356265356264</c:v>
                </c:pt>
                <c:pt idx="2358">
                  <c:v>20.717444717444717</c:v>
                </c:pt>
                <c:pt idx="2359">
                  <c:v>20.186732186732186</c:v>
                </c:pt>
                <c:pt idx="2360">
                  <c:v>20.186732186732186</c:v>
                </c:pt>
                <c:pt idx="2361">
                  <c:v>19.36117936117936</c:v>
                </c:pt>
                <c:pt idx="2362">
                  <c:v>20.049140049140046</c:v>
                </c:pt>
                <c:pt idx="2363">
                  <c:v>19.616707616707618</c:v>
                </c:pt>
                <c:pt idx="2364">
                  <c:v>19.931203931203932</c:v>
                </c:pt>
                <c:pt idx="2365">
                  <c:v>20.265356265356264</c:v>
                </c:pt>
                <c:pt idx="2366">
                  <c:v>19.793611793611795</c:v>
                </c:pt>
                <c:pt idx="2367">
                  <c:v>21.385749385749385</c:v>
                </c:pt>
                <c:pt idx="2368">
                  <c:v>19.557739557739556</c:v>
                </c:pt>
                <c:pt idx="2369">
                  <c:v>18.673218673218674</c:v>
                </c:pt>
                <c:pt idx="2370">
                  <c:v>18.299754299754301</c:v>
                </c:pt>
                <c:pt idx="2371">
                  <c:v>19.203931203931205</c:v>
                </c:pt>
                <c:pt idx="2372">
                  <c:v>19.243243243243242</c:v>
                </c:pt>
                <c:pt idx="2373">
                  <c:v>18.535626535626534</c:v>
                </c:pt>
                <c:pt idx="2374">
                  <c:v>18.594594594594597</c:v>
                </c:pt>
                <c:pt idx="2375">
                  <c:v>18.948402948402947</c:v>
                </c:pt>
                <c:pt idx="2376">
                  <c:v>18.004914004914006</c:v>
                </c:pt>
                <c:pt idx="2377">
                  <c:v>17.72972972972973</c:v>
                </c:pt>
                <c:pt idx="2378">
                  <c:v>18.024570024570025</c:v>
                </c:pt>
                <c:pt idx="2379">
                  <c:v>17.926289926289925</c:v>
                </c:pt>
                <c:pt idx="2380">
                  <c:v>17.926289926289925</c:v>
                </c:pt>
                <c:pt idx="2381">
                  <c:v>17.454545454545457</c:v>
                </c:pt>
                <c:pt idx="2382">
                  <c:v>17.002457002457003</c:v>
                </c:pt>
                <c:pt idx="2383">
                  <c:v>15.960687960687958</c:v>
                </c:pt>
                <c:pt idx="2384">
                  <c:v>16.530712530712531</c:v>
                </c:pt>
                <c:pt idx="2385">
                  <c:v>15.705159705159705</c:v>
                </c:pt>
                <c:pt idx="2386">
                  <c:v>16.235872235872236</c:v>
                </c:pt>
                <c:pt idx="2387">
                  <c:v>16.432432432432432</c:v>
                </c:pt>
                <c:pt idx="2388">
                  <c:v>16.13759213759214</c:v>
                </c:pt>
                <c:pt idx="2389">
                  <c:v>16.766584766584764</c:v>
                </c:pt>
                <c:pt idx="2390">
                  <c:v>16.570024570024572</c:v>
                </c:pt>
                <c:pt idx="2391">
                  <c:v>17.985257985257984</c:v>
                </c:pt>
                <c:pt idx="2392">
                  <c:v>17.454545454545457</c:v>
                </c:pt>
                <c:pt idx="2393">
                  <c:v>16.491400491400491</c:v>
                </c:pt>
                <c:pt idx="2394">
                  <c:v>16.45208845208845</c:v>
                </c:pt>
                <c:pt idx="2395">
                  <c:v>15.803439803439801</c:v>
                </c:pt>
                <c:pt idx="2396">
                  <c:v>17.218673218673217</c:v>
                </c:pt>
                <c:pt idx="2397">
                  <c:v>17.651105651105652</c:v>
                </c:pt>
                <c:pt idx="2398">
                  <c:v>18.555282555282556</c:v>
                </c:pt>
                <c:pt idx="2399">
                  <c:v>18.417690417690416</c:v>
                </c:pt>
                <c:pt idx="2400">
                  <c:v>17.493857493857494</c:v>
                </c:pt>
                <c:pt idx="2401">
                  <c:v>18.35872235872236</c:v>
                </c:pt>
                <c:pt idx="2402">
                  <c:v>18.909090909090907</c:v>
                </c:pt>
                <c:pt idx="2403">
                  <c:v>19.734643734643733</c:v>
                </c:pt>
                <c:pt idx="2404">
                  <c:v>19.420147420147423</c:v>
                </c:pt>
                <c:pt idx="2405">
                  <c:v>20.54054054054054</c:v>
                </c:pt>
                <c:pt idx="2406">
                  <c:v>20.461916461916463</c:v>
                </c:pt>
                <c:pt idx="2407">
                  <c:v>19.990171990171991</c:v>
                </c:pt>
                <c:pt idx="2408">
                  <c:v>20.343980343980345</c:v>
                </c:pt>
                <c:pt idx="2409">
                  <c:v>19.557739557739556</c:v>
                </c:pt>
                <c:pt idx="2410">
                  <c:v>18.653562653562652</c:v>
                </c:pt>
                <c:pt idx="2411">
                  <c:v>18.633906633906633</c:v>
                </c:pt>
                <c:pt idx="2412">
                  <c:v>18.712530712530711</c:v>
                </c:pt>
                <c:pt idx="2413">
                  <c:v>18.673218673218674</c:v>
                </c:pt>
                <c:pt idx="2414">
                  <c:v>20.285012285012286</c:v>
                </c:pt>
                <c:pt idx="2415">
                  <c:v>20.304668304668304</c:v>
                </c:pt>
                <c:pt idx="2416">
                  <c:v>19.321867321867323</c:v>
                </c:pt>
                <c:pt idx="2417">
                  <c:v>20.049140049140046</c:v>
                </c:pt>
                <c:pt idx="2418">
                  <c:v>21.149877149877149</c:v>
                </c:pt>
                <c:pt idx="2419">
                  <c:v>21.149877149877149</c:v>
                </c:pt>
                <c:pt idx="2420">
                  <c:v>20.54054054054054</c:v>
                </c:pt>
                <c:pt idx="2421">
                  <c:v>20.579852579852581</c:v>
                </c:pt>
                <c:pt idx="2422">
                  <c:v>20.049140049140046</c:v>
                </c:pt>
                <c:pt idx="2423">
                  <c:v>21.385749385749385</c:v>
                </c:pt>
                <c:pt idx="2424">
                  <c:v>21.739557739557739</c:v>
                </c:pt>
                <c:pt idx="2425">
                  <c:v>20.265356265356264</c:v>
                </c:pt>
                <c:pt idx="2426">
                  <c:v>20.737100737100736</c:v>
                </c:pt>
                <c:pt idx="2427">
                  <c:v>20.894348894348894</c:v>
                </c:pt>
                <c:pt idx="2428">
                  <c:v>21.071253071253071</c:v>
                </c:pt>
                <c:pt idx="2429">
                  <c:v>21.719901719901721</c:v>
                </c:pt>
                <c:pt idx="2430">
                  <c:v>21.798525798525798</c:v>
                </c:pt>
                <c:pt idx="2431">
                  <c:v>21.385749385749385</c:v>
                </c:pt>
                <c:pt idx="2432">
                  <c:v>22.113022113022112</c:v>
                </c:pt>
                <c:pt idx="2433">
                  <c:v>22.840294840294842</c:v>
                </c:pt>
                <c:pt idx="2434">
                  <c:v>23.292383292383292</c:v>
                </c:pt>
                <c:pt idx="2435">
                  <c:v>24.137592137592137</c:v>
                </c:pt>
                <c:pt idx="2436">
                  <c:v>23.31203931203931</c:v>
                </c:pt>
                <c:pt idx="2437">
                  <c:v>23.371007371007369</c:v>
                </c:pt>
                <c:pt idx="2438">
                  <c:v>21.759213759213758</c:v>
                </c:pt>
                <c:pt idx="2439">
                  <c:v>21.248157248157248</c:v>
                </c:pt>
                <c:pt idx="2440">
                  <c:v>21.660933660933662</c:v>
                </c:pt>
                <c:pt idx="2441">
                  <c:v>22.034398034398034</c:v>
                </c:pt>
                <c:pt idx="2442">
                  <c:v>21.503685503685503</c:v>
                </c:pt>
                <c:pt idx="2443">
                  <c:v>21.484029484029485</c:v>
                </c:pt>
                <c:pt idx="2444">
                  <c:v>21.582309582309584</c:v>
                </c:pt>
                <c:pt idx="2445">
                  <c:v>22.211302211302211</c:v>
                </c:pt>
                <c:pt idx="2446">
                  <c:v>22.722358722358724</c:v>
                </c:pt>
                <c:pt idx="2447">
                  <c:v>21.975429975429975</c:v>
                </c:pt>
                <c:pt idx="2448">
                  <c:v>21.287469287469289</c:v>
                </c:pt>
                <c:pt idx="2449">
                  <c:v>21.326781326781326</c:v>
                </c:pt>
                <c:pt idx="2450">
                  <c:v>21.326781326781326</c:v>
                </c:pt>
                <c:pt idx="2451">
                  <c:v>21.896805896805898</c:v>
                </c:pt>
                <c:pt idx="2452">
                  <c:v>21.857493857493857</c:v>
                </c:pt>
                <c:pt idx="2453">
                  <c:v>22.565110565110565</c:v>
                </c:pt>
                <c:pt idx="2454">
                  <c:v>22.742014742014742</c:v>
                </c:pt>
                <c:pt idx="2455">
                  <c:v>23.941031941031941</c:v>
                </c:pt>
                <c:pt idx="2456">
                  <c:v>23.469287469287469</c:v>
                </c:pt>
                <c:pt idx="2457">
                  <c:v>22.840294840294842</c:v>
                </c:pt>
                <c:pt idx="2458">
                  <c:v>23.783783783783782</c:v>
                </c:pt>
                <c:pt idx="2459">
                  <c:v>23.744471744471745</c:v>
                </c:pt>
                <c:pt idx="2460">
                  <c:v>24.137592137592137</c:v>
                </c:pt>
                <c:pt idx="2461">
                  <c:v>24.766584766584767</c:v>
                </c:pt>
                <c:pt idx="2462">
                  <c:v>25.434889434889435</c:v>
                </c:pt>
                <c:pt idx="2463">
                  <c:v>26.083538083538084</c:v>
                </c:pt>
                <c:pt idx="2464">
                  <c:v>26.31941031941032</c:v>
                </c:pt>
                <c:pt idx="2465">
                  <c:v>25.297297297297298</c:v>
                </c:pt>
                <c:pt idx="2466">
                  <c:v>25.100737100737099</c:v>
                </c:pt>
                <c:pt idx="2467">
                  <c:v>25.081081081081081</c:v>
                </c:pt>
                <c:pt idx="2468">
                  <c:v>24.786240786240786</c:v>
                </c:pt>
                <c:pt idx="2469">
                  <c:v>26.122850122850124</c:v>
                </c:pt>
                <c:pt idx="2470">
                  <c:v>25.513513513513512</c:v>
                </c:pt>
                <c:pt idx="2471">
                  <c:v>25.513513513513512</c:v>
                </c:pt>
                <c:pt idx="2472">
                  <c:v>26.103194103194102</c:v>
                </c:pt>
                <c:pt idx="2473">
                  <c:v>26.830466830466829</c:v>
                </c:pt>
                <c:pt idx="2474">
                  <c:v>26.889434889434888</c:v>
                </c:pt>
                <c:pt idx="2475">
                  <c:v>27.243243243243242</c:v>
                </c:pt>
                <c:pt idx="2476">
                  <c:v>26.987714987714988</c:v>
                </c:pt>
                <c:pt idx="2477">
                  <c:v>26.31941031941032</c:v>
                </c:pt>
                <c:pt idx="2478">
                  <c:v>25.493857493857494</c:v>
                </c:pt>
                <c:pt idx="2479">
                  <c:v>25.493857493857494</c:v>
                </c:pt>
                <c:pt idx="2480">
                  <c:v>26.378378378378379</c:v>
                </c:pt>
                <c:pt idx="2481">
                  <c:v>25.552825552825553</c:v>
                </c:pt>
                <c:pt idx="2482">
                  <c:v>25.454545454545453</c:v>
                </c:pt>
                <c:pt idx="2483">
                  <c:v>25.847665847665848</c:v>
                </c:pt>
                <c:pt idx="2484">
                  <c:v>25.985257985257984</c:v>
                </c:pt>
                <c:pt idx="2485">
                  <c:v>25.592137592137593</c:v>
                </c:pt>
                <c:pt idx="2486">
                  <c:v>23.528255528255528</c:v>
                </c:pt>
                <c:pt idx="2487">
                  <c:v>24.216216216216218</c:v>
                </c:pt>
                <c:pt idx="2488">
                  <c:v>25.061425061425062</c:v>
                </c:pt>
                <c:pt idx="2489">
                  <c:v>24.904176904176904</c:v>
                </c:pt>
                <c:pt idx="2490">
                  <c:v>25.434889434889435</c:v>
                </c:pt>
                <c:pt idx="2491">
                  <c:v>26.260442260442261</c:v>
                </c:pt>
                <c:pt idx="2492">
                  <c:v>26.142506142506143</c:v>
                </c:pt>
                <c:pt idx="2493">
                  <c:v>26.476658476658475</c:v>
                </c:pt>
                <c:pt idx="2494">
                  <c:v>26.535626535626534</c:v>
                </c:pt>
                <c:pt idx="2495">
                  <c:v>26.948402948402947</c:v>
                </c:pt>
                <c:pt idx="2496">
                  <c:v>27.45945945945946</c:v>
                </c:pt>
                <c:pt idx="2497">
                  <c:v>26.968058968058969</c:v>
                </c:pt>
                <c:pt idx="2498">
                  <c:v>26.673218673218674</c:v>
                </c:pt>
                <c:pt idx="2499">
                  <c:v>26.299754299754301</c:v>
                </c:pt>
                <c:pt idx="2500">
                  <c:v>26.732186732186733</c:v>
                </c:pt>
                <c:pt idx="2501">
                  <c:v>26.928746928746929</c:v>
                </c:pt>
                <c:pt idx="2502">
                  <c:v>26.791154791154792</c:v>
                </c:pt>
                <c:pt idx="2503">
                  <c:v>25.867321867321866</c:v>
                </c:pt>
                <c:pt idx="2504">
                  <c:v>25.945945945945947</c:v>
                </c:pt>
                <c:pt idx="2505">
                  <c:v>26.712530712530711</c:v>
                </c:pt>
                <c:pt idx="2506">
                  <c:v>26.299754299754301</c:v>
                </c:pt>
                <c:pt idx="2507">
                  <c:v>27.203931203931205</c:v>
                </c:pt>
                <c:pt idx="2508">
                  <c:v>28.088452088452087</c:v>
                </c:pt>
                <c:pt idx="2509">
                  <c:v>27.911547911547913</c:v>
                </c:pt>
                <c:pt idx="2510">
                  <c:v>27.380835380835382</c:v>
                </c:pt>
                <c:pt idx="2511">
                  <c:v>28.363636363636363</c:v>
                </c:pt>
                <c:pt idx="2512">
                  <c:v>28.402948402948404</c:v>
                </c:pt>
                <c:pt idx="2513">
                  <c:v>28.599508599508599</c:v>
                </c:pt>
                <c:pt idx="2514">
                  <c:v>28.481572481572481</c:v>
                </c:pt>
                <c:pt idx="2515">
                  <c:v>29.051597051597053</c:v>
                </c:pt>
                <c:pt idx="2516">
                  <c:v>28.63882063882064</c:v>
                </c:pt>
                <c:pt idx="2517">
                  <c:v>28.835380835380835</c:v>
                </c:pt>
                <c:pt idx="2518">
                  <c:v>30.769533169533172</c:v>
                </c:pt>
                <c:pt idx="2519">
                  <c:v>31.31203931203931</c:v>
                </c:pt>
                <c:pt idx="2520">
                  <c:v>31.115479115479115</c:v>
                </c:pt>
                <c:pt idx="2521">
                  <c:v>29.896805896805898</c:v>
                </c:pt>
                <c:pt idx="2522">
                  <c:v>30.171990171990171</c:v>
                </c:pt>
                <c:pt idx="2523">
                  <c:v>29.975429975429975</c:v>
                </c:pt>
                <c:pt idx="2524">
                  <c:v>30.840294840294842</c:v>
                </c:pt>
                <c:pt idx="2525">
                  <c:v>30.840294840294842</c:v>
                </c:pt>
                <c:pt idx="2526">
                  <c:v>31.371007371007369</c:v>
                </c:pt>
                <c:pt idx="2527">
                  <c:v>31.292383292383292</c:v>
                </c:pt>
                <c:pt idx="2528">
                  <c:v>32.550368550368546</c:v>
                </c:pt>
                <c:pt idx="2529">
                  <c:v>32.628992628992634</c:v>
                </c:pt>
                <c:pt idx="2530">
                  <c:v>32.216216216216218</c:v>
                </c:pt>
                <c:pt idx="2531">
                  <c:v>32.570024570024572</c:v>
                </c:pt>
                <c:pt idx="2532">
                  <c:v>33.257985257985261</c:v>
                </c:pt>
                <c:pt idx="2533">
                  <c:v>33.140049140049143</c:v>
                </c:pt>
                <c:pt idx="2534">
                  <c:v>32.805896805896808</c:v>
                </c:pt>
                <c:pt idx="2535">
                  <c:v>31.469287469287472</c:v>
                </c:pt>
                <c:pt idx="2536">
                  <c:v>30.918918918918919</c:v>
                </c:pt>
                <c:pt idx="2537">
                  <c:v>31.351351351351351</c:v>
                </c:pt>
                <c:pt idx="2538">
                  <c:v>30.997542997542997</c:v>
                </c:pt>
                <c:pt idx="2539">
                  <c:v>30.152334152334152</c:v>
                </c:pt>
                <c:pt idx="2540">
                  <c:v>30.800982800982801</c:v>
                </c:pt>
                <c:pt idx="2541">
                  <c:v>29.818181818181817</c:v>
                </c:pt>
                <c:pt idx="2542">
                  <c:v>29.995085995085994</c:v>
                </c:pt>
                <c:pt idx="2543">
                  <c:v>29.759213759213758</c:v>
                </c:pt>
                <c:pt idx="2544">
                  <c:v>29.562653562653562</c:v>
                </c:pt>
                <c:pt idx="2545">
                  <c:v>29.77886977886978</c:v>
                </c:pt>
                <c:pt idx="2546">
                  <c:v>30.486486486486488</c:v>
                </c:pt>
                <c:pt idx="2547">
                  <c:v>30.191646191646193</c:v>
                </c:pt>
                <c:pt idx="2548">
                  <c:v>31.095823095823096</c:v>
                </c:pt>
                <c:pt idx="2549">
                  <c:v>31.076167076167078</c:v>
                </c:pt>
                <c:pt idx="2550">
                  <c:v>30.309582309582311</c:v>
                </c:pt>
                <c:pt idx="2551">
                  <c:v>30.093366093366093</c:v>
                </c:pt>
                <c:pt idx="2552">
                  <c:v>30.722358722358724</c:v>
                </c:pt>
                <c:pt idx="2553">
                  <c:v>30.329238329238329</c:v>
                </c:pt>
                <c:pt idx="2554">
                  <c:v>30.030466830466828</c:v>
                </c:pt>
                <c:pt idx="2555">
                  <c:v>30.191646191646193</c:v>
                </c:pt>
                <c:pt idx="2556">
                  <c:v>30.171990171990171</c:v>
                </c:pt>
                <c:pt idx="2557">
                  <c:v>29.77886977886978</c:v>
                </c:pt>
                <c:pt idx="2558">
                  <c:v>30.329238329238329</c:v>
                </c:pt>
                <c:pt idx="2559">
                  <c:v>30.427518427518429</c:v>
                </c:pt>
                <c:pt idx="2560">
                  <c:v>30.211302211302211</c:v>
                </c:pt>
                <c:pt idx="2561">
                  <c:v>30.054054054054053</c:v>
                </c:pt>
                <c:pt idx="2562">
                  <c:v>28.678132678132677</c:v>
                </c:pt>
                <c:pt idx="2563">
                  <c:v>29.354299754299753</c:v>
                </c:pt>
                <c:pt idx="2564">
                  <c:v>28.402948402948404</c:v>
                </c:pt>
                <c:pt idx="2565">
                  <c:v>28.383292383292382</c:v>
                </c:pt>
                <c:pt idx="2566">
                  <c:v>28.678132678132677</c:v>
                </c:pt>
                <c:pt idx="2567">
                  <c:v>28.658476658476658</c:v>
                </c:pt>
                <c:pt idx="2568">
                  <c:v>29.307125307125308</c:v>
                </c:pt>
                <c:pt idx="2569">
                  <c:v>29.208845208845208</c:v>
                </c:pt>
                <c:pt idx="2570">
                  <c:v>30.545454545454547</c:v>
                </c:pt>
                <c:pt idx="2571">
                  <c:v>30.27027027027027</c:v>
                </c:pt>
                <c:pt idx="2572">
                  <c:v>30.643734643734643</c:v>
                </c:pt>
                <c:pt idx="2573">
                  <c:v>30.36855036855037</c:v>
                </c:pt>
                <c:pt idx="2574">
                  <c:v>30.27027027027027</c:v>
                </c:pt>
                <c:pt idx="2575">
                  <c:v>31.371007371007369</c:v>
                </c:pt>
                <c:pt idx="2576">
                  <c:v>31.351351351351351</c:v>
                </c:pt>
                <c:pt idx="2577">
                  <c:v>31.567567567567561</c:v>
                </c:pt>
                <c:pt idx="2578">
                  <c:v>31.194103194103196</c:v>
                </c:pt>
                <c:pt idx="2579">
                  <c:v>28.088452088452087</c:v>
                </c:pt>
                <c:pt idx="2580">
                  <c:v>29.071253071253071</c:v>
                </c:pt>
                <c:pt idx="2581">
                  <c:v>28.147420147420146</c:v>
                </c:pt>
                <c:pt idx="2582">
                  <c:v>28.226044226044227</c:v>
                </c:pt>
                <c:pt idx="2583">
                  <c:v>28.226044226044227</c:v>
                </c:pt>
                <c:pt idx="2584">
                  <c:v>27.793611793611795</c:v>
                </c:pt>
                <c:pt idx="2585">
                  <c:v>27.754299754299755</c:v>
                </c:pt>
                <c:pt idx="2586">
                  <c:v>27.203931203931205</c:v>
                </c:pt>
                <c:pt idx="2587">
                  <c:v>26.850122850122851</c:v>
                </c:pt>
                <c:pt idx="2588">
                  <c:v>26.457002457002456</c:v>
                </c:pt>
                <c:pt idx="2589">
                  <c:v>26.457002457002456</c:v>
                </c:pt>
                <c:pt idx="2590">
                  <c:v>26.122850122850124</c:v>
                </c:pt>
                <c:pt idx="2591">
                  <c:v>25.17936117936118</c:v>
                </c:pt>
                <c:pt idx="2592">
                  <c:v>25.76904176904177</c:v>
                </c:pt>
                <c:pt idx="2593">
                  <c:v>26.004914004914006</c:v>
                </c:pt>
                <c:pt idx="2594">
                  <c:v>25.788697788697789</c:v>
                </c:pt>
                <c:pt idx="2595">
                  <c:v>25.904668304668306</c:v>
                </c:pt>
                <c:pt idx="2596">
                  <c:v>26.555282555282556</c:v>
                </c:pt>
                <c:pt idx="2597">
                  <c:v>26.928746928746929</c:v>
                </c:pt>
                <c:pt idx="2598">
                  <c:v>27.007371007371006</c:v>
                </c:pt>
                <c:pt idx="2599">
                  <c:v>27.007371007371006</c:v>
                </c:pt>
                <c:pt idx="2600">
                  <c:v>27.734643734643736</c:v>
                </c:pt>
                <c:pt idx="2601">
                  <c:v>27.734643734643736</c:v>
                </c:pt>
                <c:pt idx="2602">
                  <c:v>28.186732186732186</c:v>
                </c:pt>
                <c:pt idx="2603">
                  <c:v>29.071253071253071</c:v>
                </c:pt>
                <c:pt idx="2604">
                  <c:v>29.071253071253071</c:v>
                </c:pt>
                <c:pt idx="2605">
                  <c:v>28.697788697788699</c:v>
                </c:pt>
                <c:pt idx="2606">
                  <c:v>28.147420147420146</c:v>
                </c:pt>
                <c:pt idx="2607">
                  <c:v>29.071253071253071</c:v>
                </c:pt>
                <c:pt idx="2608">
                  <c:v>28.226044226044227</c:v>
                </c:pt>
                <c:pt idx="2609">
                  <c:v>28.226044226044227</c:v>
                </c:pt>
                <c:pt idx="2610">
                  <c:v>28.579852579852581</c:v>
                </c:pt>
                <c:pt idx="2611">
                  <c:v>29.22850122850123</c:v>
                </c:pt>
                <c:pt idx="2612">
                  <c:v>28.658476658476658</c:v>
                </c:pt>
                <c:pt idx="2613">
                  <c:v>28.933660933660935</c:v>
                </c:pt>
                <c:pt idx="2614">
                  <c:v>29.189189189189189</c:v>
                </c:pt>
                <c:pt idx="2615">
                  <c:v>29.208845208845208</c:v>
                </c:pt>
                <c:pt idx="2616">
                  <c:v>29.601965601965603</c:v>
                </c:pt>
                <c:pt idx="2617">
                  <c:v>29.621621621621621</c:v>
                </c:pt>
                <c:pt idx="2618">
                  <c:v>28.894348894348894</c:v>
                </c:pt>
                <c:pt idx="2619">
                  <c:v>28.304668304668304</c:v>
                </c:pt>
                <c:pt idx="2620">
                  <c:v>28.304668304668304</c:v>
                </c:pt>
                <c:pt idx="2621">
                  <c:v>29.110565110565112</c:v>
                </c:pt>
                <c:pt idx="2622">
                  <c:v>28.520884520884522</c:v>
                </c:pt>
                <c:pt idx="2623">
                  <c:v>28.285012285012286</c:v>
                </c:pt>
                <c:pt idx="2624">
                  <c:v>26.800982800982801</c:v>
                </c:pt>
                <c:pt idx="2625">
                  <c:v>27.302211302211301</c:v>
                </c:pt>
                <c:pt idx="2626">
                  <c:v>26.692874692874692</c:v>
                </c:pt>
                <c:pt idx="2627">
                  <c:v>26.594594594594593</c:v>
                </c:pt>
                <c:pt idx="2628">
                  <c:v>26.103194103194102</c:v>
                </c:pt>
                <c:pt idx="2629">
                  <c:v>25.356265356265357</c:v>
                </c:pt>
                <c:pt idx="2630">
                  <c:v>25.985257985257984</c:v>
                </c:pt>
                <c:pt idx="2631">
                  <c:v>26.142506142506143</c:v>
                </c:pt>
                <c:pt idx="2632">
                  <c:v>26.260442260442261</c:v>
                </c:pt>
                <c:pt idx="2633">
                  <c:v>25.572481572481571</c:v>
                </c:pt>
                <c:pt idx="2634">
                  <c:v>26.024570024570025</c:v>
                </c:pt>
                <c:pt idx="2635">
                  <c:v>26.31941031941032</c:v>
                </c:pt>
                <c:pt idx="2636">
                  <c:v>26.633906633906633</c:v>
                </c:pt>
                <c:pt idx="2637">
                  <c:v>27.027027027027028</c:v>
                </c:pt>
                <c:pt idx="2638">
                  <c:v>27.420147420147419</c:v>
                </c:pt>
                <c:pt idx="2639">
                  <c:v>27.203931203931205</c:v>
                </c:pt>
                <c:pt idx="2640">
                  <c:v>27.203931203931205</c:v>
                </c:pt>
                <c:pt idx="2641">
                  <c:v>27.793611793611795</c:v>
                </c:pt>
                <c:pt idx="2642">
                  <c:v>27.734643734643736</c:v>
                </c:pt>
                <c:pt idx="2643">
                  <c:v>28.361670761670762</c:v>
                </c:pt>
                <c:pt idx="2644">
                  <c:v>26.476658476658475</c:v>
                </c:pt>
                <c:pt idx="2645">
                  <c:v>26.260442260442261</c:v>
                </c:pt>
                <c:pt idx="2646">
                  <c:v>25.965601965601966</c:v>
                </c:pt>
                <c:pt idx="2647">
                  <c:v>26.31941031941032</c:v>
                </c:pt>
                <c:pt idx="2648">
                  <c:v>26.122850122850124</c:v>
                </c:pt>
                <c:pt idx="2649">
                  <c:v>26.024570024570025</c:v>
                </c:pt>
                <c:pt idx="2650">
                  <c:v>26.673218673218674</c:v>
                </c:pt>
                <c:pt idx="2651">
                  <c:v>26.889434889434888</c:v>
                </c:pt>
                <c:pt idx="2652">
                  <c:v>26.948402948402947</c:v>
                </c:pt>
                <c:pt idx="2653">
                  <c:v>26.86977886977887</c:v>
                </c:pt>
                <c:pt idx="2654">
                  <c:v>27.282555282555283</c:v>
                </c:pt>
                <c:pt idx="2655">
                  <c:v>27.538083538083537</c:v>
                </c:pt>
                <c:pt idx="2656">
                  <c:v>27.872235872235873</c:v>
                </c:pt>
                <c:pt idx="2657">
                  <c:v>28.127764127764127</c:v>
                </c:pt>
                <c:pt idx="2658">
                  <c:v>27.931203931203932</c:v>
                </c:pt>
                <c:pt idx="2659">
                  <c:v>28.029484029484028</c:v>
                </c:pt>
                <c:pt idx="2660">
                  <c:v>28.029484029484028</c:v>
                </c:pt>
                <c:pt idx="2661">
                  <c:v>28.108108108108109</c:v>
                </c:pt>
                <c:pt idx="2662">
                  <c:v>28.678132678132677</c:v>
                </c:pt>
                <c:pt idx="2663">
                  <c:v>28.599508599508599</c:v>
                </c:pt>
                <c:pt idx="2664">
                  <c:v>28.324324324324323</c:v>
                </c:pt>
                <c:pt idx="2665">
                  <c:v>28.737100737100736</c:v>
                </c:pt>
                <c:pt idx="2666">
                  <c:v>29.916461916461916</c:v>
                </c:pt>
                <c:pt idx="2667">
                  <c:v>29.464373464373466</c:v>
                </c:pt>
                <c:pt idx="2668">
                  <c:v>29.22850122850123</c:v>
                </c:pt>
                <c:pt idx="2669">
                  <c:v>29.464373464373466</c:v>
                </c:pt>
                <c:pt idx="2670">
                  <c:v>29.405405405405407</c:v>
                </c:pt>
                <c:pt idx="2671">
                  <c:v>29.425061425061426</c:v>
                </c:pt>
                <c:pt idx="2672">
                  <c:v>29.523341523341525</c:v>
                </c:pt>
                <c:pt idx="2673">
                  <c:v>29.582309582309584</c:v>
                </c:pt>
                <c:pt idx="2674">
                  <c:v>29.582309582309584</c:v>
                </c:pt>
                <c:pt idx="2675">
                  <c:v>29.877149877149876</c:v>
                </c:pt>
                <c:pt idx="2676">
                  <c:v>30.604422604422606</c:v>
                </c:pt>
                <c:pt idx="2677">
                  <c:v>30.840294840294842</c:v>
                </c:pt>
                <c:pt idx="2678">
                  <c:v>30.977886977886978</c:v>
                </c:pt>
                <c:pt idx="2679">
                  <c:v>31.115479115479115</c:v>
                </c:pt>
                <c:pt idx="2680">
                  <c:v>31.31203931203931</c:v>
                </c:pt>
                <c:pt idx="2681">
                  <c:v>30.899262899262901</c:v>
                </c:pt>
                <c:pt idx="2682">
                  <c:v>32.550368550368546</c:v>
                </c:pt>
                <c:pt idx="2683">
                  <c:v>33.140049140049143</c:v>
                </c:pt>
                <c:pt idx="2684">
                  <c:v>32.943488943488951</c:v>
                </c:pt>
                <c:pt idx="2685">
                  <c:v>33.214742014742015</c:v>
                </c:pt>
                <c:pt idx="2686">
                  <c:v>33.434889434889442</c:v>
                </c:pt>
                <c:pt idx="2687">
                  <c:v>33.749385749385752</c:v>
                </c:pt>
                <c:pt idx="2688">
                  <c:v>34.319410319410316</c:v>
                </c:pt>
                <c:pt idx="2689">
                  <c:v>34.398034398034397</c:v>
                </c:pt>
                <c:pt idx="2690">
                  <c:v>33.454545454545453</c:v>
                </c:pt>
                <c:pt idx="2691">
                  <c:v>32.491400491400491</c:v>
                </c:pt>
                <c:pt idx="2692">
                  <c:v>32.452088452088454</c:v>
                </c:pt>
                <c:pt idx="2693">
                  <c:v>32.72727272727272</c:v>
                </c:pt>
                <c:pt idx="2694">
                  <c:v>31.842751842751841</c:v>
                </c:pt>
                <c:pt idx="2695">
                  <c:v>32.196560196560199</c:v>
                </c:pt>
                <c:pt idx="2696">
                  <c:v>30.781326781326783</c:v>
                </c:pt>
                <c:pt idx="2697">
                  <c:v>30.997542997542997</c:v>
                </c:pt>
                <c:pt idx="2698">
                  <c:v>29.877149877149876</c:v>
                </c:pt>
                <c:pt idx="2699">
                  <c:v>29.503685503685503</c:v>
                </c:pt>
                <c:pt idx="2700">
                  <c:v>30.23095823095823</c:v>
                </c:pt>
                <c:pt idx="2701">
                  <c:v>30.427518427518429</c:v>
                </c:pt>
                <c:pt idx="2702">
                  <c:v>30.899262899262901</c:v>
                </c:pt>
                <c:pt idx="2703">
                  <c:v>30.348894348894348</c:v>
                </c:pt>
                <c:pt idx="2704">
                  <c:v>29.77886977886978</c:v>
                </c:pt>
                <c:pt idx="2705">
                  <c:v>29.916461916461916</c:v>
                </c:pt>
                <c:pt idx="2706">
                  <c:v>29.484029484029485</c:v>
                </c:pt>
                <c:pt idx="2707">
                  <c:v>29.444717444717444</c:v>
                </c:pt>
                <c:pt idx="2708">
                  <c:v>28.147420147420146</c:v>
                </c:pt>
                <c:pt idx="2709">
                  <c:v>26.240786240786242</c:v>
                </c:pt>
                <c:pt idx="2710">
                  <c:v>26.417690417690416</c:v>
                </c:pt>
                <c:pt idx="2711">
                  <c:v>26.201474201474202</c:v>
                </c:pt>
                <c:pt idx="2712">
                  <c:v>26.044226044226043</c:v>
                </c:pt>
                <c:pt idx="2713">
                  <c:v>26.339066339066338</c:v>
                </c:pt>
                <c:pt idx="2714">
                  <c:v>26.201474201474202</c:v>
                </c:pt>
                <c:pt idx="2715">
                  <c:v>26.201474201474202</c:v>
                </c:pt>
                <c:pt idx="2716">
                  <c:v>25.72972972972973</c:v>
                </c:pt>
                <c:pt idx="2717">
                  <c:v>25.788697788697789</c:v>
                </c:pt>
                <c:pt idx="2718">
                  <c:v>27.051597051597053</c:v>
                </c:pt>
                <c:pt idx="2719">
                  <c:v>26.024570024570025</c:v>
                </c:pt>
                <c:pt idx="2720">
                  <c:v>25.415233415233416</c:v>
                </c:pt>
                <c:pt idx="2721">
                  <c:v>24.923832923832922</c:v>
                </c:pt>
                <c:pt idx="2722">
                  <c:v>25.120393120393121</c:v>
                </c:pt>
                <c:pt idx="2723">
                  <c:v>25.690417690417689</c:v>
                </c:pt>
                <c:pt idx="2724">
                  <c:v>25.847665847665848</c:v>
                </c:pt>
                <c:pt idx="2725">
                  <c:v>25.72972972972973</c:v>
                </c:pt>
                <c:pt idx="2726">
                  <c:v>27.518427518427519</c:v>
                </c:pt>
                <c:pt idx="2727">
                  <c:v>27.4987714987715</c:v>
                </c:pt>
                <c:pt idx="2728">
                  <c:v>27.911547911547913</c:v>
                </c:pt>
                <c:pt idx="2729">
                  <c:v>27.597051597051596</c:v>
                </c:pt>
                <c:pt idx="2730">
                  <c:v>27.420147420147419</c:v>
                </c:pt>
                <c:pt idx="2731">
                  <c:v>27.13022113022113</c:v>
                </c:pt>
                <c:pt idx="2732">
                  <c:v>27.164619164619165</c:v>
                </c:pt>
                <c:pt idx="2733">
                  <c:v>25.415233415233416</c:v>
                </c:pt>
                <c:pt idx="2734">
                  <c:v>25.420147420147419</c:v>
                </c:pt>
                <c:pt idx="2735">
                  <c:v>25.454545454545453</c:v>
                </c:pt>
                <c:pt idx="2736">
                  <c:v>24.117936117936118</c:v>
                </c:pt>
                <c:pt idx="2737">
                  <c:v>23.705159705159705</c:v>
                </c:pt>
                <c:pt idx="2738">
                  <c:v>23.646191646191646</c:v>
                </c:pt>
                <c:pt idx="2739">
                  <c:v>23.646191646191646</c:v>
                </c:pt>
                <c:pt idx="2740">
                  <c:v>23.646191646191646</c:v>
                </c:pt>
                <c:pt idx="2741">
                  <c:v>23.390663390663391</c:v>
                </c:pt>
                <c:pt idx="2742">
                  <c:v>24.486486486486488</c:v>
                </c:pt>
                <c:pt idx="2743">
                  <c:v>25.120393120393121</c:v>
                </c:pt>
                <c:pt idx="2744">
                  <c:v>25.257985257985258</c:v>
                </c:pt>
                <c:pt idx="2745">
                  <c:v>25.238329238329239</c:v>
                </c:pt>
                <c:pt idx="2746">
                  <c:v>25.945945945945947</c:v>
                </c:pt>
                <c:pt idx="2747">
                  <c:v>26.574938574938574</c:v>
                </c:pt>
                <c:pt idx="2748">
                  <c:v>26.810810810810811</c:v>
                </c:pt>
                <c:pt idx="2749">
                  <c:v>25.68058968058968</c:v>
                </c:pt>
                <c:pt idx="2750">
                  <c:v>26.417690417690416</c:v>
                </c:pt>
                <c:pt idx="2751">
                  <c:v>26.260442260442261</c:v>
                </c:pt>
                <c:pt idx="2752">
                  <c:v>25.690417690417689</c:v>
                </c:pt>
                <c:pt idx="2753">
                  <c:v>26.339066339066338</c:v>
                </c:pt>
                <c:pt idx="2754">
                  <c:v>26.555282555282556</c:v>
                </c:pt>
                <c:pt idx="2755">
                  <c:v>27.007371007371006</c:v>
                </c:pt>
                <c:pt idx="2756">
                  <c:v>26.850122850122851</c:v>
                </c:pt>
                <c:pt idx="2757">
                  <c:v>26.535626535626534</c:v>
                </c:pt>
                <c:pt idx="2758">
                  <c:v>25.867321867321866</c:v>
                </c:pt>
                <c:pt idx="2759">
                  <c:v>26.024570024570025</c:v>
                </c:pt>
                <c:pt idx="2760">
                  <c:v>26.751842751842752</c:v>
                </c:pt>
                <c:pt idx="2761">
                  <c:v>26.378378378378379</c:v>
                </c:pt>
                <c:pt idx="2762">
                  <c:v>25.965601965601966</c:v>
                </c:pt>
                <c:pt idx="2763">
                  <c:v>25.808353808353807</c:v>
                </c:pt>
                <c:pt idx="2764">
                  <c:v>25.788697788697789</c:v>
                </c:pt>
                <c:pt idx="2765">
                  <c:v>25.513513513513512</c:v>
                </c:pt>
                <c:pt idx="2766">
                  <c:v>24.471744471744472</c:v>
                </c:pt>
                <c:pt idx="2767">
                  <c:v>23.783783783783782</c:v>
                </c:pt>
                <c:pt idx="2768">
                  <c:v>23.567567567567568</c:v>
                </c:pt>
                <c:pt idx="2769">
                  <c:v>23.606879606879605</c:v>
                </c:pt>
                <c:pt idx="2770">
                  <c:v>23.508599508599509</c:v>
                </c:pt>
                <c:pt idx="2771">
                  <c:v>23.705159705159705</c:v>
                </c:pt>
                <c:pt idx="2772">
                  <c:v>23.960687960687959</c:v>
                </c:pt>
                <c:pt idx="2773">
                  <c:v>23.665847665847664</c:v>
                </c:pt>
                <c:pt idx="2774">
                  <c:v>23.724815724815723</c:v>
                </c:pt>
                <c:pt idx="2775">
                  <c:v>23.469287469287469</c:v>
                </c:pt>
                <c:pt idx="2776">
                  <c:v>22.77149877149877</c:v>
                </c:pt>
                <c:pt idx="2777">
                  <c:v>23.164619164619165</c:v>
                </c:pt>
                <c:pt idx="2778">
                  <c:v>23.095823095823096</c:v>
                </c:pt>
                <c:pt idx="2779">
                  <c:v>23.365110565110566</c:v>
                </c:pt>
                <c:pt idx="2780">
                  <c:v>23.626535626535627</c:v>
                </c:pt>
                <c:pt idx="2781">
                  <c:v>23.135135135135137</c:v>
                </c:pt>
                <c:pt idx="2782">
                  <c:v>23.823095823095823</c:v>
                </c:pt>
                <c:pt idx="2783">
                  <c:v>24.294840294840295</c:v>
                </c:pt>
                <c:pt idx="2784">
                  <c:v>24.746928746928749</c:v>
                </c:pt>
                <c:pt idx="2785">
                  <c:v>24.746928746928749</c:v>
                </c:pt>
                <c:pt idx="2786">
                  <c:v>24.216216216216218</c:v>
                </c:pt>
                <c:pt idx="2787">
                  <c:v>24.648648648648649</c:v>
                </c:pt>
                <c:pt idx="2788">
                  <c:v>24.334152334152336</c:v>
                </c:pt>
                <c:pt idx="2789">
                  <c:v>23.705159705159705</c:v>
                </c:pt>
                <c:pt idx="2790">
                  <c:v>24.196560196560196</c:v>
                </c:pt>
                <c:pt idx="2791">
                  <c:v>24.334152334152336</c:v>
                </c:pt>
                <c:pt idx="2792">
                  <c:v>24.176904176904177</c:v>
                </c:pt>
                <c:pt idx="2793">
                  <c:v>24.412776412776413</c:v>
                </c:pt>
                <c:pt idx="2794">
                  <c:v>24.473710073710077</c:v>
                </c:pt>
                <c:pt idx="2795">
                  <c:v>24.903980343980344</c:v>
                </c:pt>
                <c:pt idx="2796">
                  <c:v>24.768550368550372</c:v>
                </c:pt>
                <c:pt idx="2797">
                  <c:v>24.334152334152336</c:v>
                </c:pt>
                <c:pt idx="2798">
                  <c:v>23.882063882063882</c:v>
                </c:pt>
                <c:pt idx="2799">
                  <c:v>24.864864864864863</c:v>
                </c:pt>
                <c:pt idx="2800">
                  <c:v>24.845208845208845</c:v>
                </c:pt>
                <c:pt idx="2801">
                  <c:v>24.987714987714988</c:v>
                </c:pt>
                <c:pt idx="2802">
                  <c:v>25.533169533169534</c:v>
                </c:pt>
                <c:pt idx="2803">
                  <c:v>25.493857493857494</c:v>
                </c:pt>
                <c:pt idx="2804">
                  <c:v>25.626535626535627</c:v>
                </c:pt>
                <c:pt idx="2805">
                  <c:v>25.356265356265357</c:v>
                </c:pt>
                <c:pt idx="2806">
                  <c:v>26.339066339066338</c:v>
                </c:pt>
                <c:pt idx="2807">
                  <c:v>25.985257985257984</c:v>
                </c:pt>
                <c:pt idx="2808">
                  <c:v>26.083538083538084</c:v>
                </c:pt>
                <c:pt idx="2809">
                  <c:v>26.90909090909091</c:v>
                </c:pt>
                <c:pt idx="2810">
                  <c:v>26.987714987714988</c:v>
                </c:pt>
                <c:pt idx="2811">
                  <c:v>27.36117936117936</c:v>
                </c:pt>
                <c:pt idx="2812">
                  <c:v>27.775921375921374</c:v>
                </c:pt>
                <c:pt idx="2813">
                  <c:v>28.04914004914005</c:v>
                </c:pt>
                <c:pt idx="2814">
                  <c:v>28.481572481572481</c:v>
                </c:pt>
                <c:pt idx="2815">
                  <c:v>28.817690417690415</c:v>
                </c:pt>
                <c:pt idx="2816">
                  <c:v>28.481572481572481</c:v>
                </c:pt>
                <c:pt idx="2817">
                  <c:v>28.874692874692876</c:v>
                </c:pt>
                <c:pt idx="2818">
                  <c:v>28.697788697788699</c:v>
                </c:pt>
                <c:pt idx="2819">
                  <c:v>28.668304668304668</c:v>
                </c:pt>
                <c:pt idx="2820">
                  <c:v>28.914004914004913</c:v>
                </c:pt>
                <c:pt idx="2821">
                  <c:v>28.520884520884522</c:v>
                </c:pt>
                <c:pt idx="2822">
                  <c:v>28.835380835380835</c:v>
                </c:pt>
                <c:pt idx="2823">
                  <c:v>28.678132678132677</c:v>
                </c:pt>
                <c:pt idx="2824">
                  <c:v>28.294840294840295</c:v>
                </c:pt>
                <c:pt idx="2825">
                  <c:v>28.324324324324323</c:v>
                </c:pt>
                <c:pt idx="2826">
                  <c:v>28.235872235872236</c:v>
                </c:pt>
                <c:pt idx="2827">
                  <c:v>28.461916461916463</c:v>
                </c:pt>
                <c:pt idx="2828">
                  <c:v>28.54054054054054</c:v>
                </c:pt>
                <c:pt idx="2829">
                  <c:v>28.422604422604422</c:v>
                </c:pt>
                <c:pt idx="2830">
                  <c:v>28.088452088452087</c:v>
                </c:pt>
                <c:pt idx="2831">
                  <c:v>28.324324324324323</c:v>
                </c:pt>
                <c:pt idx="2832">
                  <c:v>28.481572481572481</c:v>
                </c:pt>
                <c:pt idx="2833">
                  <c:v>27.380835380835382</c:v>
                </c:pt>
                <c:pt idx="2834">
                  <c:v>26.378378378378379</c:v>
                </c:pt>
                <c:pt idx="2835">
                  <c:v>26.555282555282556</c:v>
                </c:pt>
                <c:pt idx="2836">
                  <c:v>26.329238329238329</c:v>
                </c:pt>
                <c:pt idx="2837">
                  <c:v>26.240786240786242</c:v>
                </c:pt>
                <c:pt idx="2838">
                  <c:v>26.85995085995086</c:v>
                </c:pt>
                <c:pt idx="2839">
                  <c:v>27.31203931203931</c:v>
                </c:pt>
                <c:pt idx="2840">
                  <c:v>27.439803439803441</c:v>
                </c:pt>
                <c:pt idx="2841">
                  <c:v>27.164619164619165</c:v>
                </c:pt>
                <c:pt idx="2842">
                  <c:v>27.272727272727273</c:v>
                </c:pt>
                <c:pt idx="2843">
                  <c:v>27.272727272727273</c:v>
                </c:pt>
                <c:pt idx="2844">
                  <c:v>26.987714987714988</c:v>
                </c:pt>
                <c:pt idx="2845">
                  <c:v>26.673218673218674</c:v>
                </c:pt>
                <c:pt idx="2846">
                  <c:v>25.985257985257984</c:v>
                </c:pt>
                <c:pt idx="2847">
                  <c:v>26.35872235872236</c:v>
                </c:pt>
                <c:pt idx="2848">
                  <c:v>26.830466830466829</c:v>
                </c:pt>
                <c:pt idx="2849">
                  <c:v>26.90909090909091</c:v>
                </c:pt>
                <c:pt idx="2850">
                  <c:v>26.928746928746929</c:v>
                </c:pt>
                <c:pt idx="2851">
                  <c:v>26.732186732186733</c:v>
                </c:pt>
                <c:pt idx="2852">
                  <c:v>26.889434889434888</c:v>
                </c:pt>
                <c:pt idx="2853">
                  <c:v>26.828501228501224</c:v>
                </c:pt>
                <c:pt idx="2854">
                  <c:v>27.302211302211301</c:v>
                </c:pt>
                <c:pt idx="2855">
                  <c:v>26.250614250614252</c:v>
                </c:pt>
                <c:pt idx="2856">
                  <c:v>26.167076167076168</c:v>
                </c:pt>
                <c:pt idx="2857">
                  <c:v>26.122850122850124</c:v>
                </c:pt>
                <c:pt idx="2858">
                  <c:v>26.201474201474202</c:v>
                </c:pt>
                <c:pt idx="2859">
                  <c:v>26.810810810810811</c:v>
                </c:pt>
                <c:pt idx="2860">
                  <c:v>26.260442260442261</c:v>
                </c:pt>
                <c:pt idx="2861">
                  <c:v>27.203931203931205</c:v>
                </c:pt>
                <c:pt idx="2862">
                  <c:v>27.277641277641276</c:v>
                </c:pt>
                <c:pt idx="2863">
                  <c:v>27.105651105651106</c:v>
                </c:pt>
                <c:pt idx="2864">
                  <c:v>27.105651105651106</c:v>
                </c:pt>
                <c:pt idx="2865">
                  <c:v>27.066339066339065</c:v>
                </c:pt>
                <c:pt idx="2866">
                  <c:v>26.90909090909091</c:v>
                </c:pt>
                <c:pt idx="2867">
                  <c:v>26.830466830466829</c:v>
                </c:pt>
                <c:pt idx="2868">
                  <c:v>26.830466830466829</c:v>
                </c:pt>
                <c:pt idx="2869">
                  <c:v>26.633906633906633</c:v>
                </c:pt>
                <c:pt idx="2870">
                  <c:v>26.90909090909091</c:v>
                </c:pt>
                <c:pt idx="2871">
                  <c:v>26.904176904176904</c:v>
                </c:pt>
                <c:pt idx="2872">
                  <c:v>27.262899262899264</c:v>
                </c:pt>
                <c:pt idx="2873">
                  <c:v>28.029484029484028</c:v>
                </c:pt>
                <c:pt idx="2874">
                  <c:v>27.481081081081079</c:v>
                </c:pt>
                <c:pt idx="2875">
                  <c:v>27.540049140049138</c:v>
                </c:pt>
                <c:pt idx="2876">
                  <c:v>27.675675675675677</c:v>
                </c:pt>
                <c:pt idx="2877">
                  <c:v>28.286977886977887</c:v>
                </c:pt>
                <c:pt idx="2878">
                  <c:v>27.852579852579854</c:v>
                </c:pt>
                <c:pt idx="2879">
                  <c:v>27.616707616707618</c:v>
                </c:pt>
                <c:pt idx="2880">
                  <c:v>27.616707616707618</c:v>
                </c:pt>
                <c:pt idx="2881">
                  <c:v>27.714987714987714</c:v>
                </c:pt>
                <c:pt idx="2882">
                  <c:v>27.085995085995087</c:v>
                </c:pt>
                <c:pt idx="2883">
                  <c:v>26.732186732186733</c:v>
                </c:pt>
                <c:pt idx="2884">
                  <c:v>26.476658476658475</c:v>
                </c:pt>
                <c:pt idx="2885">
                  <c:v>26.968058968058969</c:v>
                </c:pt>
                <c:pt idx="2886">
                  <c:v>27.005405405405408</c:v>
                </c:pt>
                <c:pt idx="2887">
                  <c:v>27.066339066339065</c:v>
                </c:pt>
                <c:pt idx="2888">
                  <c:v>26.419656019656021</c:v>
                </c:pt>
                <c:pt idx="2889">
                  <c:v>25.847665847665848</c:v>
                </c:pt>
                <c:pt idx="2890">
                  <c:v>25.867321867321866</c:v>
                </c:pt>
                <c:pt idx="2891">
                  <c:v>26.437346437346438</c:v>
                </c:pt>
                <c:pt idx="2892">
                  <c:v>26.971007371007374</c:v>
                </c:pt>
                <c:pt idx="2893">
                  <c:v>27.125307125307124</c:v>
                </c:pt>
                <c:pt idx="2894">
                  <c:v>27.302211302211301</c:v>
                </c:pt>
                <c:pt idx="2895">
                  <c:v>27.4987714987715</c:v>
                </c:pt>
                <c:pt idx="2896">
                  <c:v>27.262899262899264</c:v>
                </c:pt>
                <c:pt idx="2897">
                  <c:v>27.331695331695332</c:v>
                </c:pt>
                <c:pt idx="2898">
                  <c:v>27.223587223587224</c:v>
                </c:pt>
                <c:pt idx="2899">
                  <c:v>27.45945945945946</c:v>
                </c:pt>
                <c:pt idx="2900">
                  <c:v>27.695331695331696</c:v>
                </c:pt>
                <c:pt idx="2901">
                  <c:v>27.341523341523342</c:v>
                </c:pt>
                <c:pt idx="2902">
                  <c:v>30.584766584766584</c:v>
                </c:pt>
                <c:pt idx="2903">
                  <c:v>30.152334152334152</c:v>
                </c:pt>
                <c:pt idx="2904">
                  <c:v>30.329238329238329</c:v>
                </c:pt>
                <c:pt idx="2905">
                  <c:v>30.329238329238329</c:v>
                </c:pt>
                <c:pt idx="2906">
                  <c:v>29.76904176904177</c:v>
                </c:pt>
                <c:pt idx="2907">
                  <c:v>29.700245700245699</c:v>
                </c:pt>
                <c:pt idx="2908">
                  <c:v>29.582309582309584</c:v>
                </c:pt>
                <c:pt idx="2909">
                  <c:v>29.739557739557739</c:v>
                </c:pt>
                <c:pt idx="2910">
                  <c:v>31.115479115479115</c:v>
                </c:pt>
                <c:pt idx="2911">
                  <c:v>30.275184275184277</c:v>
                </c:pt>
                <c:pt idx="2912">
                  <c:v>30.348894348894348</c:v>
                </c:pt>
                <c:pt idx="2913">
                  <c:v>30.918918918918919</c:v>
                </c:pt>
                <c:pt idx="2914">
                  <c:v>30.658476658476658</c:v>
                </c:pt>
                <c:pt idx="2915">
                  <c:v>30.250614250614252</c:v>
                </c:pt>
                <c:pt idx="2916">
                  <c:v>30.527764127764129</c:v>
                </c:pt>
                <c:pt idx="2917">
                  <c:v>30.329238329238329</c:v>
                </c:pt>
                <c:pt idx="2918">
                  <c:v>29.955773955773957</c:v>
                </c:pt>
                <c:pt idx="2919">
                  <c:v>30.034398034398034</c:v>
                </c:pt>
                <c:pt idx="2920">
                  <c:v>29.425061425061426</c:v>
                </c:pt>
                <c:pt idx="2921">
                  <c:v>28.894348894348894</c:v>
                </c:pt>
                <c:pt idx="2922">
                  <c:v>27.960687960687959</c:v>
                </c:pt>
                <c:pt idx="2923">
                  <c:v>27.734643734643736</c:v>
                </c:pt>
                <c:pt idx="2924">
                  <c:v>28.520884520884522</c:v>
                </c:pt>
                <c:pt idx="2925">
                  <c:v>28.914004914004913</c:v>
                </c:pt>
                <c:pt idx="2926">
                  <c:v>28.918918918918919</c:v>
                </c:pt>
                <c:pt idx="2927">
                  <c:v>29.64127764127764</c:v>
                </c:pt>
                <c:pt idx="2928">
                  <c:v>29.759213759213758</c:v>
                </c:pt>
                <c:pt idx="2929">
                  <c:v>29.601965601965603</c:v>
                </c:pt>
                <c:pt idx="2930">
                  <c:v>29.071253071253071</c:v>
                </c:pt>
                <c:pt idx="2931">
                  <c:v>29.031941031941031</c:v>
                </c:pt>
                <c:pt idx="2932">
                  <c:v>28.776412776412776</c:v>
                </c:pt>
                <c:pt idx="2933">
                  <c:v>28.520884520884522</c:v>
                </c:pt>
                <c:pt idx="2934">
                  <c:v>28.186732186732186</c:v>
                </c:pt>
                <c:pt idx="2935">
                  <c:v>28.009828009828009</c:v>
                </c:pt>
                <c:pt idx="2936">
                  <c:v>28.363636363636363</c:v>
                </c:pt>
                <c:pt idx="2937">
                  <c:v>29.051597051597053</c:v>
                </c:pt>
                <c:pt idx="2938">
                  <c:v>29.169533169533171</c:v>
                </c:pt>
                <c:pt idx="2939">
                  <c:v>28.63882063882064</c:v>
                </c:pt>
                <c:pt idx="2940">
                  <c:v>28.697788697788699</c:v>
                </c:pt>
                <c:pt idx="2941">
                  <c:v>28.894348894348894</c:v>
                </c:pt>
                <c:pt idx="2942">
                  <c:v>30.309582309582311</c:v>
                </c:pt>
                <c:pt idx="2943">
                  <c:v>29.385749385749385</c:v>
                </c:pt>
                <c:pt idx="2944">
                  <c:v>29.326781326781326</c:v>
                </c:pt>
                <c:pt idx="2945">
                  <c:v>28.914004914004913</c:v>
                </c:pt>
                <c:pt idx="2946">
                  <c:v>29.248157248157248</c:v>
                </c:pt>
                <c:pt idx="2947">
                  <c:v>29.837837837837839</c:v>
                </c:pt>
                <c:pt idx="2948">
                  <c:v>30.014742014742016</c:v>
                </c:pt>
                <c:pt idx="2949">
                  <c:v>30.014742014742016</c:v>
                </c:pt>
                <c:pt idx="2950">
                  <c:v>30.23095823095823</c:v>
                </c:pt>
                <c:pt idx="2951">
                  <c:v>30.95823095823096</c:v>
                </c:pt>
                <c:pt idx="2952">
                  <c:v>30.800982800982801</c:v>
                </c:pt>
                <c:pt idx="2953">
                  <c:v>31.115479115479115</c:v>
                </c:pt>
                <c:pt idx="2954">
                  <c:v>30.407862407862407</c:v>
                </c:pt>
                <c:pt idx="2955">
                  <c:v>30.348894348894348</c:v>
                </c:pt>
                <c:pt idx="2956">
                  <c:v>31.056511056511056</c:v>
                </c:pt>
                <c:pt idx="2957">
                  <c:v>31.135135135135137</c:v>
                </c:pt>
                <c:pt idx="2958">
                  <c:v>31.213759213759214</c:v>
                </c:pt>
                <c:pt idx="2959">
                  <c:v>31.469287469287472</c:v>
                </c:pt>
                <c:pt idx="2960">
                  <c:v>31.823095823095827</c:v>
                </c:pt>
                <c:pt idx="2961">
                  <c:v>32.255528255528255</c:v>
                </c:pt>
                <c:pt idx="2962">
                  <c:v>32.884520884520882</c:v>
                </c:pt>
                <c:pt idx="2963">
                  <c:v>32.746928746928745</c:v>
                </c:pt>
                <c:pt idx="2964">
                  <c:v>32.176904176904173</c:v>
                </c:pt>
                <c:pt idx="2965">
                  <c:v>31.44963144963145</c:v>
                </c:pt>
                <c:pt idx="2966">
                  <c:v>31.253071253071251</c:v>
                </c:pt>
                <c:pt idx="2967">
                  <c:v>32.923832923832926</c:v>
                </c:pt>
                <c:pt idx="2968">
                  <c:v>32.117936117936118</c:v>
                </c:pt>
                <c:pt idx="2969">
                  <c:v>31.469287469287472</c:v>
                </c:pt>
                <c:pt idx="2970">
                  <c:v>30.447174447174447</c:v>
                </c:pt>
                <c:pt idx="2971">
                  <c:v>30.36855036855037</c:v>
                </c:pt>
                <c:pt idx="2972">
                  <c:v>30.486486486486488</c:v>
                </c:pt>
                <c:pt idx="2973">
                  <c:v>31.056511056511056</c:v>
                </c:pt>
                <c:pt idx="2974">
                  <c:v>31.036855036855037</c:v>
                </c:pt>
                <c:pt idx="2975">
                  <c:v>31.036855036855037</c:v>
                </c:pt>
                <c:pt idx="2976">
                  <c:v>31.606879606879602</c:v>
                </c:pt>
                <c:pt idx="2977">
                  <c:v>30.653562653562652</c:v>
                </c:pt>
                <c:pt idx="2978">
                  <c:v>30.987714987714988</c:v>
                </c:pt>
                <c:pt idx="2979">
                  <c:v>30.643734643734643</c:v>
                </c:pt>
                <c:pt idx="2980">
                  <c:v>31.262899262899264</c:v>
                </c:pt>
                <c:pt idx="2981">
                  <c:v>31.253071253071251</c:v>
                </c:pt>
                <c:pt idx="2982">
                  <c:v>30.742014742014742</c:v>
                </c:pt>
                <c:pt idx="2983">
                  <c:v>30.800982800982801</c:v>
                </c:pt>
                <c:pt idx="2984">
                  <c:v>30.398034398034397</c:v>
                </c:pt>
                <c:pt idx="2985">
                  <c:v>31.017199017199019</c:v>
                </c:pt>
                <c:pt idx="2986">
                  <c:v>31.67567567567567</c:v>
                </c:pt>
                <c:pt idx="2987">
                  <c:v>31.429975429975428</c:v>
                </c:pt>
                <c:pt idx="2988">
                  <c:v>31.44963144963145</c:v>
                </c:pt>
                <c:pt idx="2989">
                  <c:v>31.479115479115478</c:v>
                </c:pt>
                <c:pt idx="2990">
                  <c:v>31.823095823095827</c:v>
                </c:pt>
                <c:pt idx="2991">
                  <c:v>32.098280098280092</c:v>
                </c:pt>
                <c:pt idx="2992">
                  <c:v>31.862407862407863</c:v>
                </c:pt>
                <c:pt idx="2993">
                  <c:v>31.980343980343982</c:v>
                </c:pt>
                <c:pt idx="2994">
                  <c:v>31.31203931203931</c:v>
                </c:pt>
                <c:pt idx="2995">
                  <c:v>31.331695331695332</c:v>
                </c:pt>
                <c:pt idx="2996">
                  <c:v>31.469287469287472</c:v>
                </c:pt>
                <c:pt idx="2997">
                  <c:v>32.27518427518428</c:v>
                </c:pt>
                <c:pt idx="2998">
                  <c:v>32.766584766584771</c:v>
                </c:pt>
                <c:pt idx="2999">
                  <c:v>33.375921375921379</c:v>
                </c:pt>
                <c:pt idx="3000">
                  <c:v>33.375921375921379</c:v>
                </c:pt>
                <c:pt idx="3001">
                  <c:v>33.375921375921379</c:v>
                </c:pt>
                <c:pt idx="3002">
                  <c:v>33.238329238329236</c:v>
                </c:pt>
                <c:pt idx="3003">
                  <c:v>33.710073710073708</c:v>
                </c:pt>
                <c:pt idx="3004">
                  <c:v>33.690417690417689</c:v>
                </c:pt>
                <c:pt idx="3005">
                  <c:v>32.72727272727272</c:v>
                </c:pt>
                <c:pt idx="3006">
                  <c:v>32.530712530712528</c:v>
                </c:pt>
                <c:pt idx="3007">
                  <c:v>32.491400491400491</c:v>
                </c:pt>
                <c:pt idx="3008">
                  <c:v>32.805896805896808</c:v>
                </c:pt>
                <c:pt idx="3009">
                  <c:v>33.356265356265354</c:v>
                </c:pt>
                <c:pt idx="3010">
                  <c:v>33.002457002457</c:v>
                </c:pt>
                <c:pt idx="3011">
                  <c:v>34.240786240786242</c:v>
                </c:pt>
                <c:pt idx="3012">
                  <c:v>34.437346437346434</c:v>
                </c:pt>
                <c:pt idx="3013">
                  <c:v>33.631449631449634</c:v>
                </c:pt>
                <c:pt idx="3014">
                  <c:v>33.493857493857497</c:v>
                </c:pt>
                <c:pt idx="3015">
                  <c:v>33.670761670761671</c:v>
                </c:pt>
                <c:pt idx="3016">
                  <c:v>33.64127764127764</c:v>
                </c:pt>
                <c:pt idx="3017">
                  <c:v>32.324324324324323</c:v>
                </c:pt>
                <c:pt idx="3018">
                  <c:v>32.550368550368546</c:v>
                </c:pt>
                <c:pt idx="3019">
                  <c:v>31.921375921375915</c:v>
                </c:pt>
                <c:pt idx="3020">
                  <c:v>31.921375921375915</c:v>
                </c:pt>
                <c:pt idx="3021">
                  <c:v>31.017199017199019</c:v>
                </c:pt>
                <c:pt idx="3022">
                  <c:v>31.233415233415233</c:v>
                </c:pt>
                <c:pt idx="3023">
                  <c:v>29.474201474201475</c:v>
                </c:pt>
                <c:pt idx="3024">
                  <c:v>29.601965601965603</c:v>
                </c:pt>
                <c:pt idx="3025">
                  <c:v>27.420147420147419</c:v>
                </c:pt>
                <c:pt idx="3026">
                  <c:v>28.343980343980345</c:v>
                </c:pt>
                <c:pt idx="3027">
                  <c:v>26.830466830466829</c:v>
                </c:pt>
                <c:pt idx="3028">
                  <c:v>28.933660933660935</c:v>
                </c:pt>
                <c:pt idx="3029">
                  <c:v>29.22850122850123</c:v>
                </c:pt>
                <c:pt idx="3030">
                  <c:v>30.466830466830466</c:v>
                </c:pt>
                <c:pt idx="3031">
                  <c:v>31.056511056511056</c:v>
                </c:pt>
                <c:pt idx="3032">
                  <c:v>27.911547911547913</c:v>
                </c:pt>
                <c:pt idx="3033">
                  <c:v>27.048648648648648</c:v>
                </c:pt>
                <c:pt idx="3034">
                  <c:v>27.518427518427519</c:v>
                </c:pt>
                <c:pt idx="3035">
                  <c:v>27.557739557739559</c:v>
                </c:pt>
                <c:pt idx="3036">
                  <c:v>28.855036855036854</c:v>
                </c:pt>
                <c:pt idx="3037">
                  <c:v>28.855036855036854</c:v>
                </c:pt>
                <c:pt idx="3038">
                  <c:v>27.931203931203932</c:v>
                </c:pt>
                <c:pt idx="3039">
                  <c:v>28.874692874692876</c:v>
                </c:pt>
                <c:pt idx="3040">
                  <c:v>29.425061425061426</c:v>
                </c:pt>
                <c:pt idx="3041">
                  <c:v>29.208845208845208</c:v>
                </c:pt>
                <c:pt idx="3042">
                  <c:v>29.218673218673217</c:v>
                </c:pt>
                <c:pt idx="3043">
                  <c:v>28.894348894348894</c:v>
                </c:pt>
                <c:pt idx="3044">
                  <c:v>27.990171990171991</c:v>
                </c:pt>
                <c:pt idx="3045">
                  <c:v>27.990171990171991</c:v>
                </c:pt>
                <c:pt idx="3046">
                  <c:v>28.009828009828009</c:v>
                </c:pt>
                <c:pt idx="3047">
                  <c:v>28.599508599508599</c:v>
                </c:pt>
                <c:pt idx="3048">
                  <c:v>28.186732186732186</c:v>
                </c:pt>
                <c:pt idx="3049">
                  <c:v>27.45945945945946</c:v>
                </c:pt>
                <c:pt idx="3050">
                  <c:v>27.891891891891891</c:v>
                </c:pt>
                <c:pt idx="3051">
                  <c:v>28.265356265356264</c:v>
                </c:pt>
                <c:pt idx="3052">
                  <c:v>29.208845208845208</c:v>
                </c:pt>
                <c:pt idx="3053">
                  <c:v>30.093366093366093</c:v>
                </c:pt>
                <c:pt idx="3054">
                  <c:v>29.877149877149876</c:v>
                </c:pt>
                <c:pt idx="3055">
                  <c:v>29.22850122850123</c:v>
                </c:pt>
                <c:pt idx="3056">
                  <c:v>29.248157248157248</c:v>
                </c:pt>
                <c:pt idx="3057">
                  <c:v>28.874692874692876</c:v>
                </c:pt>
                <c:pt idx="3058">
                  <c:v>27.518427518427519</c:v>
                </c:pt>
                <c:pt idx="3059">
                  <c:v>28.304668304668304</c:v>
                </c:pt>
                <c:pt idx="3060">
                  <c:v>28.992628992628994</c:v>
                </c:pt>
                <c:pt idx="3061">
                  <c:v>29.818181818181817</c:v>
                </c:pt>
                <c:pt idx="3062">
                  <c:v>29.287469287469289</c:v>
                </c:pt>
                <c:pt idx="3063">
                  <c:v>29.22850122850123</c:v>
                </c:pt>
                <c:pt idx="3064">
                  <c:v>27.793611793611795</c:v>
                </c:pt>
                <c:pt idx="3065">
                  <c:v>27.341523341523342</c:v>
                </c:pt>
                <c:pt idx="3066">
                  <c:v>28.560196560196559</c:v>
                </c:pt>
                <c:pt idx="3067">
                  <c:v>30.23095823095823</c:v>
                </c:pt>
                <c:pt idx="3068">
                  <c:v>30.565110565110565</c:v>
                </c:pt>
                <c:pt idx="3069">
                  <c:v>30.034398034398034</c:v>
                </c:pt>
                <c:pt idx="3070">
                  <c:v>31.646191646191649</c:v>
                </c:pt>
                <c:pt idx="3071">
                  <c:v>31.803439803439804</c:v>
                </c:pt>
                <c:pt idx="3072">
                  <c:v>31.921375921375915</c:v>
                </c:pt>
                <c:pt idx="3073">
                  <c:v>32.157248157248155</c:v>
                </c:pt>
                <c:pt idx="3074">
                  <c:v>32.668304668304671</c:v>
                </c:pt>
                <c:pt idx="3075">
                  <c:v>31.390663390663391</c:v>
                </c:pt>
                <c:pt idx="3076">
                  <c:v>32.176904176904173</c:v>
                </c:pt>
                <c:pt idx="3077">
                  <c:v>31.253071253071251</c:v>
                </c:pt>
                <c:pt idx="3078">
                  <c:v>29.582309582309584</c:v>
                </c:pt>
                <c:pt idx="3079">
                  <c:v>29.955773955773957</c:v>
                </c:pt>
                <c:pt idx="3080">
                  <c:v>30.85995085995086</c:v>
                </c:pt>
                <c:pt idx="3081">
                  <c:v>30.683046683046683</c:v>
                </c:pt>
                <c:pt idx="3082">
                  <c:v>31.272727272727273</c:v>
                </c:pt>
                <c:pt idx="3083">
                  <c:v>32.078624078624081</c:v>
                </c:pt>
                <c:pt idx="3084">
                  <c:v>32.058968058968055</c:v>
                </c:pt>
                <c:pt idx="3085">
                  <c:v>31.076167076167078</c:v>
                </c:pt>
                <c:pt idx="3086">
                  <c:v>29.739557739557739</c:v>
                </c:pt>
                <c:pt idx="3087">
                  <c:v>30.36855036855037</c:v>
                </c:pt>
                <c:pt idx="3088">
                  <c:v>30.800982800982801</c:v>
                </c:pt>
                <c:pt idx="3089">
                  <c:v>30.191646191646193</c:v>
                </c:pt>
                <c:pt idx="3090">
                  <c:v>30.565110565110565</c:v>
                </c:pt>
                <c:pt idx="3091">
                  <c:v>30.643734643734643</c:v>
                </c:pt>
                <c:pt idx="3092">
                  <c:v>29.09090909090909</c:v>
                </c:pt>
                <c:pt idx="3093">
                  <c:v>29.405405405405407</c:v>
                </c:pt>
                <c:pt idx="3094">
                  <c:v>30.171990171990171</c:v>
                </c:pt>
                <c:pt idx="3095">
                  <c:v>30.113022113022112</c:v>
                </c:pt>
                <c:pt idx="3096">
                  <c:v>30.722358722358724</c:v>
                </c:pt>
                <c:pt idx="3097">
                  <c:v>29.739557739557739</c:v>
                </c:pt>
                <c:pt idx="3098">
                  <c:v>29.326781326781326</c:v>
                </c:pt>
                <c:pt idx="3099">
                  <c:v>29.287469287469289</c:v>
                </c:pt>
                <c:pt idx="3100">
                  <c:v>29.22850122850123</c:v>
                </c:pt>
                <c:pt idx="3101">
                  <c:v>29.149877149877149</c:v>
                </c:pt>
                <c:pt idx="3102">
                  <c:v>28.108108108108109</c:v>
                </c:pt>
                <c:pt idx="3103">
                  <c:v>28.108108108108109</c:v>
                </c:pt>
                <c:pt idx="3104">
                  <c:v>27.95085995085995</c:v>
                </c:pt>
                <c:pt idx="3105">
                  <c:v>29.444717444717444</c:v>
                </c:pt>
                <c:pt idx="3106">
                  <c:v>29.366093366093367</c:v>
                </c:pt>
                <c:pt idx="3107">
                  <c:v>30.977886977886978</c:v>
                </c:pt>
                <c:pt idx="3108">
                  <c:v>31.056511056511056</c:v>
                </c:pt>
                <c:pt idx="3109">
                  <c:v>30.85995085995086</c:v>
                </c:pt>
                <c:pt idx="3110">
                  <c:v>31.31203931203931</c:v>
                </c:pt>
                <c:pt idx="3111">
                  <c:v>31.174447174447174</c:v>
                </c:pt>
                <c:pt idx="3112">
                  <c:v>31.253071253071251</c:v>
                </c:pt>
                <c:pt idx="3113">
                  <c:v>30.466830466830466</c:v>
                </c:pt>
                <c:pt idx="3114">
                  <c:v>31.036855036855037</c:v>
                </c:pt>
                <c:pt idx="3115">
                  <c:v>30.309582309582311</c:v>
                </c:pt>
                <c:pt idx="3116">
                  <c:v>29.857493857493857</c:v>
                </c:pt>
                <c:pt idx="3117">
                  <c:v>29.582309582309584</c:v>
                </c:pt>
                <c:pt idx="3118">
                  <c:v>29.582309582309584</c:v>
                </c:pt>
                <c:pt idx="3119">
                  <c:v>29.542997542997544</c:v>
                </c:pt>
                <c:pt idx="3120">
                  <c:v>28.855036855036854</c:v>
                </c:pt>
                <c:pt idx="3121">
                  <c:v>29.77886977886978</c:v>
                </c:pt>
                <c:pt idx="3122">
                  <c:v>28.894348894348894</c:v>
                </c:pt>
                <c:pt idx="3123">
                  <c:v>29.022113022113022</c:v>
                </c:pt>
                <c:pt idx="3124">
                  <c:v>29.287469287469289</c:v>
                </c:pt>
                <c:pt idx="3125">
                  <c:v>29.287469287469289</c:v>
                </c:pt>
                <c:pt idx="3126">
                  <c:v>29.208845208845208</c:v>
                </c:pt>
                <c:pt idx="3127">
                  <c:v>28.845208845208845</c:v>
                </c:pt>
                <c:pt idx="3128">
                  <c:v>29.012285012285012</c:v>
                </c:pt>
                <c:pt idx="3129">
                  <c:v>28.756756756756758</c:v>
                </c:pt>
                <c:pt idx="3130">
                  <c:v>28.756756756756758</c:v>
                </c:pt>
                <c:pt idx="3131">
                  <c:v>29.434889434889435</c:v>
                </c:pt>
                <c:pt idx="3132">
                  <c:v>29.523341523341525</c:v>
                </c:pt>
                <c:pt idx="3133">
                  <c:v>29.818181818181817</c:v>
                </c:pt>
                <c:pt idx="3134">
                  <c:v>30.152334152334152</c:v>
                </c:pt>
                <c:pt idx="3135">
                  <c:v>30.614250614250615</c:v>
                </c:pt>
                <c:pt idx="3136">
                  <c:v>31.095823095823096</c:v>
                </c:pt>
                <c:pt idx="3137">
                  <c:v>31.056511056511056</c:v>
                </c:pt>
                <c:pt idx="3138">
                  <c:v>31.331695331695332</c:v>
                </c:pt>
                <c:pt idx="3139">
                  <c:v>31.213759213759214</c:v>
                </c:pt>
                <c:pt idx="3140">
                  <c:v>31.213759213759214</c:v>
                </c:pt>
                <c:pt idx="3141">
                  <c:v>31.606879606879602</c:v>
                </c:pt>
                <c:pt idx="3142">
                  <c:v>32.216216216216218</c:v>
                </c:pt>
                <c:pt idx="3143">
                  <c:v>32.570024570024572</c:v>
                </c:pt>
                <c:pt idx="3144">
                  <c:v>32.766584766584771</c:v>
                </c:pt>
                <c:pt idx="3145">
                  <c:v>33.159705159705162</c:v>
                </c:pt>
                <c:pt idx="3146">
                  <c:v>33.120393120393125</c:v>
                </c:pt>
                <c:pt idx="3147">
                  <c:v>33.002457002457</c:v>
                </c:pt>
                <c:pt idx="3148">
                  <c:v>32.805896805896808</c:v>
                </c:pt>
                <c:pt idx="3149">
                  <c:v>32.9041769041769</c:v>
                </c:pt>
                <c:pt idx="3150">
                  <c:v>33.375921375921379</c:v>
                </c:pt>
                <c:pt idx="3151">
                  <c:v>33.86732186732187</c:v>
                </c:pt>
                <c:pt idx="3152">
                  <c:v>34.201474201474198</c:v>
                </c:pt>
                <c:pt idx="3153">
                  <c:v>34.594594594594597</c:v>
                </c:pt>
                <c:pt idx="3154">
                  <c:v>34.712530712530715</c:v>
                </c:pt>
                <c:pt idx="3155">
                  <c:v>34.692874692874689</c:v>
                </c:pt>
                <c:pt idx="3156">
                  <c:v>35.046683046683043</c:v>
                </c:pt>
                <c:pt idx="3157">
                  <c:v>35.479115479115478</c:v>
                </c:pt>
                <c:pt idx="3158">
                  <c:v>35.498771498771497</c:v>
                </c:pt>
                <c:pt idx="3159">
                  <c:v>34.889434889434888</c:v>
                </c:pt>
                <c:pt idx="3160">
                  <c:v>35.341523341523342</c:v>
                </c:pt>
                <c:pt idx="3161">
                  <c:v>35.45945945945946</c:v>
                </c:pt>
                <c:pt idx="3162">
                  <c:v>35.36117936117936</c:v>
                </c:pt>
                <c:pt idx="3163">
                  <c:v>36.009828009828013</c:v>
                </c:pt>
                <c:pt idx="3164">
                  <c:v>35.695331695331696</c:v>
                </c:pt>
                <c:pt idx="3165">
                  <c:v>35.695331695331696</c:v>
                </c:pt>
                <c:pt idx="3166">
                  <c:v>35.793611793611795</c:v>
                </c:pt>
                <c:pt idx="3167">
                  <c:v>33.710073710073708</c:v>
                </c:pt>
                <c:pt idx="3168">
                  <c:v>34.201474201474198</c:v>
                </c:pt>
                <c:pt idx="3169">
                  <c:v>34.260442260442261</c:v>
                </c:pt>
                <c:pt idx="3170">
                  <c:v>34.437346437346434</c:v>
                </c:pt>
                <c:pt idx="3171">
                  <c:v>34.555282555282552</c:v>
                </c:pt>
                <c:pt idx="3172">
                  <c:v>34.004914004914006</c:v>
                </c:pt>
                <c:pt idx="3173">
                  <c:v>34.162162162162161</c:v>
                </c:pt>
                <c:pt idx="3174">
                  <c:v>34.122850122850124</c:v>
                </c:pt>
                <c:pt idx="3175">
                  <c:v>33.631449631449634</c:v>
                </c:pt>
                <c:pt idx="3176">
                  <c:v>33.041769041769037</c:v>
                </c:pt>
                <c:pt idx="3177">
                  <c:v>33.415233415233416</c:v>
                </c:pt>
                <c:pt idx="3178">
                  <c:v>33.828009828009826</c:v>
                </c:pt>
                <c:pt idx="3179">
                  <c:v>33.27764127764128</c:v>
                </c:pt>
                <c:pt idx="3180">
                  <c:v>33.336609336609335</c:v>
                </c:pt>
                <c:pt idx="3181">
                  <c:v>33.86732186732187</c:v>
                </c:pt>
                <c:pt idx="3182">
                  <c:v>34.240786240786242</c:v>
                </c:pt>
                <c:pt idx="3183">
                  <c:v>34.103194103194106</c:v>
                </c:pt>
                <c:pt idx="3184">
                  <c:v>34.004914004914006</c:v>
                </c:pt>
                <c:pt idx="3185">
                  <c:v>34.142506142506143</c:v>
                </c:pt>
                <c:pt idx="3186">
                  <c:v>33.729729729729726</c:v>
                </c:pt>
                <c:pt idx="3187">
                  <c:v>33.847665847665844</c:v>
                </c:pt>
                <c:pt idx="3188">
                  <c:v>33.454545454545453</c:v>
                </c:pt>
                <c:pt idx="3189">
                  <c:v>32.383292383292385</c:v>
                </c:pt>
                <c:pt idx="3190">
                  <c:v>32.825552825552826</c:v>
                </c:pt>
                <c:pt idx="3191">
                  <c:v>32.746928746928745</c:v>
                </c:pt>
                <c:pt idx="3192">
                  <c:v>32.461916461916459</c:v>
                </c:pt>
                <c:pt idx="3193">
                  <c:v>32.628992628992634</c:v>
                </c:pt>
                <c:pt idx="3194">
                  <c:v>32.619164619164621</c:v>
                </c:pt>
                <c:pt idx="3195">
                  <c:v>32.963144963144963</c:v>
                </c:pt>
                <c:pt idx="3196">
                  <c:v>32.648648648648646</c:v>
                </c:pt>
                <c:pt idx="3197">
                  <c:v>32.353808353808354</c:v>
                </c:pt>
                <c:pt idx="3198">
                  <c:v>32.41277641277641</c:v>
                </c:pt>
                <c:pt idx="3199">
                  <c:v>32.41277641277641</c:v>
                </c:pt>
                <c:pt idx="3200">
                  <c:v>31.882063882063882</c:v>
                </c:pt>
                <c:pt idx="3201">
                  <c:v>31.941031941031941</c:v>
                </c:pt>
                <c:pt idx="3202">
                  <c:v>31.95085995085995</c:v>
                </c:pt>
                <c:pt idx="3203">
                  <c:v>31.970515970515972</c:v>
                </c:pt>
                <c:pt idx="3204">
                  <c:v>31.665847665847664</c:v>
                </c:pt>
                <c:pt idx="3205">
                  <c:v>31.705159705159705</c:v>
                </c:pt>
                <c:pt idx="3206">
                  <c:v>32.196560196560199</c:v>
                </c:pt>
                <c:pt idx="3207">
                  <c:v>31.764127764127764</c:v>
                </c:pt>
                <c:pt idx="3208">
                  <c:v>31.754299754299755</c:v>
                </c:pt>
                <c:pt idx="3209">
                  <c:v>31.764127764127764</c:v>
                </c:pt>
                <c:pt idx="3210">
                  <c:v>31.646191646191649</c:v>
                </c:pt>
                <c:pt idx="3211">
                  <c:v>31.803439803439804</c:v>
                </c:pt>
                <c:pt idx="3212">
                  <c:v>32.27518427518428</c:v>
                </c:pt>
                <c:pt idx="3213">
                  <c:v>32.491400491400491</c:v>
                </c:pt>
                <c:pt idx="3214">
                  <c:v>32.314496314496317</c:v>
                </c:pt>
                <c:pt idx="3215">
                  <c:v>32.176904176904173</c:v>
                </c:pt>
                <c:pt idx="3216">
                  <c:v>32.235872235872229</c:v>
                </c:pt>
                <c:pt idx="3217">
                  <c:v>31.793611793611795</c:v>
                </c:pt>
                <c:pt idx="3218">
                  <c:v>31.9017199017199</c:v>
                </c:pt>
                <c:pt idx="3219">
                  <c:v>31.076167076167078</c:v>
                </c:pt>
                <c:pt idx="3220">
                  <c:v>31.095823095823096</c:v>
                </c:pt>
                <c:pt idx="3221">
                  <c:v>30.879606879606879</c:v>
                </c:pt>
                <c:pt idx="3222">
                  <c:v>30.800982800982801</c:v>
                </c:pt>
                <c:pt idx="3223">
                  <c:v>30.565110565110565</c:v>
                </c:pt>
                <c:pt idx="3224">
                  <c:v>30.309582309582311</c:v>
                </c:pt>
                <c:pt idx="3225">
                  <c:v>30.348894348894348</c:v>
                </c:pt>
                <c:pt idx="3226">
                  <c:v>30.152334152334152</c:v>
                </c:pt>
                <c:pt idx="3227">
                  <c:v>29.513513513513512</c:v>
                </c:pt>
                <c:pt idx="3228">
                  <c:v>29.366093366093367</c:v>
                </c:pt>
                <c:pt idx="3229">
                  <c:v>28.972972972972972</c:v>
                </c:pt>
                <c:pt idx="3230">
                  <c:v>29.425061425061426</c:v>
                </c:pt>
                <c:pt idx="3231">
                  <c:v>29.64127764127764</c:v>
                </c:pt>
                <c:pt idx="3232">
                  <c:v>24.55036855036855</c:v>
                </c:pt>
                <c:pt idx="3233">
                  <c:v>24.471744471744472</c:v>
                </c:pt>
                <c:pt idx="3234">
                  <c:v>24.491400491400491</c:v>
                </c:pt>
                <c:pt idx="3235">
                  <c:v>24.491400491400491</c:v>
                </c:pt>
                <c:pt idx="3236">
                  <c:v>24.884520884520885</c:v>
                </c:pt>
                <c:pt idx="3237">
                  <c:v>24.68796068796069</c:v>
                </c:pt>
                <c:pt idx="3238">
                  <c:v>24.235872235872236</c:v>
                </c:pt>
                <c:pt idx="3239">
                  <c:v>23.724815724815723</c:v>
                </c:pt>
                <c:pt idx="3240">
                  <c:v>23.587223587223587</c:v>
                </c:pt>
                <c:pt idx="3241">
                  <c:v>23.9017199017199</c:v>
                </c:pt>
                <c:pt idx="3242">
                  <c:v>24.009828009828009</c:v>
                </c:pt>
                <c:pt idx="3243">
                  <c:v>23.842751842751841</c:v>
                </c:pt>
                <c:pt idx="3244">
                  <c:v>23.823095823095823</c:v>
                </c:pt>
                <c:pt idx="3245">
                  <c:v>23.31203931203931</c:v>
                </c:pt>
                <c:pt idx="3246">
                  <c:v>23.528255528255528</c:v>
                </c:pt>
                <c:pt idx="3247">
                  <c:v>24.127764127764127</c:v>
                </c:pt>
                <c:pt idx="3248">
                  <c:v>24.255528255528255</c:v>
                </c:pt>
                <c:pt idx="3249">
                  <c:v>24.176904176904177</c:v>
                </c:pt>
                <c:pt idx="3250">
                  <c:v>24.412776412776413</c:v>
                </c:pt>
                <c:pt idx="3251">
                  <c:v>23.941031941031941</c:v>
                </c:pt>
                <c:pt idx="3252">
                  <c:v>24.176904176904177</c:v>
                </c:pt>
                <c:pt idx="3253">
                  <c:v>23.587223587223587</c:v>
                </c:pt>
                <c:pt idx="3254">
                  <c:v>23.980343980343982</c:v>
                </c:pt>
                <c:pt idx="3255">
                  <c:v>23.479115479115478</c:v>
                </c:pt>
                <c:pt idx="3256">
                  <c:v>23.439803439803441</c:v>
                </c:pt>
                <c:pt idx="3257">
                  <c:v>24.235872235872236</c:v>
                </c:pt>
                <c:pt idx="3258">
                  <c:v>23.488943488943487</c:v>
                </c:pt>
                <c:pt idx="3259">
                  <c:v>24.58968058968059</c:v>
                </c:pt>
                <c:pt idx="3260">
                  <c:v>24.343980343980345</c:v>
                </c:pt>
                <c:pt idx="3261">
                  <c:v>24.923832923832922</c:v>
                </c:pt>
                <c:pt idx="3262">
                  <c:v>24.923832923832922</c:v>
                </c:pt>
                <c:pt idx="3263">
                  <c:v>24.825552825552826</c:v>
                </c:pt>
                <c:pt idx="3264">
                  <c:v>24.68796068796069</c:v>
                </c:pt>
                <c:pt idx="3265">
                  <c:v>24.117936117936118</c:v>
                </c:pt>
                <c:pt idx="3266">
                  <c:v>24.176904176904177</c:v>
                </c:pt>
                <c:pt idx="3267">
                  <c:v>24.137592137592137</c:v>
                </c:pt>
                <c:pt idx="3268">
                  <c:v>23.842751842751841</c:v>
                </c:pt>
                <c:pt idx="3269">
                  <c:v>24.216216216216218</c:v>
                </c:pt>
                <c:pt idx="3270">
                  <c:v>23.960687960687959</c:v>
                </c:pt>
                <c:pt idx="3271">
                  <c:v>23.823095823095823</c:v>
                </c:pt>
                <c:pt idx="3272">
                  <c:v>23.724815724815723</c:v>
                </c:pt>
                <c:pt idx="3273">
                  <c:v>24.039312039312041</c:v>
                </c:pt>
                <c:pt idx="3274">
                  <c:v>23.597051597051596</c:v>
                </c:pt>
                <c:pt idx="3275">
                  <c:v>23.194103194103196</c:v>
                </c:pt>
                <c:pt idx="3276">
                  <c:v>22.732186732186733</c:v>
                </c:pt>
                <c:pt idx="3277">
                  <c:v>22.584766584766584</c:v>
                </c:pt>
                <c:pt idx="3278">
                  <c:v>23.253071253071251</c:v>
                </c:pt>
                <c:pt idx="3279">
                  <c:v>23.636363636363637</c:v>
                </c:pt>
                <c:pt idx="3280">
                  <c:v>23.292383292383292</c:v>
                </c:pt>
                <c:pt idx="3281">
                  <c:v>23.351351351351351</c:v>
                </c:pt>
                <c:pt idx="3282">
                  <c:v>23.174447174447174</c:v>
                </c:pt>
                <c:pt idx="3283">
                  <c:v>22.545454545454547</c:v>
                </c:pt>
                <c:pt idx="3284">
                  <c:v>22.997542997542997</c:v>
                </c:pt>
                <c:pt idx="3285">
                  <c:v>23.194103194103196</c:v>
                </c:pt>
                <c:pt idx="3286">
                  <c:v>23.882063882063882</c:v>
                </c:pt>
                <c:pt idx="3287">
                  <c:v>24.176904176904177</c:v>
                </c:pt>
                <c:pt idx="3288">
                  <c:v>24.353808353808354</c:v>
                </c:pt>
                <c:pt idx="3289">
                  <c:v>24.393120393120395</c:v>
                </c:pt>
                <c:pt idx="3290">
                  <c:v>24.235872235872236</c:v>
                </c:pt>
                <c:pt idx="3291">
                  <c:v>23.960687960687959</c:v>
                </c:pt>
                <c:pt idx="3292">
                  <c:v>24</c:v>
                </c:pt>
                <c:pt idx="3293">
                  <c:v>24.039312039312041</c:v>
                </c:pt>
                <c:pt idx="3294">
                  <c:v>24.019656019656018</c:v>
                </c:pt>
                <c:pt idx="3295">
                  <c:v>24.68796068796069</c:v>
                </c:pt>
                <c:pt idx="3296">
                  <c:v>24.255528255528255</c:v>
                </c:pt>
                <c:pt idx="3297">
                  <c:v>22.95823095823096</c:v>
                </c:pt>
                <c:pt idx="3298">
                  <c:v>22.093366093366093</c:v>
                </c:pt>
                <c:pt idx="3299">
                  <c:v>22.132678132678134</c:v>
                </c:pt>
                <c:pt idx="3300">
                  <c:v>21.857493857493857</c:v>
                </c:pt>
                <c:pt idx="3301">
                  <c:v>21.446683046683045</c:v>
                </c:pt>
                <c:pt idx="3302">
                  <c:v>21.385749385749385</c:v>
                </c:pt>
                <c:pt idx="3303">
                  <c:v>20.992628992628994</c:v>
                </c:pt>
                <c:pt idx="3304">
                  <c:v>20.815724815724817</c:v>
                </c:pt>
                <c:pt idx="3305">
                  <c:v>20.815724815724817</c:v>
                </c:pt>
                <c:pt idx="3306">
                  <c:v>20.756756756756758</c:v>
                </c:pt>
                <c:pt idx="3307">
                  <c:v>20.678132678132677</c:v>
                </c:pt>
                <c:pt idx="3308">
                  <c:v>20.678132678132677</c:v>
                </c:pt>
                <c:pt idx="3309">
                  <c:v>20.914004914004913</c:v>
                </c:pt>
                <c:pt idx="3310">
                  <c:v>20.862899262899266</c:v>
                </c:pt>
                <c:pt idx="3311">
                  <c:v>20.914004914004913</c:v>
                </c:pt>
                <c:pt idx="3312">
                  <c:v>20.914004914004913</c:v>
                </c:pt>
                <c:pt idx="3313">
                  <c:v>20.894348894348894</c:v>
                </c:pt>
                <c:pt idx="3314">
                  <c:v>21.287469287469289</c:v>
                </c:pt>
                <c:pt idx="3315">
                  <c:v>21.031941031941031</c:v>
                </c:pt>
                <c:pt idx="3316">
                  <c:v>20.766584766584767</c:v>
                </c:pt>
                <c:pt idx="3317">
                  <c:v>20.516953316953316</c:v>
                </c:pt>
                <c:pt idx="3318">
                  <c:v>20.63882063882064</c:v>
                </c:pt>
                <c:pt idx="3319">
                  <c:v>20.373464373464373</c:v>
                </c:pt>
                <c:pt idx="3320">
                  <c:v>19.970515970515972</c:v>
                </c:pt>
                <c:pt idx="3321">
                  <c:v>19.616707616707618</c:v>
                </c:pt>
                <c:pt idx="3322">
                  <c:v>19.665847665847668</c:v>
                </c:pt>
                <c:pt idx="3323">
                  <c:v>19.734643734643733</c:v>
                </c:pt>
                <c:pt idx="3324">
                  <c:v>19.371007371007369</c:v>
                </c:pt>
                <c:pt idx="3325">
                  <c:v>19.253071253071251</c:v>
                </c:pt>
                <c:pt idx="3326">
                  <c:v>19.45945945945946</c:v>
                </c:pt>
                <c:pt idx="3327">
                  <c:v>18.535626535626534</c:v>
                </c:pt>
                <c:pt idx="3328">
                  <c:v>18.604422604422606</c:v>
                </c:pt>
                <c:pt idx="3329">
                  <c:v>18.987714987714988</c:v>
                </c:pt>
                <c:pt idx="3330">
                  <c:v>19.262899262899264</c:v>
                </c:pt>
                <c:pt idx="3331">
                  <c:v>18.791154791154792</c:v>
                </c:pt>
                <c:pt idx="3332">
                  <c:v>18.535626535626534</c:v>
                </c:pt>
                <c:pt idx="3333">
                  <c:v>18.378378378378379</c:v>
                </c:pt>
                <c:pt idx="3334">
                  <c:v>19.046683046683047</c:v>
                </c:pt>
                <c:pt idx="3335">
                  <c:v>19.184275184275183</c:v>
                </c:pt>
                <c:pt idx="3336">
                  <c:v>19.454742014742017</c:v>
                </c:pt>
                <c:pt idx="3337">
                  <c:v>19.351351351351354</c:v>
                </c:pt>
                <c:pt idx="3338">
                  <c:v>19.262899262899264</c:v>
                </c:pt>
                <c:pt idx="3339">
                  <c:v>18.771498771498774</c:v>
                </c:pt>
                <c:pt idx="3340">
                  <c:v>18.850122850122851</c:v>
                </c:pt>
                <c:pt idx="3341">
                  <c:v>18.378378378378379</c:v>
                </c:pt>
                <c:pt idx="3342">
                  <c:v>18.181818181818183</c:v>
                </c:pt>
                <c:pt idx="3343">
                  <c:v>18.162162162162161</c:v>
                </c:pt>
                <c:pt idx="3344">
                  <c:v>18.162162162162161</c:v>
                </c:pt>
                <c:pt idx="3345">
                  <c:v>18.162162162162161</c:v>
                </c:pt>
                <c:pt idx="3346">
                  <c:v>18.162162162162161</c:v>
                </c:pt>
                <c:pt idx="3347">
                  <c:v>18.162162162162161</c:v>
                </c:pt>
                <c:pt idx="3348">
                  <c:v>18.329238329238326</c:v>
                </c:pt>
                <c:pt idx="3349">
                  <c:v>17.985257985257984</c:v>
                </c:pt>
                <c:pt idx="3350">
                  <c:v>18.378378378378379</c:v>
                </c:pt>
                <c:pt idx="3351">
                  <c:v>18.732186732186729</c:v>
                </c:pt>
                <c:pt idx="3352">
                  <c:v>18.044226044226043</c:v>
                </c:pt>
                <c:pt idx="3353">
                  <c:v>18.574938574938574</c:v>
                </c:pt>
                <c:pt idx="3354">
                  <c:v>18.496314496314497</c:v>
                </c:pt>
                <c:pt idx="3355">
                  <c:v>18.36855036855037</c:v>
                </c:pt>
                <c:pt idx="3356">
                  <c:v>18.476658476658475</c:v>
                </c:pt>
                <c:pt idx="3357">
                  <c:v>18.830466830466829</c:v>
                </c:pt>
                <c:pt idx="3358">
                  <c:v>18.791154791154792</c:v>
                </c:pt>
                <c:pt idx="3359">
                  <c:v>17.413267813267812</c:v>
                </c:pt>
                <c:pt idx="3360">
                  <c:v>17.945945945945947</c:v>
                </c:pt>
                <c:pt idx="3361">
                  <c:v>17.660933660933662</c:v>
                </c:pt>
                <c:pt idx="3362">
                  <c:v>17.808353808353807</c:v>
                </c:pt>
                <c:pt idx="3363">
                  <c:v>17.808353808353807</c:v>
                </c:pt>
                <c:pt idx="3364">
                  <c:v>18.771498771498774</c:v>
                </c:pt>
                <c:pt idx="3365">
                  <c:v>19.547911547911546</c:v>
                </c:pt>
                <c:pt idx="3366">
                  <c:v>19.203931203931205</c:v>
                </c:pt>
                <c:pt idx="3367">
                  <c:v>19.085995085995087</c:v>
                </c:pt>
                <c:pt idx="3368">
                  <c:v>19.105651105651109</c:v>
                </c:pt>
                <c:pt idx="3369">
                  <c:v>18.948402948402947</c:v>
                </c:pt>
                <c:pt idx="3370">
                  <c:v>19.773955773955773</c:v>
                </c:pt>
                <c:pt idx="3371">
                  <c:v>20.265356265356264</c:v>
                </c:pt>
                <c:pt idx="3372">
                  <c:v>20.383292383292382</c:v>
                </c:pt>
                <c:pt idx="3373">
                  <c:v>20.619164619164618</c:v>
                </c:pt>
                <c:pt idx="3374">
                  <c:v>20.55036855036855</c:v>
                </c:pt>
                <c:pt idx="3375">
                  <c:v>20.894348894348894</c:v>
                </c:pt>
                <c:pt idx="3376">
                  <c:v>20.972186732186731</c:v>
                </c:pt>
                <c:pt idx="3377">
                  <c:v>20.776412776412776</c:v>
                </c:pt>
                <c:pt idx="3378">
                  <c:v>20.697788697788699</c:v>
                </c:pt>
                <c:pt idx="3379">
                  <c:v>20.5012285012285</c:v>
                </c:pt>
                <c:pt idx="3380">
                  <c:v>20.157248157248159</c:v>
                </c:pt>
                <c:pt idx="3381">
                  <c:v>20.756756756756758</c:v>
                </c:pt>
                <c:pt idx="3382">
                  <c:v>20.619164619164618</c:v>
                </c:pt>
                <c:pt idx="3383">
                  <c:v>20.63862407862408</c:v>
                </c:pt>
                <c:pt idx="3384">
                  <c:v>20.5012285012285</c:v>
                </c:pt>
                <c:pt idx="3385">
                  <c:v>20.127764127764127</c:v>
                </c:pt>
                <c:pt idx="3386">
                  <c:v>20.127764127764127</c:v>
                </c:pt>
                <c:pt idx="3387">
                  <c:v>20.206388206388205</c:v>
                </c:pt>
                <c:pt idx="3388">
                  <c:v>20.029484029484028</c:v>
                </c:pt>
                <c:pt idx="3389">
                  <c:v>19.5970515970516</c:v>
                </c:pt>
                <c:pt idx="3390">
                  <c:v>19.931203931203932</c:v>
                </c:pt>
                <c:pt idx="3391">
                  <c:v>19.931203931203932</c:v>
                </c:pt>
                <c:pt idx="3392">
                  <c:v>20.982800982800981</c:v>
                </c:pt>
                <c:pt idx="3393">
                  <c:v>21.503685503685503</c:v>
                </c:pt>
                <c:pt idx="3394">
                  <c:v>21.562653562653562</c:v>
                </c:pt>
                <c:pt idx="3395">
                  <c:v>21.739557739557739</c:v>
                </c:pt>
                <c:pt idx="3396">
                  <c:v>21.169533169533171</c:v>
                </c:pt>
                <c:pt idx="3397">
                  <c:v>21.484029484029485</c:v>
                </c:pt>
                <c:pt idx="3398">
                  <c:v>21.700245700245699</c:v>
                </c:pt>
                <c:pt idx="3399">
                  <c:v>21.385749385749385</c:v>
                </c:pt>
                <c:pt idx="3400">
                  <c:v>24.157248157248159</c:v>
                </c:pt>
                <c:pt idx="3401">
                  <c:v>25.886977886977888</c:v>
                </c:pt>
                <c:pt idx="3402">
                  <c:v>24.786240786240786</c:v>
                </c:pt>
                <c:pt idx="3403">
                  <c:v>25.199017199017199</c:v>
                </c:pt>
                <c:pt idx="3404">
                  <c:v>25.238329238329239</c:v>
                </c:pt>
                <c:pt idx="3405">
                  <c:v>25.238329238329239</c:v>
                </c:pt>
                <c:pt idx="3406">
                  <c:v>25.788697788697789</c:v>
                </c:pt>
                <c:pt idx="3407">
                  <c:v>25.710073710073711</c:v>
                </c:pt>
                <c:pt idx="3408">
                  <c:v>25.552825552825553</c:v>
                </c:pt>
                <c:pt idx="3409">
                  <c:v>25.867321867321866</c:v>
                </c:pt>
                <c:pt idx="3410">
                  <c:v>25.63144963144963</c:v>
                </c:pt>
                <c:pt idx="3411">
                  <c:v>26.03832923832924</c:v>
                </c:pt>
                <c:pt idx="3412">
                  <c:v>26.280098280098279</c:v>
                </c:pt>
                <c:pt idx="3413">
                  <c:v>26.024570024570025</c:v>
                </c:pt>
                <c:pt idx="3414">
                  <c:v>26.791154791154792</c:v>
                </c:pt>
                <c:pt idx="3415">
                  <c:v>26.083538083538084</c:v>
                </c:pt>
                <c:pt idx="3416">
                  <c:v>26.378378378378379</c:v>
                </c:pt>
                <c:pt idx="3417">
                  <c:v>26.574938574938574</c:v>
                </c:pt>
                <c:pt idx="3418">
                  <c:v>26.594594594594593</c:v>
                </c:pt>
                <c:pt idx="3419">
                  <c:v>26.791154791154792</c:v>
                </c:pt>
                <c:pt idx="3420">
                  <c:v>26.928746928746929</c:v>
                </c:pt>
                <c:pt idx="3421">
                  <c:v>27.105651105651106</c:v>
                </c:pt>
                <c:pt idx="3422">
                  <c:v>27.066339066339065</c:v>
                </c:pt>
                <c:pt idx="3423">
                  <c:v>26.948402948402947</c:v>
                </c:pt>
                <c:pt idx="3424">
                  <c:v>27.144963144963146</c:v>
                </c:pt>
                <c:pt idx="3425">
                  <c:v>27.144963144963146</c:v>
                </c:pt>
                <c:pt idx="3426">
                  <c:v>27.135135135135137</c:v>
                </c:pt>
                <c:pt idx="3427">
                  <c:v>27.184275184275183</c:v>
                </c:pt>
                <c:pt idx="3428">
                  <c:v>27.164619164619165</c:v>
                </c:pt>
                <c:pt idx="3429">
                  <c:v>27.36117936117936</c:v>
                </c:pt>
                <c:pt idx="3430">
                  <c:v>27.223587223587224</c:v>
                </c:pt>
                <c:pt idx="3431">
                  <c:v>27.282555282555283</c:v>
                </c:pt>
                <c:pt idx="3432">
                  <c:v>27.36117936117936</c:v>
                </c:pt>
                <c:pt idx="3433">
                  <c:v>27.420147420147419</c:v>
                </c:pt>
                <c:pt idx="3434">
                  <c:v>27.518427518427519</c:v>
                </c:pt>
                <c:pt idx="3435">
                  <c:v>27.518427518427519</c:v>
                </c:pt>
                <c:pt idx="3436">
                  <c:v>27.656019656019655</c:v>
                </c:pt>
                <c:pt idx="3437">
                  <c:v>28.147420147420146</c:v>
                </c:pt>
                <c:pt idx="3438">
                  <c:v>27.95085995085995</c:v>
                </c:pt>
                <c:pt idx="3439">
                  <c:v>27.832923832923832</c:v>
                </c:pt>
                <c:pt idx="3440">
                  <c:v>28.245700245700245</c:v>
                </c:pt>
                <c:pt idx="3441">
                  <c:v>28.147420147420146</c:v>
                </c:pt>
                <c:pt idx="3442">
                  <c:v>28.108108108108109</c:v>
                </c:pt>
                <c:pt idx="3443">
                  <c:v>28.029484029484028</c:v>
                </c:pt>
                <c:pt idx="3444">
                  <c:v>28.127764127764127</c:v>
                </c:pt>
                <c:pt idx="3445">
                  <c:v>27.852579852579854</c:v>
                </c:pt>
                <c:pt idx="3446">
                  <c:v>28.127764127764127</c:v>
                </c:pt>
                <c:pt idx="3447">
                  <c:v>28.167076167076168</c:v>
                </c:pt>
                <c:pt idx="3448">
                  <c:v>27.793611793611795</c:v>
                </c:pt>
                <c:pt idx="3449">
                  <c:v>27.793611793611795</c:v>
                </c:pt>
                <c:pt idx="3450">
                  <c:v>28.520884520884522</c:v>
                </c:pt>
                <c:pt idx="3451">
                  <c:v>28.491400491400491</c:v>
                </c:pt>
                <c:pt idx="3452">
                  <c:v>28.186732186732186</c:v>
                </c:pt>
                <c:pt idx="3453">
                  <c:v>28.167076167076168</c:v>
                </c:pt>
                <c:pt idx="3454">
                  <c:v>28.167076167076168</c:v>
                </c:pt>
                <c:pt idx="3455">
                  <c:v>28.108108108108109</c:v>
                </c:pt>
                <c:pt idx="3456">
                  <c:v>28.019656019656018</c:v>
                </c:pt>
                <c:pt idx="3457">
                  <c:v>27.970515970515972</c:v>
                </c:pt>
                <c:pt idx="3458">
                  <c:v>28.029484029484028</c:v>
                </c:pt>
                <c:pt idx="3459">
                  <c:v>27.95085995085995</c:v>
                </c:pt>
                <c:pt idx="3460">
                  <c:v>27.911547911547913</c:v>
                </c:pt>
                <c:pt idx="3461">
                  <c:v>27.891891891891891</c:v>
                </c:pt>
                <c:pt idx="3462">
                  <c:v>27.931203931203932</c:v>
                </c:pt>
                <c:pt idx="3463">
                  <c:v>27.587223587223587</c:v>
                </c:pt>
                <c:pt idx="3464">
                  <c:v>27.695331695331696</c:v>
                </c:pt>
                <c:pt idx="3465">
                  <c:v>27.597051597051596</c:v>
                </c:pt>
                <c:pt idx="3466">
                  <c:v>27.597051597051596</c:v>
                </c:pt>
                <c:pt idx="3467">
                  <c:v>27.45945945945946</c:v>
                </c:pt>
                <c:pt idx="3468">
                  <c:v>27.420147420147419</c:v>
                </c:pt>
                <c:pt idx="3469">
                  <c:v>26.339066339066338</c:v>
                </c:pt>
                <c:pt idx="3470">
                  <c:v>26.024570024570025</c:v>
                </c:pt>
                <c:pt idx="3471">
                  <c:v>25.719901719901721</c:v>
                </c:pt>
                <c:pt idx="3472">
                  <c:v>26.142506142506143</c:v>
                </c:pt>
                <c:pt idx="3473">
                  <c:v>26.22113022113022</c:v>
                </c:pt>
                <c:pt idx="3474">
                  <c:v>26.240786240786242</c:v>
                </c:pt>
                <c:pt idx="3475">
                  <c:v>26.22113022113022</c:v>
                </c:pt>
                <c:pt idx="3476">
                  <c:v>26.339066339066338</c:v>
                </c:pt>
                <c:pt idx="3477">
                  <c:v>26.201474201474202</c:v>
                </c:pt>
                <c:pt idx="3478">
                  <c:v>26.201474201474202</c:v>
                </c:pt>
                <c:pt idx="3479">
                  <c:v>26.162162162162161</c:v>
                </c:pt>
                <c:pt idx="3480">
                  <c:v>26.122850122850124</c:v>
                </c:pt>
                <c:pt idx="3481">
                  <c:v>26.063882063882065</c:v>
                </c:pt>
                <c:pt idx="3482">
                  <c:v>26.004914004914006</c:v>
                </c:pt>
                <c:pt idx="3483">
                  <c:v>26.181818181818183</c:v>
                </c:pt>
                <c:pt idx="3484">
                  <c:v>26.437346437346438</c:v>
                </c:pt>
                <c:pt idx="3485">
                  <c:v>26.574938574938574</c:v>
                </c:pt>
                <c:pt idx="3486">
                  <c:v>26.476658476658475</c:v>
                </c:pt>
                <c:pt idx="3487">
                  <c:v>26.437346437346438</c:v>
                </c:pt>
                <c:pt idx="3488">
                  <c:v>26.398034398034397</c:v>
                </c:pt>
                <c:pt idx="3489">
                  <c:v>26.339066339066338</c:v>
                </c:pt>
                <c:pt idx="3490">
                  <c:v>26.35872235872236</c:v>
                </c:pt>
                <c:pt idx="3491">
                  <c:v>26.31941031941032</c:v>
                </c:pt>
              </c:numCache>
            </c:numRef>
          </c:val>
          <c:smooth val="0"/>
        </c:ser>
        <c:ser>
          <c:idx val="1"/>
          <c:order val="1"/>
          <c:tx>
            <c:strRef>
              <c:f>'Stock prices 2000'!$I$6</c:f>
              <c:strCache>
                <c:ptCount val="1"/>
                <c:pt idx="0">
                  <c:v>HP</c:v>
                </c:pt>
              </c:strCache>
            </c:strRef>
          </c:tx>
          <c:spPr>
            <a:ln w="9525"/>
          </c:spPr>
          <c:marker>
            <c:symbol val="none"/>
          </c:marker>
          <c:cat>
            <c:numRef>
              <c:f>'Stock prices 2000'!$A$429:$A$3920</c:f>
              <c:numCache>
                <c:formatCode>m/d/yyyy</c:formatCode>
                <c:ptCount val="3492"/>
                <c:pt idx="0">
                  <c:v>36528</c:v>
                </c:pt>
                <c:pt idx="1">
                  <c:v>36529</c:v>
                </c:pt>
                <c:pt idx="2">
                  <c:v>36530</c:v>
                </c:pt>
                <c:pt idx="3">
                  <c:v>36531</c:v>
                </c:pt>
                <c:pt idx="4">
                  <c:v>36532</c:v>
                </c:pt>
                <c:pt idx="5">
                  <c:v>36535</c:v>
                </c:pt>
                <c:pt idx="6">
                  <c:v>36536</c:v>
                </c:pt>
                <c:pt idx="7">
                  <c:v>36537</c:v>
                </c:pt>
                <c:pt idx="8">
                  <c:v>36538</c:v>
                </c:pt>
                <c:pt idx="9">
                  <c:v>36539</c:v>
                </c:pt>
                <c:pt idx="10">
                  <c:v>36542</c:v>
                </c:pt>
                <c:pt idx="11">
                  <c:v>36543</c:v>
                </c:pt>
                <c:pt idx="12">
                  <c:v>36544</c:v>
                </c:pt>
                <c:pt idx="13">
                  <c:v>36545</c:v>
                </c:pt>
                <c:pt idx="14">
                  <c:v>36546</c:v>
                </c:pt>
                <c:pt idx="15">
                  <c:v>36549</c:v>
                </c:pt>
                <c:pt idx="16">
                  <c:v>36550</c:v>
                </c:pt>
                <c:pt idx="17">
                  <c:v>36551</c:v>
                </c:pt>
                <c:pt idx="18">
                  <c:v>36552</c:v>
                </c:pt>
                <c:pt idx="19">
                  <c:v>36553</c:v>
                </c:pt>
                <c:pt idx="20">
                  <c:v>36556</c:v>
                </c:pt>
                <c:pt idx="21">
                  <c:v>36557</c:v>
                </c:pt>
                <c:pt idx="22">
                  <c:v>36558</c:v>
                </c:pt>
                <c:pt idx="23">
                  <c:v>36559</c:v>
                </c:pt>
                <c:pt idx="24">
                  <c:v>36560</c:v>
                </c:pt>
                <c:pt idx="25">
                  <c:v>36563</c:v>
                </c:pt>
                <c:pt idx="26">
                  <c:v>36564</c:v>
                </c:pt>
                <c:pt idx="27">
                  <c:v>36565</c:v>
                </c:pt>
                <c:pt idx="28">
                  <c:v>36566</c:v>
                </c:pt>
                <c:pt idx="29">
                  <c:v>36567</c:v>
                </c:pt>
                <c:pt idx="30">
                  <c:v>36570</c:v>
                </c:pt>
                <c:pt idx="31">
                  <c:v>36571</c:v>
                </c:pt>
                <c:pt idx="32">
                  <c:v>36572</c:v>
                </c:pt>
                <c:pt idx="33">
                  <c:v>36573</c:v>
                </c:pt>
                <c:pt idx="34">
                  <c:v>36574</c:v>
                </c:pt>
                <c:pt idx="35">
                  <c:v>36577</c:v>
                </c:pt>
                <c:pt idx="36">
                  <c:v>36578</c:v>
                </c:pt>
                <c:pt idx="37">
                  <c:v>36579</c:v>
                </c:pt>
                <c:pt idx="38">
                  <c:v>36580</c:v>
                </c:pt>
                <c:pt idx="39">
                  <c:v>36581</c:v>
                </c:pt>
                <c:pt idx="40">
                  <c:v>36584</c:v>
                </c:pt>
                <c:pt idx="41">
                  <c:v>36585</c:v>
                </c:pt>
                <c:pt idx="42">
                  <c:v>36586</c:v>
                </c:pt>
                <c:pt idx="43">
                  <c:v>36587</c:v>
                </c:pt>
                <c:pt idx="44">
                  <c:v>36588</c:v>
                </c:pt>
                <c:pt idx="45">
                  <c:v>36591</c:v>
                </c:pt>
                <c:pt idx="46">
                  <c:v>36592</c:v>
                </c:pt>
                <c:pt idx="47">
                  <c:v>36593</c:v>
                </c:pt>
                <c:pt idx="48">
                  <c:v>36594</c:v>
                </c:pt>
                <c:pt idx="49">
                  <c:v>36595</c:v>
                </c:pt>
                <c:pt idx="50">
                  <c:v>36598</c:v>
                </c:pt>
                <c:pt idx="51">
                  <c:v>36599</c:v>
                </c:pt>
                <c:pt idx="52">
                  <c:v>36600</c:v>
                </c:pt>
                <c:pt idx="53">
                  <c:v>36601</c:v>
                </c:pt>
                <c:pt idx="54">
                  <c:v>36602</c:v>
                </c:pt>
                <c:pt idx="55">
                  <c:v>36605</c:v>
                </c:pt>
                <c:pt idx="56">
                  <c:v>36606</c:v>
                </c:pt>
                <c:pt idx="57">
                  <c:v>36607</c:v>
                </c:pt>
                <c:pt idx="58">
                  <c:v>36608</c:v>
                </c:pt>
                <c:pt idx="59">
                  <c:v>36609</c:v>
                </c:pt>
                <c:pt idx="60">
                  <c:v>36612</c:v>
                </c:pt>
                <c:pt idx="61">
                  <c:v>36613</c:v>
                </c:pt>
                <c:pt idx="62">
                  <c:v>36614</c:v>
                </c:pt>
                <c:pt idx="63">
                  <c:v>36615</c:v>
                </c:pt>
                <c:pt idx="64">
                  <c:v>36616</c:v>
                </c:pt>
                <c:pt idx="65">
                  <c:v>36619</c:v>
                </c:pt>
                <c:pt idx="66">
                  <c:v>36620</c:v>
                </c:pt>
                <c:pt idx="67">
                  <c:v>36621</c:v>
                </c:pt>
                <c:pt idx="68">
                  <c:v>36622</c:v>
                </c:pt>
                <c:pt idx="69">
                  <c:v>36623</c:v>
                </c:pt>
                <c:pt idx="70">
                  <c:v>36626</c:v>
                </c:pt>
                <c:pt idx="71">
                  <c:v>36627</c:v>
                </c:pt>
                <c:pt idx="72">
                  <c:v>36628</c:v>
                </c:pt>
                <c:pt idx="73">
                  <c:v>36629</c:v>
                </c:pt>
                <c:pt idx="74">
                  <c:v>36630</c:v>
                </c:pt>
                <c:pt idx="75">
                  <c:v>36633</c:v>
                </c:pt>
                <c:pt idx="76">
                  <c:v>36634</c:v>
                </c:pt>
                <c:pt idx="77">
                  <c:v>36635</c:v>
                </c:pt>
                <c:pt idx="78">
                  <c:v>36636</c:v>
                </c:pt>
                <c:pt idx="79">
                  <c:v>36637</c:v>
                </c:pt>
                <c:pt idx="80">
                  <c:v>36640</c:v>
                </c:pt>
                <c:pt idx="81">
                  <c:v>36641</c:v>
                </c:pt>
                <c:pt idx="82">
                  <c:v>36642</c:v>
                </c:pt>
                <c:pt idx="83">
                  <c:v>36643</c:v>
                </c:pt>
                <c:pt idx="84">
                  <c:v>36644</c:v>
                </c:pt>
                <c:pt idx="85">
                  <c:v>36647</c:v>
                </c:pt>
                <c:pt idx="86">
                  <c:v>36648</c:v>
                </c:pt>
                <c:pt idx="87">
                  <c:v>36649</c:v>
                </c:pt>
                <c:pt idx="88">
                  <c:v>36650</c:v>
                </c:pt>
                <c:pt idx="89">
                  <c:v>36651</c:v>
                </c:pt>
                <c:pt idx="90">
                  <c:v>36654</c:v>
                </c:pt>
                <c:pt idx="91">
                  <c:v>36655</c:v>
                </c:pt>
                <c:pt idx="92">
                  <c:v>36656</c:v>
                </c:pt>
                <c:pt idx="93">
                  <c:v>36657</c:v>
                </c:pt>
                <c:pt idx="94">
                  <c:v>36658</c:v>
                </c:pt>
                <c:pt idx="95">
                  <c:v>36661</c:v>
                </c:pt>
                <c:pt idx="96">
                  <c:v>36662</c:v>
                </c:pt>
                <c:pt idx="97">
                  <c:v>36663</c:v>
                </c:pt>
                <c:pt idx="98">
                  <c:v>36664</c:v>
                </c:pt>
                <c:pt idx="99">
                  <c:v>36665</c:v>
                </c:pt>
                <c:pt idx="100">
                  <c:v>36668</c:v>
                </c:pt>
                <c:pt idx="101">
                  <c:v>36669</c:v>
                </c:pt>
                <c:pt idx="102">
                  <c:v>36670</c:v>
                </c:pt>
                <c:pt idx="103">
                  <c:v>36671</c:v>
                </c:pt>
                <c:pt idx="104">
                  <c:v>36672</c:v>
                </c:pt>
                <c:pt idx="105">
                  <c:v>36675</c:v>
                </c:pt>
                <c:pt idx="106">
                  <c:v>36676</c:v>
                </c:pt>
                <c:pt idx="107">
                  <c:v>36677</c:v>
                </c:pt>
                <c:pt idx="108">
                  <c:v>36678</c:v>
                </c:pt>
                <c:pt idx="109">
                  <c:v>36679</c:v>
                </c:pt>
                <c:pt idx="110">
                  <c:v>36682</c:v>
                </c:pt>
                <c:pt idx="111">
                  <c:v>36683</c:v>
                </c:pt>
                <c:pt idx="112">
                  <c:v>36684</c:v>
                </c:pt>
                <c:pt idx="113">
                  <c:v>36685</c:v>
                </c:pt>
                <c:pt idx="114">
                  <c:v>36686</c:v>
                </c:pt>
                <c:pt idx="115">
                  <c:v>36689</c:v>
                </c:pt>
                <c:pt idx="116">
                  <c:v>36690</c:v>
                </c:pt>
                <c:pt idx="117">
                  <c:v>36691</c:v>
                </c:pt>
                <c:pt idx="118">
                  <c:v>36692</c:v>
                </c:pt>
                <c:pt idx="119">
                  <c:v>36693</c:v>
                </c:pt>
                <c:pt idx="120">
                  <c:v>36696</c:v>
                </c:pt>
                <c:pt idx="121">
                  <c:v>36697</c:v>
                </c:pt>
                <c:pt idx="122">
                  <c:v>36698</c:v>
                </c:pt>
                <c:pt idx="123">
                  <c:v>36699</c:v>
                </c:pt>
                <c:pt idx="124">
                  <c:v>36700</c:v>
                </c:pt>
                <c:pt idx="125">
                  <c:v>36703</c:v>
                </c:pt>
                <c:pt idx="126">
                  <c:v>36704</c:v>
                </c:pt>
                <c:pt idx="127">
                  <c:v>36705</c:v>
                </c:pt>
                <c:pt idx="128">
                  <c:v>36706</c:v>
                </c:pt>
                <c:pt idx="129">
                  <c:v>36707</c:v>
                </c:pt>
                <c:pt idx="130">
                  <c:v>36710</c:v>
                </c:pt>
                <c:pt idx="131">
                  <c:v>36711</c:v>
                </c:pt>
                <c:pt idx="132">
                  <c:v>36712</c:v>
                </c:pt>
                <c:pt idx="133">
                  <c:v>36713</c:v>
                </c:pt>
                <c:pt idx="134">
                  <c:v>36714</c:v>
                </c:pt>
                <c:pt idx="135">
                  <c:v>36717</c:v>
                </c:pt>
                <c:pt idx="136">
                  <c:v>36718</c:v>
                </c:pt>
                <c:pt idx="137">
                  <c:v>36719</c:v>
                </c:pt>
                <c:pt idx="138">
                  <c:v>36720</c:v>
                </c:pt>
                <c:pt idx="139">
                  <c:v>36721</c:v>
                </c:pt>
                <c:pt idx="140">
                  <c:v>36724</c:v>
                </c:pt>
                <c:pt idx="141">
                  <c:v>36725</c:v>
                </c:pt>
                <c:pt idx="142">
                  <c:v>36726</c:v>
                </c:pt>
                <c:pt idx="143">
                  <c:v>36727</c:v>
                </c:pt>
                <c:pt idx="144">
                  <c:v>36728</c:v>
                </c:pt>
                <c:pt idx="145">
                  <c:v>36731</c:v>
                </c:pt>
                <c:pt idx="146">
                  <c:v>36732</c:v>
                </c:pt>
                <c:pt idx="147">
                  <c:v>36733</c:v>
                </c:pt>
                <c:pt idx="148">
                  <c:v>36734</c:v>
                </c:pt>
                <c:pt idx="149">
                  <c:v>36735</c:v>
                </c:pt>
                <c:pt idx="150">
                  <c:v>36738</c:v>
                </c:pt>
                <c:pt idx="151">
                  <c:v>36739</c:v>
                </c:pt>
                <c:pt idx="152">
                  <c:v>36740</c:v>
                </c:pt>
                <c:pt idx="153">
                  <c:v>36741</c:v>
                </c:pt>
                <c:pt idx="154">
                  <c:v>36742</c:v>
                </c:pt>
                <c:pt idx="155">
                  <c:v>36745</c:v>
                </c:pt>
                <c:pt idx="156">
                  <c:v>36746</c:v>
                </c:pt>
                <c:pt idx="157">
                  <c:v>36747</c:v>
                </c:pt>
                <c:pt idx="158">
                  <c:v>36748</c:v>
                </c:pt>
                <c:pt idx="159">
                  <c:v>36749</c:v>
                </c:pt>
                <c:pt idx="160">
                  <c:v>36752</c:v>
                </c:pt>
                <c:pt idx="161">
                  <c:v>36753</c:v>
                </c:pt>
                <c:pt idx="162">
                  <c:v>36754</c:v>
                </c:pt>
                <c:pt idx="163">
                  <c:v>36755</c:v>
                </c:pt>
                <c:pt idx="164">
                  <c:v>36756</c:v>
                </c:pt>
                <c:pt idx="165">
                  <c:v>36759</c:v>
                </c:pt>
                <c:pt idx="166">
                  <c:v>36760</c:v>
                </c:pt>
                <c:pt idx="167">
                  <c:v>36761</c:v>
                </c:pt>
                <c:pt idx="168">
                  <c:v>36762</c:v>
                </c:pt>
                <c:pt idx="169">
                  <c:v>36763</c:v>
                </c:pt>
                <c:pt idx="170">
                  <c:v>36766</c:v>
                </c:pt>
                <c:pt idx="171">
                  <c:v>36767</c:v>
                </c:pt>
                <c:pt idx="172">
                  <c:v>36768</c:v>
                </c:pt>
                <c:pt idx="173">
                  <c:v>36769</c:v>
                </c:pt>
                <c:pt idx="174">
                  <c:v>36770</c:v>
                </c:pt>
                <c:pt idx="175">
                  <c:v>36773</c:v>
                </c:pt>
                <c:pt idx="176">
                  <c:v>36774</c:v>
                </c:pt>
                <c:pt idx="177">
                  <c:v>36775</c:v>
                </c:pt>
                <c:pt idx="178">
                  <c:v>36776</c:v>
                </c:pt>
                <c:pt idx="179">
                  <c:v>36777</c:v>
                </c:pt>
                <c:pt idx="180">
                  <c:v>36780</c:v>
                </c:pt>
                <c:pt idx="181">
                  <c:v>36781</c:v>
                </c:pt>
                <c:pt idx="182">
                  <c:v>36782</c:v>
                </c:pt>
                <c:pt idx="183">
                  <c:v>36783</c:v>
                </c:pt>
                <c:pt idx="184">
                  <c:v>36784</c:v>
                </c:pt>
                <c:pt idx="185">
                  <c:v>36787</c:v>
                </c:pt>
                <c:pt idx="186">
                  <c:v>36788</c:v>
                </c:pt>
                <c:pt idx="187">
                  <c:v>36789</c:v>
                </c:pt>
                <c:pt idx="188">
                  <c:v>36790</c:v>
                </c:pt>
                <c:pt idx="189">
                  <c:v>36791</c:v>
                </c:pt>
                <c:pt idx="190">
                  <c:v>36794</c:v>
                </c:pt>
                <c:pt idx="191">
                  <c:v>36795</c:v>
                </c:pt>
                <c:pt idx="192">
                  <c:v>36796</c:v>
                </c:pt>
                <c:pt idx="193">
                  <c:v>36797</c:v>
                </c:pt>
                <c:pt idx="194">
                  <c:v>36798</c:v>
                </c:pt>
                <c:pt idx="195">
                  <c:v>36801</c:v>
                </c:pt>
                <c:pt idx="196">
                  <c:v>36802</c:v>
                </c:pt>
                <c:pt idx="197">
                  <c:v>36803</c:v>
                </c:pt>
                <c:pt idx="198">
                  <c:v>36804</c:v>
                </c:pt>
                <c:pt idx="199">
                  <c:v>36805</c:v>
                </c:pt>
                <c:pt idx="200">
                  <c:v>36808</c:v>
                </c:pt>
                <c:pt idx="201">
                  <c:v>36809</c:v>
                </c:pt>
                <c:pt idx="202">
                  <c:v>36810</c:v>
                </c:pt>
                <c:pt idx="203">
                  <c:v>36811</c:v>
                </c:pt>
                <c:pt idx="204">
                  <c:v>36812</c:v>
                </c:pt>
                <c:pt idx="205">
                  <c:v>36815</c:v>
                </c:pt>
                <c:pt idx="206">
                  <c:v>36816</c:v>
                </c:pt>
                <c:pt idx="207">
                  <c:v>36817</c:v>
                </c:pt>
                <c:pt idx="208">
                  <c:v>36818</c:v>
                </c:pt>
                <c:pt idx="209">
                  <c:v>36819</c:v>
                </c:pt>
                <c:pt idx="210">
                  <c:v>36822</c:v>
                </c:pt>
                <c:pt idx="211">
                  <c:v>36823</c:v>
                </c:pt>
                <c:pt idx="212">
                  <c:v>36824</c:v>
                </c:pt>
                <c:pt idx="213">
                  <c:v>36825</c:v>
                </c:pt>
                <c:pt idx="214">
                  <c:v>36826</c:v>
                </c:pt>
                <c:pt idx="215">
                  <c:v>36829</c:v>
                </c:pt>
                <c:pt idx="216">
                  <c:v>36830</c:v>
                </c:pt>
                <c:pt idx="217">
                  <c:v>36831</c:v>
                </c:pt>
                <c:pt idx="218">
                  <c:v>36832</c:v>
                </c:pt>
                <c:pt idx="219">
                  <c:v>36833</c:v>
                </c:pt>
                <c:pt idx="220">
                  <c:v>36836</c:v>
                </c:pt>
                <c:pt idx="221">
                  <c:v>36837</c:v>
                </c:pt>
                <c:pt idx="222">
                  <c:v>36838</c:v>
                </c:pt>
                <c:pt idx="223">
                  <c:v>36839</c:v>
                </c:pt>
                <c:pt idx="224">
                  <c:v>36840</c:v>
                </c:pt>
                <c:pt idx="225">
                  <c:v>36843</c:v>
                </c:pt>
                <c:pt idx="226">
                  <c:v>36844</c:v>
                </c:pt>
                <c:pt idx="227">
                  <c:v>36845</c:v>
                </c:pt>
                <c:pt idx="228">
                  <c:v>36846</c:v>
                </c:pt>
                <c:pt idx="229">
                  <c:v>36847</c:v>
                </c:pt>
                <c:pt idx="230">
                  <c:v>36850</c:v>
                </c:pt>
                <c:pt idx="231">
                  <c:v>36851</c:v>
                </c:pt>
                <c:pt idx="232">
                  <c:v>36852</c:v>
                </c:pt>
                <c:pt idx="233">
                  <c:v>36853</c:v>
                </c:pt>
                <c:pt idx="234">
                  <c:v>36854</c:v>
                </c:pt>
                <c:pt idx="235">
                  <c:v>36857</c:v>
                </c:pt>
                <c:pt idx="236">
                  <c:v>36858</c:v>
                </c:pt>
                <c:pt idx="237">
                  <c:v>36859</c:v>
                </c:pt>
                <c:pt idx="238">
                  <c:v>36860</c:v>
                </c:pt>
                <c:pt idx="239">
                  <c:v>36861</c:v>
                </c:pt>
                <c:pt idx="240">
                  <c:v>36864</c:v>
                </c:pt>
                <c:pt idx="241">
                  <c:v>36865</c:v>
                </c:pt>
                <c:pt idx="242">
                  <c:v>36866</c:v>
                </c:pt>
                <c:pt idx="243">
                  <c:v>36867</c:v>
                </c:pt>
                <c:pt idx="244">
                  <c:v>36868</c:v>
                </c:pt>
                <c:pt idx="245">
                  <c:v>36871</c:v>
                </c:pt>
                <c:pt idx="246">
                  <c:v>36872</c:v>
                </c:pt>
                <c:pt idx="247">
                  <c:v>36873</c:v>
                </c:pt>
                <c:pt idx="248">
                  <c:v>36874</c:v>
                </c:pt>
                <c:pt idx="249">
                  <c:v>36875</c:v>
                </c:pt>
                <c:pt idx="250">
                  <c:v>36878</c:v>
                </c:pt>
                <c:pt idx="251">
                  <c:v>36879</c:v>
                </c:pt>
                <c:pt idx="252">
                  <c:v>36880</c:v>
                </c:pt>
                <c:pt idx="253">
                  <c:v>36881</c:v>
                </c:pt>
                <c:pt idx="254">
                  <c:v>36882</c:v>
                </c:pt>
                <c:pt idx="255">
                  <c:v>36885</c:v>
                </c:pt>
                <c:pt idx="256">
                  <c:v>36886</c:v>
                </c:pt>
                <c:pt idx="257">
                  <c:v>36887</c:v>
                </c:pt>
                <c:pt idx="258">
                  <c:v>36888</c:v>
                </c:pt>
                <c:pt idx="259">
                  <c:v>36889</c:v>
                </c:pt>
                <c:pt idx="260">
                  <c:v>36892</c:v>
                </c:pt>
                <c:pt idx="261">
                  <c:v>36893</c:v>
                </c:pt>
                <c:pt idx="262">
                  <c:v>36894</c:v>
                </c:pt>
                <c:pt idx="263">
                  <c:v>36895</c:v>
                </c:pt>
                <c:pt idx="264">
                  <c:v>36896</c:v>
                </c:pt>
                <c:pt idx="265">
                  <c:v>36899</c:v>
                </c:pt>
                <c:pt idx="266">
                  <c:v>36900</c:v>
                </c:pt>
                <c:pt idx="267">
                  <c:v>36901</c:v>
                </c:pt>
                <c:pt idx="268">
                  <c:v>36902</c:v>
                </c:pt>
                <c:pt idx="269">
                  <c:v>36903</c:v>
                </c:pt>
                <c:pt idx="270">
                  <c:v>36906</c:v>
                </c:pt>
                <c:pt idx="271">
                  <c:v>36907</c:v>
                </c:pt>
                <c:pt idx="272">
                  <c:v>36908</c:v>
                </c:pt>
                <c:pt idx="273">
                  <c:v>36909</c:v>
                </c:pt>
                <c:pt idx="274">
                  <c:v>36910</c:v>
                </c:pt>
                <c:pt idx="275">
                  <c:v>36913</c:v>
                </c:pt>
                <c:pt idx="276">
                  <c:v>36914</c:v>
                </c:pt>
                <c:pt idx="277">
                  <c:v>36915</c:v>
                </c:pt>
                <c:pt idx="278">
                  <c:v>36916</c:v>
                </c:pt>
                <c:pt idx="279">
                  <c:v>36917</c:v>
                </c:pt>
                <c:pt idx="280">
                  <c:v>36920</c:v>
                </c:pt>
                <c:pt idx="281">
                  <c:v>36921</c:v>
                </c:pt>
                <c:pt idx="282">
                  <c:v>36922</c:v>
                </c:pt>
                <c:pt idx="283">
                  <c:v>36923</c:v>
                </c:pt>
                <c:pt idx="284">
                  <c:v>36924</c:v>
                </c:pt>
                <c:pt idx="285">
                  <c:v>36927</c:v>
                </c:pt>
                <c:pt idx="286">
                  <c:v>36928</c:v>
                </c:pt>
                <c:pt idx="287">
                  <c:v>36929</c:v>
                </c:pt>
                <c:pt idx="288">
                  <c:v>36930</c:v>
                </c:pt>
                <c:pt idx="289">
                  <c:v>36931</c:v>
                </c:pt>
                <c:pt idx="290">
                  <c:v>36934</c:v>
                </c:pt>
                <c:pt idx="291">
                  <c:v>36935</c:v>
                </c:pt>
                <c:pt idx="292">
                  <c:v>36936</c:v>
                </c:pt>
                <c:pt idx="293">
                  <c:v>36937</c:v>
                </c:pt>
                <c:pt idx="294">
                  <c:v>36938</c:v>
                </c:pt>
                <c:pt idx="295">
                  <c:v>36941</c:v>
                </c:pt>
                <c:pt idx="296">
                  <c:v>36942</c:v>
                </c:pt>
                <c:pt idx="297">
                  <c:v>36943</c:v>
                </c:pt>
                <c:pt idx="298">
                  <c:v>36944</c:v>
                </c:pt>
                <c:pt idx="299">
                  <c:v>36945</c:v>
                </c:pt>
                <c:pt idx="300">
                  <c:v>36948</c:v>
                </c:pt>
                <c:pt idx="301">
                  <c:v>36949</c:v>
                </c:pt>
                <c:pt idx="302">
                  <c:v>36950</c:v>
                </c:pt>
                <c:pt idx="303">
                  <c:v>36951</c:v>
                </c:pt>
                <c:pt idx="304">
                  <c:v>36952</c:v>
                </c:pt>
                <c:pt idx="305">
                  <c:v>36955</c:v>
                </c:pt>
                <c:pt idx="306">
                  <c:v>36956</c:v>
                </c:pt>
                <c:pt idx="307">
                  <c:v>36957</c:v>
                </c:pt>
                <c:pt idx="308">
                  <c:v>36958</c:v>
                </c:pt>
                <c:pt idx="309">
                  <c:v>36959</c:v>
                </c:pt>
                <c:pt idx="310">
                  <c:v>36962</c:v>
                </c:pt>
                <c:pt idx="311">
                  <c:v>36963</c:v>
                </c:pt>
                <c:pt idx="312">
                  <c:v>36964</c:v>
                </c:pt>
                <c:pt idx="313">
                  <c:v>36965</c:v>
                </c:pt>
                <c:pt idx="314">
                  <c:v>36966</c:v>
                </c:pt>
                <c:pt idx="315">
                  <c:v>36969</c:v>
                </c:pt>
                <c:pt idx="316">
                  <c:v>36970</c:v>
                </c:pt>
                <c:pt idx="317">
                  <c:v>36971</c:v>
                </c:pt>
                <c:pt idx="318">
                  <c:v>36972</c:v>
                </c:pt>
                <c:pt idx="319">
                  <c:v>36973</c:v>
                </c:pt>
                <c:pt idx="320">
                  <c:v>36976</c:v>
                </c:pt>
                <c:pt idx="321">
                  <c:v>36977</c:v>
                </c:pt>
                <c:pt idx="322">
                  <c:v>36978</c:v>
                </c:pt>
                <c:pt idx="323">
                  <c:v>36979</c:v>
                </c:pt>
                <c:pt idx="324">
                  <c:v>36980</c:v>
                </c:pt>
                <c:pt idx="325">
                  <c:v>36983</c:v>
                </c:pt>
                <c:pt idx="326">
                  <c:v>36984</c:v>
                </c:pt>
                <c:pt idx="327">
                  <c:v>36985</c:v>
                </c:pt>
                <c:pt idx="328">
                  <c:v>36986</c:v>
                </c:pt>
                <c:pt idx="329">
                  <c:v>36987</c:v>
                </c:pt>
                <c:pt idx="330">
                  <c:v>36990</c:v>
                </c:pt>
                <c:pt idx="331">
                  <c:v>36991</c:v>
                </c:pt>
                <c:pt idx="332">
                  <c:v>36992</c:v>
                </c:pt>
                <c:pt idx="333">
                  <c:v>36993</c:v>
                </c:pt>
                <c:pt idx="334">
                  <c:v>36994</c:v>
                </c:pt>
                <c:pt idx="335">
                  <c:v>36997</c:v>
                </c:pt>
                <c:pt idx="336">
                  <c:v>36998</c:v>
                </c:pt>
                <c:pt idx="337">
                  <c:v>36999</c:v>
                </c:pt>
                <c:pt idx="338">
                  <c:v>37000</c:v>
                </c:pt>
                <c:pt idx="339">
                  <c:v>37001</c:v>
                </c:pt>
                <c:pt idx="340">
                  <c:v>37004</c:v>
                </c:pt>
                <c:pt idx="341">
                  <c:v>37005</c:v>
                </c:pt>
                <c:pt idx="342">
                  <c:v>37006</c:v>
                </c:pt>
                <c:pt idx="343">
                  <c:v>37007</c:v>
                </c:pt>
                <c:pt idx="344">
                  <c:v>37008</c:v>
                </c:pt>
                <c:pt idx="345">
                  <c:v>37011</c:v>
                </c:pt>
                <c:pt idx="346">
                  <c:v>37012</c:v>
                </c:pt>
                <c:pt idx="347">
                  <c:v>37013</c:v>
                </c:pt>
                <c:pt idx="348">
                  <c:v>37014</c:v>
                </c:pt>
                <c:pt idx="349">
                  <c:v>37015</c:v>
                </c:pt>
                <c:pt idx="350">
                  <c:v>37018</c:v>
                </c:pt>
                <c:pt idx="351">
                  <c:v>37019</c:v>
                </c:pt>
                <c:pt idx="352">
                  <c:v>37020</c:v>
                </c:pt>
                <c:pt idx="353">
                  <c:v>37021</c:v>
                </c:pt>
                <c:pt idx="354">
                  <c:v>37022</c:v>
                </c:pt>
                <c:pt idx="355">
                  <c:v>37025</c:v>
                </c:pt>
                <c:pt idx="356">
                  <c:v>37026</c:v>
                </c:pt>
                <c:pt idx="357">
                  <c:v>37027</c:v>
                </c:pt>
                <c:pt idx="358">
                  <c:v>37028</c:v>
                </c:pt>
                <c:pt idx="359">
                  <c:v>37029</c:v>
                </c:pt>
                <c:pt idx="360">
                  <c:v>37032</c:v>
                </c:pt>
                <c:pt idx="361">
                  <c:v>37033</c:v>
                </c:pt>
                <c:pt idx="362">
                  <c:v>37034</c:v>
                </c:pt>
                <c:pt idx="363">
                  <c:v>37035</c:v>
                </c:pt>
                <c:pt idx="364">
                  <c:v>37036</c:v>
                </c:pt>
                <c:pt idx="365">
                  <c:v>37039</c:v>
                </c:pt>
                <c:pt idx="366">
                  <c:v>37040</c:v>
                </c:pt>
                <c:pt idx="367">
                  <c:v>37041</c:v>
                </c:pt>
                <c:pt idx="368">
                  <c:v>37042</c:v>
                </c:pt>
                <c:pt idx="369">
                  <c:v>37043</c:v>
                </c:pt>
                <c:pt idx="370">
                  <c:v>37046</c:v>
                </c:pt>
                <c:pt idx="371">
                  <c:v>37047</c:v>
                </c:pt>
                <c:pt idx="372">
                  <c:v>37048</c:v>
                </c:pt>
                <c:pt idx="373">
                  <c:v>37049</c:v>
                </c:pt>
                <c:pt idx="374">
                  <c:v>37050</c:v>
                </c:pt>
                <c:pt idx="375">
                  <c:v>37053</c:v>
                </c:pt>
                <c:pt idx="376">
                  <c:v>37054</c:v>
                </c:pt>
                <c:pt idx="377">
                  <c:v>37055</c:v>
                </c:pt>
                <c:pt idx="378">
                  <c:v>37056</c:v>
                </c:pt>
                <c:pt idx="379">
                  <c:v>37057</c:v>
                </c:pt>
                <c:pt idx="380">
                  <c:v>37060</c:v>
                </c:pt>
                <c:pt idx="381">
                  <c:v>37061</c:v>
                </c:pt>
                <c:pt idx="382">
                  <c:v>37062</c:v>
                </c:pt>
                <c:pt idx="383">
                  <c:v>37063</c:v>
                </c:pt>
                <c:pt idx="384">
                  <c:v>37064</c:v>
                </c:pt>
                <c:pt idx="385">
                  <c:v>37067</c:v>
                </c:pt>
                <c:pt idx="386">
                  <c:v>37068</c:v>
                </c:pt>
                <c:pt idx="387">
                  <c:v>37069</c:v>
                </c:pt>
                <c:pt idx="388">
                  <c:v>37070</c:v>
                </c:pt>
                <c:pt idx="389">
                  <c:v>37071</c:v>
                </c:pt>
                <c:pt idx="390">
                  <c:v>37074</c:v>
                </c:pt>
                <c:pt idx="391">
                  <c:v>37075</c:v>
                </c:pt>
                <c:pt idx="392">
                  <c:v>37076</c:v>
                </c:pt>
                <c:pt idx="393">
                  <c:v>37077</c:v>
                </c:pt>
                <c:pt idx="394">
                  <c:v>37078</c:v>
                </c:pt>
                <c:pt idx="395">
                  <c:v>37081</c:v>
                </c:pt>
                <c:pt idx="396">
                  <c:v>37082</c:v>
                </c:pt>
                <c:pt idx="397">
                  <c:v>37083</c:v>
                </c:pt>
                <c:pt idx="398">
                  <c:v>37084</c:v>
                </c:pt>
                <c:pt idx="399">
                  <c:v>37085</c:v>
                </c:pt>
                <c:pt idx="400">
                  <c:v>37088</c:v>
                </c:pt>
                <c:pt idx="401">
                  <c:v>37089</c:v>
                </c:pt>
                <c:pt idx="402">
                  <c:v>37090</c:v>
                </c:pt>
                <c:pt idx="403">
                  <c:v>37091</c:v>
                </c:pt>
                <c:pt idx="404">
                  <c:v>37092</c:v>
                </c:pt>
                <c:pt idx="405">
                  <c:v>37095</c:v>
                </c:pt>
                <c:pt idx="406">
                  <c:v>37096</c:v>
                </c:pt>
                <c:pt idx="407">
                  <c:v>37097</c:v>
                </c:pt>
                <c:pt idx="408">
                  <c:v>37098</c:v>
                </c:pt>
                <c:pt idx="409">
                  <c:v>37099</c:v>
                </c:pt>
                <c:pt idx="410">
                  <c:v>37102</c:v>
                </c:pt>
                <c:pt idx="411">
                  <c:v>37103</c:v>
                </c:pt>
                <c:pt idx="412">
                  <c:v>37104</c:v>
                </c:pt>
                <c:pt idx="413">
                  <c:v>37105</c:v>
                </c:pt>
                <c:pt idx="414">
                  <c:v>37106</c:v>
                </c:pt>
                <c:pt idx="415">
                  <c:v>37109</c:v>
                </c:pt>
                <c:pt idx="416">
                  <c:v>37110</c:v>
                </c:pt>
                <c:pt idx="417">
                  <c:v>37111</c:v>
                </c:pt>
                <c:pt idx="418">
                  <c:v>37112</c:v>
                </c:pt>
                <c:pt idx="419">
                  <c:v>37113</c:v>
                </c:pt>
                <c:pt idx="420">
                  <c:v>37116</c:v>
                </c:pt>
                <c:pt idx="421">
                  <c:v>37117</c:v>
                </c:pt>
                <c:pt idx="422">
                  <c:v>37118</c:v>
                </c:pt>
                <c:pt idx="423">
                  <c:v>37119</c:v>
                </c:pt>
                <c:pt idx="424">
                  <c:v>37120</c:v>
                </c:pt>
                <c:pt idx="425">
                  <c:v>37123</c:v>
                </c:pt>
                <c:pt idx="426">
                  <c:v>37124</c:v>
                </c:pt>
                <c:pt idx="427">
                  <c:v>37125</c:v>
                </c:pt>
                <c:pt idx="428">
                  <c:v>37126</c:v>
                </c:pt>
                <c:pt idx="429">
                  <c:v>37127</c:v>
                </c:pt>
                <c:pt idx="430">
                  <c:v>37130</c:v>
                </c:pt>
                <c:pt idx="431">
                  <c:v>37131</c:v>
                </c:pt>
                <c:pt idx="432">
                  <c:v>37132</c:v>
                </c:pt>
                <c:pt idx="433">
                  <c:v>37133</c:v>
                </c:pt>
                <c:pt idx="434">
                  <c:v>37134</c:v>
                </c:pt>
                <c:pt idx="435">
                  <c:v>37137</c:v>
                </c:pt>
                <c:pt idx="436">
                  <c:v>37138</c:v>
                </c:pt>
                <c:pt idx="437">
                  <c:v>37139</c:v>
                </c:pt>
                <c:pt idx="438">
                  <c:v>37140</c:v>
                </c:pt>
                <c:pt idx="439">
                  <c:v>37141</c:v>
                </c:pt>
                <c:pt idx="440">
                  <c:v>37144</c:v>
                </c:pt>
                <c:pt idx="441">
                  <c:v>37145</c:v>
                </c:pt>
                <c:pt idx="442">
                  <c:v>37146</c:v>
                </c:pt>
                <c:pt idx="443">
                  <c:v>37147</c:v>
                </c:pt>
                <c:pt idx="444">
                  <c:v>37148</c:v>
                </c:pt>
                <c:pt idx="445">
                  <c:v>37151</c:v>
                </c:pt>
                <c:pt idx="446">
                  <c:v>37152</c:v>
                </c:pt>
                <c:pt idx="447">
                  <c:v>37153</c:v>
                </c:pt>
                <c:pt idx="448">
                  <c:v>37154</c:v>
                </c:pt>
                <c:pt idx="449">
                  <c:v>37155</c:v>
                </c:pt>
                <c:pt idx="450">
                  <c:v>37158</c:v>
                </c:pt>
                <c:pt idx="451">
                  <c:v>37159</c:v>
                </c:pt>
                <c:pt idx="452">
                  <c:v>37160</c:v>
                </c:pt>
                <c:pt idx="453">
                  <c:v>37161</c:v>
                </c:pt>
                <c:pt idx="454">
                  <c:v>37162</c:v>
                </c:pt>
                <c:pt idx="455">
                  <c:v>37165</c:v>
                </c:pt>
                <c:pt idx="456">
                  <c:v>37166</c:v>
                </c:pt>
                <c:pt idx="457">
                  <c:v>37167</c:v>
                </c:pt>
                <c:pt idx="458">
                  <c:v>37168</c:v>
                </c:pt>
                <c:pt idx="459">
                  <c:v>37169</c:v>
                </c:pt>
                <c:pt idx="460">
                  <c:v>37172</c:v>
                </c:pt>
                <c:pt idx="461">
                  <c:v>37173</c:v>
                </c:pt>
                <c:pt idx="462">
                  <c:v>37174</c:v>
                </c:pt>
                <c:pt idx="463">
                  <c:v>37175</c:v>
                </c:pt>
                <c:pt idx="464">
                  <c:v>37176</c:v>
                </c:pt>
                <c:pt idx="465">
                  <c:v>37179</c:v>
                </c:pt>
                <c:pt idx="466">
                  <c:v>37180</c:v>
                </c:pt>
                <c:pt idx="467">
                  <c:v>37181</c:v>
                </c:pt>
                <c:pt idx="468">
                  <c:v>37182</c:v>
                </c:pt>
                <c:pt idx="469">
                  <c:v>37183</c:v>
                </c:pt>
                <c:pt idx="470">
                  <c:v>37186</c:v>
                </c:pt>
                <c:pt idx="471">
                  <c:v>37187</c:v>
                </c:pt>
                <c:pt idx="472">
                  <c:v>37188</c:v>
                </c:pt>
                <c:pt idx="473">
                  <c:v>37189</c:v>
                </c:pt>
                <c:pt idx="474">
                  <c:v>37190</c:v>
                </c:pt>
                <c:pt idx="475">
                  <c:v>37193</c:v>
                </c:pt>
                <c:pt idx="476">
                  <c:v>37194</c:v>
                </c:pt>
                <c:pt idx="477">
                  <c:v>37195</c:v>
                </c:pt>
                <c:pt idx="478">
                  <c:v>37196</c:v>
                </c:pt>
                <c:pt idx="479">
                  <c:v>37197</c:v>
                </c:pt>
                <c:pt idx="480">
                  <c:v>37200</c:v>
                </c:pt>
                <c:pt idx="481">
                  <c:v>37201</c:v>
                </c:pt>
                <c:pt idx="482">
                  <c:v>37202</c:v>
                </c:pt>
                <c:pt idx="483">
                  <c:v>37203</c:v>
                </c:pt>
                <c:pt idx="484">
                  <c:v>37204</c:v>
                </c:pt>
                <c:pt idx="485">
                  <c:v>37207</c:v>
                </c:pt>
                <c:pt idx="486">
                  <c:v>37208</c:v>
                </c:pt>
                <c:pt idx="487">
                  <c:v>37209</c:v>
                </c:pt>
                <c:pt idx="488">
                  <c:v>37210</c:v>
                </c:pt>
                <c:pt idx="489">
                  <c:v>37211</c:v>
                </c:pt>
                <c:pt idx="490">
                  <c:v>37214</c:v>
                </c:pt>
                <c:pt idx="491">
                  <c:v>37215</c:v>
                </c:pt>
                <c:pt idx="492">
                  <c:v>37216</c:v>
                </c:pt>
                <c:pt idx="493">
                  <c:v>37217</c:v>
                </c:pt>
                <c:pt idx="494">
                  <c:v>37218</c:v>
                </c:pt>
                <c:pt idx="495">
                  <c:v>37221</c:v>
                </c:pt>
                <c:pt idx="496">
                  <c:v>37222</c:v>
                </c:pt>
                <c:pt idx="497">
                  <c:v>37223</c:v>
                </c:pt>
                <c:pt idx="498">
                  <c:v>37224</c:v>
                </c:pt>
                <c:pt idx="499">
                  <c:v>37225</c:v>
                </c:pt>
                <c:pt idx="500">
                  <c:v>37228</c:v>
                </c:pt>
                <c:pt idx="501">
                  <c:v>37229</c:v>
                </c:pt>
                <c:pt idx="502">
                  <c:v>37230</c:v>
                </c:pt>
                <c:pt idx="503">
                  <c:v>37231</c:v>
                </c:pt>
                <c:pt idx="504">
                  <c:v>37232</c:v>
                </c:pt>
                <c:pt idx="505">
                  <c:v>37235</c:v>
                </c:pt>
                <c:pt idx="506">
                  <c:v>37236</c:v>
                </c:pt>
                <c:pt idx="507">
                  <c:v>37237</c:v>
                </c:pt>
                <c:pt idx="508">
                  <c:v>37238</c:v>
                </c:pt>
                <c:pt idx="509">
                  <c:v>37239</c:v>
                </c:pt>
                <c:pt idx="510">
                  <c:v>37242</c:v>
                </c:pt>
                <c:pt idx="511">
                  <c:v>37243</c:v>
                </c:pt>
                <c:pt idx="512">
                  <c:v>37244</c:v>
                </c:pt>
                <c:pt idx="513">
                  <c:v>37245</c:v>
                </c:pt>
                <c:pt idx="514">
                  <c:v>37246</c:v>
                </c:pt>
                <c:pt idx="515">
                  <c:v>37249</c:v>
                </c:pt>
                <c:pt idx="516">
                  <c:v>37250</c:v>
                </c:pt>
                <c:pt idx="517">
                  <c:v>37251</c:v>
                </c:pt>
                <c:pt idx="518">
                  <c:v>37252</c:v>
                </c:pt>
                <c:pt idx="519">
                  <c:v>37253</c:v>
                </c:pt>
                <c:pt idx="520">
                  <c:v>37256</c:v>
                </c:pt>
                <c:pt idx="521">
                  <c:v>37257</c:v>
                </c:pt>
                <c:pt idx="522">
                  <c:v>37258</c:v>
                </c:pt>
                <c:pt idx="523">
                  <c:v>37259</c:v>
                </c:pt>
                <c:pt idx="524">
                  <c:v>37260</c:v>
                </c:pt>
                <c:pt idx="525">
                  <c:v>37263</c:v>
                </c:pt>
                <c:pt idx="526">
                  <c:v>37264</c:v>
                </c:pt>
                <c:pt idx="527">
                  <c:v>37265</c:v>
                </c:pt>
                <c:pt idx="528">
                  <c:v>37266</c:v>
                </c:pt>
                <c:pt idx="529">
                  <c:v>37267</c:v>
                </c:pt>
                <c:pt idx="530">
                  <c:v>37270</c:v>
                </c:pt>
                <c:pt idx="531">
                  <c:v>37271</c:v>
                </c:pt>
                <c:pt idx="532">
                  <c:v>37272</c:v>
                </c:pt>
                <c:pt idx="533">
                  <c:v>37273</c:v>
                </c:pt>
                <c:pt idx="534">
                  <c:v>37274</c:v>
                </c:pt>
                <c:pt idx="535">
                  <c:v>37277</c:v>
                </c:pt>
                <c:pt idx="536">
                  <c:v>37278</c:v>
                </c:pt>
                <c:pt idx="537">
                  <c:v>37279</c:v>
                </c:pt>
                <c:pt idx="538">
                  <c:v>37280</c:v>
                </c:pt>
                <c:pt idx="539">
                  <c:v>37281</c:v>
                </c:pt>
                <c:pt idx="540">
                  <c:v>37284</c:v>
                </c:pt>
                <c:pt idx="541">
                  <c:v>37285</c:v>
                </c:pt>
                <c:pt idx="542">
                  <c:v>37286</c:v>
                </c:pt>
                <c:pt idx="543">
                  <c:v>37287</c:v>
                </c:pt>
                <c:pt idx="544">
                  <c:v>37288</c:v>
                </c:pt>
                <c:pt idx="545">
                  <c:v>37291</c:v>
                </c:pt>
                <c:pt idx="546">
                  <c:v>37292</c:v>
                </c:pt>
                <c:pt idx="547">
                  <c:v>37293</c:v>
                </c:pt>
                <c:pt idx="548">
                  <c:v>37294</c:v>
                </c:pt>
                <c:pt idx="549">
                  <c:v>37295</c:v>
                </c:pt>
                <c:pt idx="550">
                  <c:v>37298</c:v>
                </c:pt>
                <c:pt idx="551">
                  <c:v>37299</c:v>
                </c:pt>
                <c:pt idx="552">
                  <c:v>37300</c:v>
                </c:pt>
                <c:pt idx="553">
                  <c:v>37301</c:v>
                </c:pt>
                <c:pt idx="554">
                  <c:v>37302</c:v>
                </c:pt>
                <c:pt idx="555">
                  <c:v>37305</c:v>
                </c:pt>
                <c:pt idx="556">
                  <c:v>37306</c:v>
                </c:pt>
                <c:pt idx="557">
                  <c:v>37307</c:v>
                </c:pt>
                <c:pt idx="558">
                  <c:v>37308</c:v>
                </c:pt>
                <c:pt idx="559">
                  <c:v>37309</c:v>
                </c:pt>
                <c:pt idx="560">
                  <c:v>37312</c:v>
                </c:pt>
                <c:pt idx="561">
                  <c:v>37313</c:v>
                </c:pt>
                <c:pt idx="562">
                  <c:v>37314</c:v>
                </c:pt>
                <c:pt idx="563">
                  <c:v>37315</c:v>
                </c:pt>
                <c:pt idx="564">
                  <c:v>37316</c:v>
                </c:pt>
                <c:pt idx="565">
                  <c:v>37319</c:v>
                </c:pt>
                <c:pt idx="566">
                  <c:v>37320</c:v>
                </c:pt>
                <c:pt idx="567">
                  <c:v>37321</c:v>
                </c:pt>
                <c:pt idx="568">
                  <c:v>37322</c:v>
                </c:pt>
                <c:pt idx="569">
                  <c:v>37323</c:v>
                </c:pt>
                <c:pt idx="570">
                  <c:v>37326</c:v>
                </c:pt>
                <c:pt idx="571">
                  <c:v>37327</c:v>
                </c:pt>
                <c:pt idx="572">
                  <c:v>37328</c:v>
                </c:pt>
                <c:pt idx="573">
                  <c:v>37329</c:v>
                </c:pt>
                <c:pt idx="574">
                  <c:v>37330</c:v>
                </c:pt>
                <c:pt idx="575">
                  <c:v>37333</c:v>
                </c:pt>
                <c:pt idx="576">
                  <c:v>37334</c:v>
                </c:pt>
                <c:pt idx="577">
                  <c:v>37335</c:v>
                </c:pt>
                <c:pt idx="578">
                  <c:v>37336</c:v>
                </c:pt>
                <c:pt idx="579">
                  <c:v>37337</c:v>
                </c:pt>
                <c:pt idx="580">
                  <c:v>37340</c:v>
                </c:pt>
                <c:pt idx="581">
                  <c:v>37341</c:v>
                </c:pt>
                <c:pt idx="582">
                  <c:v>37342</c:v>
                </c:pt>
                <c:pt idx="583">
                  <c:v>37343</c:v>
                </c:pt>
                <c:pt idx="584">
                  <c:v>37344</c:v>
                </c:pt>
                <c:pt idx="585">
                  <c:v>37347</c:v>
                </c:pt>
                <c:pt idx="586">
                  <c:v>37348</c:v>
                </c:pt>
                <c:pt idx="587">
                  <c:v>37349</c:v>
                </c:pt>
                <c:pt idx="588">
                  <c:v>37350</c:v>
                </c:pt>
                <c:pt idx="589">
                  <c:v>37351</c:v>
                </c:pt>
                <c:pt idx="590">
                  <c:v>37354</c:v>
                </c:pt>
                <c:pt idx="591">
                  <c:v>37355</c:v>
                </c:pt>
                <c:pt idx="592">
                  <c:v>37356</c:v>
                </c:pt>
                <c:pt idx="593">
                  <c:v>37357</c:v>
                </c:pt>
                <c:pt idx="594">
                  <c:v>37358</c:v>
                </c:pt>
                <c:pt idx="595">
                  <c:v>37361</c:v>
                </c:pt>
                <c:pt idx="596">
                  <c:v>37362</c:v>
                </c:pt>
                <c:pt idx="597">
                  <c:v>37363</c:v>
                </c:pt>
                <c:pt idx="598">
                  <c:v>37364</c:v>
                </c:pt>
                <c:pt idx="599">
                  <c:v>37365</c:v>
                </c:pt>
                <c:pt idx="600">
                  <c:v>37368</c:v>
                </c:pt>
                <c:pt idx="601">
                  <c:v>37369</c:v>
                </c:pt>
                <c:pt idx="602">
                  <c:v>37370</c:v>
                </c:pt>
                <c:pt idx="603">
                  <c:v>37371</c:v>
                </c:pt>
                <c:pt idx="604">
                  <c:v>37372</c:v>
                </c:pt>
                <c:pt idx="605">
                  <c:v>37375</c:v>
                </c:pt>
                <c:pt idx="606">
                  <c:v>37376</c:v>
                </c:pt>
                <c:pt idx="607">
                  <c:v>37377</c:v>
                </c:pt>
                <c:pt idx="608">
                  <c:v>37378</c:v>
                </c:pt>
                <c:pt idx="609">
                  <c:v>37379</c:v>
                </c:pt>
                <c:pt idx="610">
                  <c:v>37382</c:v>
                </c:pt>
                <c:pt idx="611">
                  <c:v>37383</c:v>
                </c:pt>
                <c:pt idx="612">
                  <c:v>37384</c:v>
                </c:pt>
                <c:pt idx="613">
                  <c:v>37385</c:v>
                </c:pt>
                <c:pt idx="614">
                  <c:v>37386</c:v>
                </c:pt>
                <c:pt idx="615">
                  <c:v>37389</c:v>
                </c:pt>
                <c:pt idx="616">
                  <c:v>37390</c:v>
                </c:pt>
                <c:pt idx="617">
                  <c:v>37391</c:v>
                </c:pt>
                <c:pt idx="618">
                  <c:v>37392</c:v>
                </c:pt>
                <c:pt idx="619">
                  <c:v>37393</c:v>
                </c:pt>
                <c:pt idx="620">
                  <c:v>37396</c:v>
                </c:pt>
                <c:pt idx="621">
                  <c:v>37397</c:v>
                </c:pt>
                <c:pt idx="622">
                  <c:v>37398</c:v>
                </c:pt>
                <c:pt idx="623">
                  <c:v>37399</c:v>
                </c:pt>
                <c:pt idx="624">
                  <c:v>37400</c:v>
                </c:pt>
                <c:pt idx="625">
                  <c:v>37403</c:v>
                </c:pt>
                <c:pt idx="626">
                  <c:v>37404</c:v>
                </c:pt>
                <c:pt idx="627">
                  <c:v>37405</c:v>
                </c:pt>
                <c:pt idx="628">
                  <c:v>37406</c:v>
                </c:pt>
                <c:pt idx="629">
                  <c:v>37407</c:v>
                </c:pt>
                <c:pt idx="630">
                  <c:v>37410</c:v>
                </c:pt>
                <c:pt idx="631">
                  <c:v>37411</c:v>
                </c:pt>
                <c:pt idx="632">
                  <c:v>37412</c:v>
                </c:pt>
                <c:pt idx="633">
                  <c:v>37413</c:v>
                </c:pt>
                <c:pt idx="634">
                  <c:v>37414</c:v>
                </c:pt>
                <c:pt idx="635">
                  <c:v>37417</c:v>
                </c:pt>
                <c:pt idx="636">
                  <c:v>37418</c:v>
                </c:pt>
                <c:pt idx="637">
                  <c:v>37419</c:v>
                </c:pt>
                <c:pt idx="638">
                  <c:v>37420</c:v>
                </c:pt>
                <c:pt idx="639">
                  <c:v>37421</c:v>
                </c:pt>
                <c:pt idx="640">
                  <c:v>37424</c:v>
                </c:pt>
                <c:pt idx="641">
                  <c:v>37425</c:v>
                </c:pt>
                <c:pt idx="642">
                  <c:v>37426</c:v>
                </c:pt>
                <c:pt idx="643">
                  <c:v>37427</c:v>
                </c:pt>
                <c:pt idx="644">
                  <c:v>37428</c:v>
                </c:pt>
                <c:pt idx="645">
                  <c:v>37431</c:v>
                </c:pt>
                <c:pt idx="646">
                  <c:v>37432</c:v>
                </c:pt>
                <c:pt idx="647">
                  <c:v>37433</c:v>
                </c:pt>
                <c:pt idx="648">
                  <c:v>37434</c:v>
                </c:pt>
                <c:pt idx="649">
                  <c:v>37435</c:v>
                </c:pt>
                <c:pt idx="650">
                  <c:v>37438</c:v>
                </c:pt>
                <c:pt idx="651">
                  <c:v>37439</c:v>
                </c:pt>
                <c:pt idx="652">
                  <c:v>37440</c:v>
                </c:pt>
                <c:pt idx="653">
                  <c:v>37441</c:v>
                </c:pt>
                <c:pt idx="654">
                  <c:v>37442</c:v>
                </c:pt>
                <c:pt idx="655">
                  <c:v>37445</c:v>
                </c:pt>
                <c:pt idx="656">
                  <c:v>37446</c:v>
                </c:pt>
                <c:pt idx="657">
                  <c:v>37447</c:v>
                </c:pt>
                <c:pt idx="658">
                  <c:v>37448</c:v>
                </c:pt>
                <c:pt idx="659">
                  <c:v>37449</c:v>
                </c:pt>
                <c:pt idx="660">
                  <c:v>37452</c:v>
                </c:pt>
                <c:pt idx="661">
                  <c:v>37453</c:v>
                </c:pt>
                <c:pt idx="662">
                  <c:v>37454</c:v>
                </c:pt>
                <c:pt idx="663">
                  <c:v>37455</c:v>
                </c:pt>
                <c:pt idx="664">
                  <c:v>37456</c:v>
                </c:pt>
                <c:pt idx="665">
                  <c:v>37459</c:v>
                </c:pt>
                <c:pt idx="666">
                  <c:v>37460</c:v>
                </c:pt>
                <c:pt idx="667">
                  <c:v>37461</c:v>
                </c:pt>
                <c:pt idx="668">
                  <c:v>37462</c:v>
                </c:pt>
                <c:pt idx="669">
                  <c:v>37463</c:v>
                </c:pt>
                <c:pt idx="670">
                  <c:v>37466</c:v>
                </c:pt>
                <c:pt idx="671">
                  <c:v>37467</c:v>
                </c:pt>
                <c:pt idx="672">
                  <c:v>37468</c:v>
                </c:pt>
                <c:pt idx="673">
                  <c:v>37469</c:v>
                </c:pt>
                <c:pt idx="674">
                  <c:v>37470</c:v>
                </c:pt>
                <c:pt idx="675">
                  <c:v>37473</c:v>
                </c:pt>
                <c:pt idx="676">
                  <c:v>37474</c:v>
                </c:pt>
                <c:pt idx="677">
                  <c:v>37475</c:v>
                </c:pt>
                <c:pt idx="678">
                  <c:v>37476</c:v>
                </c:pt>
                <c:pt idx="679">
                  <c:v>37477</c:v>
                </c:pt>
                <c:pt idx="680">
                  <c:v>37480</c:v>
                </c:pt>
                <c:pt idx="681">
                  <c:v>37481</c:v>
                </c:pt>
                <c:pt idx="682">
                  <c:v>37482</c:v>
                </c:pt>
                <c:pt idx="683">
                  <c:v>37483</c:v>
                </c:pt>
                <c:pt idx="684">
                  <c:v>37484</c:v>
                </c:pt>
                <c:pt idx="685">
                  <c:v>37487</c:v>
                </c:pt>
                <c:pt idx="686">
                  <c:v>37488</c:v>
                </c:pt>
                <c:pt idx="687">
                  <c:v>37489</c:v>
                </c:pt>
                <c:pt idx="688">
                  <c:v>37490</c:v>
                </c:pt>
                <c:pt idx="689">
                  <c:v>37491</c:v>
                </c:pt>
                <c:pt idx="690">
                  <c:v>37494</c:v>
                </c:pt>
                <c:pt idx="691">
                  <c:v>37495</c:v>
                </c:pt>
                <c:pt idx="692">
                  <c:v>37496</c:v>
                </c:pt>
                <c:pt idx="693">
                  <c:v>37497</c:v>
                </c:pt>
                <c:pt idx="694">
                  <c:v>37498</c:v>
                </c:pt>
                <c:pt idx="695">
                  <c:v>37501</c:v>
                </c:pt>
                <c:pt idx="696">
                  <c:v>37502</c:v>
                </c:pt>
                <c:pt idx="697">
                  <c:v>37503</c:v>
                </c:pt>
                <c:pt idx="698">
                  <c:v>37504</c:v>
                </c:pt>
                <c:pt idx="699">
                  <c:v>37505</c:v>
                </c:pt>
                <c:pt idx="700">
                  <c:v>37508</c:v>
                </c:pt>
                <c:pt idx="701">
                  <c:v>37509</c:v>
                </c:pt>
                <c:pt idx="702">
                  <c:v>37510</c:v>
                </c:pt>
                <c:pt idx="703">
                  <c:v>37511</c:v>
                </c:pt>
                <c:pt idx="704">
                  <c:v>37512</c:v>
                </c:pt>
                <c:pt idx="705">
                  <c:v>37515</c:v>
                </c:pt>
                <c:pt idx="706">
                  <c:v>37516</c:v>
                </c:pt>
                <c:pt idx="707">
                  <c:v>37517</c:v>
                </c:pt>
                <c:pt idx="708">
                  <c:v>37518</c:v>
                </c:pt>
                <c:pt idx="709">
                  <c:v>37519</c:v>
                </c:pt>
                <c:pt idx="710">
                  <c:v>37522</c:v>
                </c:pt>
                <c:pt idx="711">
                  <c:v>37523</c:v>
                </c:pt>
                <c:pt idx="712">
                  <c:v>37524</c:v>
                </c:pt>
                <c:pt idx="713">
                  <c:v>37525</c:v>
                </c:pt>
                <c:pt idx="714">
                  <c:v>37526</c:v>
                </c:pt>
                <c:pt idx="715">
                  <c:v>37529</c:v>
                </c:pt>
                <c:pt idx="716">
                  <c:v>37530</c:v>
                </c:pt>
                <c:pt idx="717">
                  <c:v>37531</c:v>
                </c:pt>
                <c:pt idx="718">
                  <c:v>37532</c:v>
                </c:pt>
                <c:pt idx="719">
                  <c:v>37533</c:v>
                </c:pt>
                <c:pt idx="720">
                  <c:v>37536</c:v>
                </c:pt>
                <c:pt idx="721">
                  <c:v>37537</c:v>
                </c:pt>
                <c:pt idx="722">
                  <c:v>37538</c:v>
                </c:pt>
                <c:pt idx="723">
                  <c:v>37539</c:v>
                </c:pt>
                <c:pt idx="724">
                  <c:v>37540</c:v>
                </c:pt>
                <c:pt idx="725">
                  <c:v>37543</c:v>
                </c:pt>
                <c:pt idx="726">
                  <c:v>37544</c:v>
                </c:pt>
                <c:pt idx="727">
                  <c:v>37545</c:v>
                </c:pt>
                <c:pt idx="728">
                  <c:v>37546</c:v>
                </c:pt>
                <c:pt idx="729">
                  <c:v>37547</c:v>
                </c:pt>
                <c:pt idx="730">
                  <c:v>37550</c:v>
                </c:pt>
                <c:pt idx="731">
                  <c:v>37551</c:v>
                </c:pt>
                <c:pt idx="732">
                  <c:v>37552</c:v>
                </c:pt>
                <c:pt idx="733">
                  <c:v>37553</c:v>
                </c:pt>
                <c:pt idx="734">
                  <c:v>37554</c:v>
                </c:pt>
                <c:pt idx="735">
                  <c:v>37557</c:v>
                </c:pt>
                <c:pt idx="736">
                  <c:v>37558</c:v>
                </c:pt>
                <c:pt idx="737">
                  <c:v>37559</c:v>
                </c:pt>
                <c:pt idx="738">
                  <c:v>37560</c:v>
                </c:pt>
                <c:pt idx="739">
                  <c:v>37561</c:v>
                </c:pt>
                <c:pt idx="740">
                  <c:v>37564</c:v>
                </c:pt>
                <c:pt idx="741">
                  <c:v>37565</c:v>
                </c:pt>
                <c:pt idx="742">
                  <c:v>37566</c:v>
                </c:pt>
                <c:pt idx="743">
                  <c:v>37567</c:v>
                </c:pt>
                <c:pt idx="744">
                  <c:v>37568</c:v>
                </c:pt>
                <c:pt idx="745">
                  <c:v>37571</c:v>
                </c:pt>
                <c:pt idx="746">
                  <c:v>37572</c:v>
                </c:pt>
                <c:pt idx="747">
                  <c:v>37573</c:v>
                </c:pt>
                <c:pt idx="748">
                  <c:v>37574</c:v>
                </c:pt>
                <c:pt idx="749">
                  <c:v>37575</c:v>
                </c:pt>
                <c:pt idx="750">
                  <c:v>37578</c:v>
                </c:pt>
                <c:pt idx="751">
                  <c:v>37579</c:v>
                </c:pt>
                <c:pt idx="752">
                  <c:v>37580</c:v>
                </c:pt>
                <c:pt idx="753">
                  <c:v>37581</c:v>
                </c:pt>
                <c:pt idx="754">
                  <c:v>37582</c:v>
                </c:pt>
                <c:pt idx="755">
                  <c:v>37585</c:v>
                </c:pt>
                <c:pt idx="756">
                  <c:v>37586</c:v>
                </c:pt>
                <c:pt idx="757">
                  <c:v>37587</c:v>
                </c:pt>
                <c:pt idx="758">
                  <c:v>37588</c:v>
                </c:pt>
                <c:pt idx="759">
                  <c:v>37589</c:v>
                </c:pt>
                <c:pt idx="760">
                  <c:v>37592</c:v>
                </c:pt>
                <c:pt idx="761">
                  <c:v>37593</c:v>
                </c:pt>
                <c:pt idx="762">
                  <c:v>37594</c:v>
                </c:pt>
                <c:pt idx="763">
                  <c:v>37595</c:v>
                </c:pt>
                <c:pt idx="764">
                  <c:v>37596</c:v>
                </c:pt>
                <c:pt idx="765">
                  <c:v>37599</c:v>
                </c:pt>
                <c:pt idx="766">
                  <c:v>37600</c:v>
                </c:pt>
                <c:pt idx="767">
                  <c:v>37601</c:v>
                </c:pt>
                <c:pt idx="768">
                  <c:v>37602</c:v>
                </c:pt>
                <c:pt idx="769">
                  <c:v>37603</c:v>
                </c:pt>
                <c:pt idx="770">
                  <c:v>37606</c:v>
                </c:pt>
                <c:pt idx="771">
                  <c:v>37607</c:v>
                </c:pt>
                <c:pt idx="772">
                  <c:v>37608</c:v>
                </c:pt>
                <c:pt idx="773">
                  <c:v>37609</c:v>
                </c:pt>
                <c:pt idx="774">
                  <c:v>37610</c:v>
                </c:pt>
                <c:pt idx="775">
                  <c:v>37613</c:v>
                </c:pt>
                <c:pt idx="776">
                  <c:v>37614</c:v>
                </c:pt>
                <c:pt idx="777">
                  <c:v>37615</c:v>
                </c:pt>
                <c:pt idx="778">
                  <c:v>37616</c:v>
                </c:pt>
                <c:pt idx="779">
                  <c:v>37617</c:v>
                </c:pt>
                <c:pt idx="780">
                  <c:v>37620</c:v>
                </c:pt>
                <c:pt idx="781">
                  <c:v>37621</c:v>
                </c:pt>
                <c:pt idx="782">
                  <c:v>37622</c:v>
                </c:pt>
                <c:pt idx="783">
                  <c:v>37623</c:v>
                </c:pt>
                <c:pt idx="784">
                  <c:v>37624</c:v>
                </c:pt>
                <c:pt idx="785">
                  <c:v>37627</c:v>
                </c:pt>
                <c:pt idx="786">
                  <c:v>37628</c:v>
                </c:pt>
                <c:pt idx="787">
                  <c:v>37629</c:v>
                </c:pt>
                <c:pt idx="788">
                  <c:v>37630</c:v>
                </c:pt>
                <c:pt idx="789">
                  <c:v>37631</c:v>
                </c:pt>
                <c:pt idx="790">
                  <c:v>37634</c:v>
                </c:pt>
                <c:pt idx="791">
                  <c:v>37635</c:v>
                </c:pt>
                <c:pt idx="792">
                  <c:v>37636</c:v>
                </c:pt>
                <c:pt idx="793">
                  <c:v>37637</c:v>
                </c:pt>
                <c:pt idx="794">
                  <c:v>37638</c:v>
                </c:pt>
                <c:pt idx="795">
                  <c:v>37641</c:v>
                </c:pt>
                <c:pt idx="796">
                  <c:v>37642</c:v>
                </c:pt>
                <c:pt idx="797">
                  <c:v>37643</c:v>
                </c:pt>
                <c:pt idx="798">
                  <c:v>37644</c:v>
                </c:pt>
                <c:pt idx="799">
                  <c:v>37645</c:v>
                </c:pt>
                <c:pt idx="800">
                  <c:v>37648</c:v>
                </c:pt>
                <c:pt idx="801">
                  <c:v>37649</c:v>
                </c:pt>
                <c:pt idx="802">
                  <c:v>37650</c:v>
                </c:pt>
                <c:pt idx="803">
                  <c:v>37651</c:v>
                </c:pt>
                <c:pt idx="804">
                  <c:v>37652</c:v>
                </c:pt>
                <c:pt idx="805">
                  <c:v>37655</c:v>
                </c:pt>
                <c:pt idx="806">
                  <c:v>37656</c:v>
                </c:pt>
                <c:pt idx="807">
                  <c:v>37657</c:v>
                </c:pt>
                <c:pt idx="808">
                  <c:v>37658</c:v>
                </c:pt>
                <c:pt idx="809">
                  <c:v>37659</c:v>
                </c:pt>
                <c:pt idx="810">
                  <c:v>37662</c:v>
                </c:pt>
                <c:pt idx="811">
                  <c:v>37663</c:v>
                </c:pt>
                <c:pt idx="812">
                  <c:v>37664</c:v>
                </c:pt>
                <c:pt idx="813">
                  <c:v>37665</c:v>
                </c:pt>
                <c:pt idx="814">
                  <c:v>37666</c:v>
                </c:pt>
                <c:pt idx="815">
                  <c:v>37669</c:v>
                </c:pt>
                <c:pt idx="816">
                  <c:v>37670</c:v>
                </c:pt>
                <c:pt idx="817">
                  <c:v>37671</c:v>
                </c:pt>
                <c:pt idx="818">
                  <c:v>37672</c:v>
                </c:pt>
                <c:pt idx="819">
                  <c:v>37673</c:v>
                </c:pt>
                <c:pt idx="820">
                  <c:v>37676</c:v>
                </c:pt>
                <c:pt idx="821">
                  <c:v>37677</c:v>
                </c:pt>
                <c:pt idx="822">
                  <c:v>37678</c:v>
                </c:pt>
                <c:pt idx="823">
                  <c:v>37679</c:v>
                </c:pt>
                <c:pt idx="824">
                  <c:v>37680</c:v>
                </c:pt>
                <c:pt idx="825">
                  <c:v>37683</c:v>
                </c:pt>
                <c:pt idx="826">
                  <c:v>37684</c:v>
                </c:pt>
                <c:pt idx="827">
                  <c:v>37685</c:v>
                </c:pt>
                <c:pt idx="828">
                  <c:v>37686</c:v>
                </c:pt>
                <c:pt idx="829">
                  <c:v>37687</c:v>
                </c:pt>
                <c:pt idx="830">
                  <c:v>37690</c:v>
                </c:pt>
                <c:pt idx="831">
                  <c:v>37691</c:v>
                </c:pt>
                <c:pt idx="832">
                  <c:v>37692</c:v>
                </c:pt>
                <c:pt idx="833">
                  <c:v>37693</c:v>
                </c:pt>
                <c:pt idx="834">
                  <c:v>37694</c:v>
                </c:pt>
                <c:pt idx="835">
                  <c:v>37697</c:v>
                </c:pt>
                <c:pt idx="836">
                  <c:v>37698</c:v>
                </c:pt>
                <c:pt idx="837">
                  <c:v>37699</c:v>
                </c:pt>
                <c:pt idx="838">
                  <c:v>37700</c:v>
                </c:pt>
                <c:pt idx="839">
                  <c:v>37701</c:v>
                </c:pt>
                <c:pt idx="840">
                  <c:v>37704</c:v>
                </c:pt>
                <c:pt idx="841">
                  <c:v>37705</c:v>
                </c:pt>
                <c:pt idx="842">
                  <c:v>37706</c:v>
                </c:pt>
                <c:pt idx="843">
                  <c:v>37707</c:v>
                </c:pt>
                <c:pt idx="844">
                  <c:v>37708</c:v>
                </c:pt>
                <c:pt idx="845">
                  <c:v>37711</c:v>
                </c:pt>
                <c:pt idx="846">
                  <c:v>37712</c:v>
                </c:pt>
                <c:pt idx="847">
                  <c:v>37713</c:v>
                </c:pt>
                <c:pt idx="848">
                  <c:v>37714</c:v>
                </c:pt>
                <c:pt idx="849">
                  <c:v>37715</c:v>
                </c:pt>
                <c:pt idx="850">
                  <c:v>37718</c:v>
                </c:pt>
                <c:pt idx="851">
                  <c:v>37719</c:v>
                </c:pt>
                <c:pt idx="852">
                  <c:v>37720</c:v>
                </c:pt>
                <c:pt idx="853">
                  <c:v>37721</c:v>
                </c:pt>
                <c:pt idx="854">
                  <c:v>37722</c:v>
                </c:pt>
                <c:pt idx="855">
                  <c:v>37725</c:v>
                </c:pt>
                <c:pt idx="856">
                  <c:v>37726</c:v>
                </c:pt>
                <c:pt idx="857">
                  <c:v>37727</c:v>
                </c:pt>
                <c:pt idx="858">
                  <c:v>37728</c:v>
                </c:pt>
                <c:pt idx="859">
                  <c:v>37729</c:v>
                </c:pt>
                <c:pt idx="860">
                  <c:v>37732</c:v>
                </c:pt>
                <c:pt idx="861">
                  <c:v>37733</c:v>
                </c:pt>
                <c:pt idx="862">
                  <c:v>37734</c:v>
                </c:pt>
                <c:pt idx="863">
                  <c:v>37735</c:v>
                </c:pt>
                <c:pt idx="864">
                  <c:v>37736</c:v>
                </c:pt>
                <c:pt idx="865">
                  <c:v>37739</c:v>
                </c:pt>
                <c:pt idx="866">
                  <c:v>37740</c:v>
                </c:pt>
                <c:pt idx="867">
                  <c:v>37741</c:v>
                </c:pt>
                <c:pt idx="868">
                  <c:v>37742</c:v>
                </c:pt>
                <c:pt idx="869">
                  <c:v>37743</c:v>
                </c:pt>
                <c:pt idx="870">
                  <c:v>37746</c:v>
                </c:pt>
                <c:pt idx="871">
                  <c:v>37747</c:v>
                </c:pt>
                <c:pt idx="872">
                  <c:v>37748</c:v>
                </c:pt>
                <c:pt idx="873">
                  <c:v>37749</c:v>
                </c:pt>
                <c:pt idx="874">
                  <c:v>37750</c:v>
                </c:pt>
                <c:pt idx="875">
                  <c:v>37753</c:v>
                </c:pt>
                <c:pt idx="876">
                  <c:v>37754</c:v>
                </c:pt>
                <c:pt idx="877">
                  <c:v>37755</c:v>
                </c:pt>
                <c:pt idx="878">
                  <c:v>37756</c:v>
                </c:pt>
                <c:pt idx="879">
                  <c:v>37757</c:v>
                </c:pt>
                <c:pt idx="880">
                  <c:v>37760</c:v>
                </c:pt>
                <c:pt idx="881">
                  <c:v>37761</c:v>
                </c:pt>
                <c:pt idx="882">
                  <c:v>37762</c:v>
                </c:pt>
                <c:pt idx="883">
                  <c:v>37763</c:v>
                </c:pt>
                <c:pt idx="884">
                  <c:v>37764</c:v>
                </c:pt>
                <c:pt idx="885">
                  <c:v>37767</c:v>
                </c:pt>
                <c:pt idx="886">
                  <c:v>37768</c:v>
                </c:pt>
                <c:pt idx="887">
                  <c:v>37769</c:v>
                </c:pt>
                <c:pt idx="888">
                  <c:v>37770</c:v>
                </c:pt>
                <c:pt idx="889">
                  <c:v>37771</c:v>
                </c:pt>
                <c:pt idx="890">
                  <c:v>37774</c:v>
                </c:pt>
                <c:pt idx="891">
                  <c:v>37775</c:v>
                </c:pt>
                <c:pt idx="892">
                  <c:v>37776</c:v>
                </c:pt>
                <c:pt idx="893">
                  <c:v>37777</c:v>
                </c:pt>
                <c:pt idx="894">
                  <c:v>37778</c:v>
                </c:pt>
                <c:pt idx="895">
                  <c:v>37781</c:v>
                </c:pt>
                <c:pt idx="896">
                  <c:v>37782</c:v>
                </c:pt>
                <c:pt idx="897">
                  <c:v>37783</c:v>
                </c:pt>
                <c:pt idx="898">
                  <c:v>37784</c:v>
                </c:pt>
                <c:pt idx="899">
                  <c:v>37785</c:v>
                </c:pt>
                <c:pt idx="900">
                  <c:v>37788</c:v>
                </c:pt>
                <c:pt idx="901">
                  <c:v>37789</c:v>
                </c:pt>
                <c:pt idx="902">
                  <c:v>37790</c:v>
                </c:pt>
                <c:pt idx="903">
                  <c:v>37791</c:v>
                </c:pt>
                <c:pt idx="904">
                  <c:v>37792</c:v>
                </c:pt>
                <c:pt idx="905">
                  <c:v>37795</c:v>
                </c:pt>
                <c:pt idx="906">
                  <c:v>37796</c:v>
                </c:pt>
                <c:pt idx="907">
                  <c:v>37797</c:v>
                </c:pt>
                <c:pt idx="908">
                  <c:v>37798</c:v>
                </c:pt>
                <c:pt idx="909">
                  <c:v>37799</c:v>
                </c:pt>
                <c:pt idx="910">
                  <c:v>37802</c:v>
                </c:pt>
                <c:pt idx="911">
                  <c:v>37803</c:v>
                </c:pt>
                <c:pt idx="912">
                  <c:v>37804</c:v>
                </c:pt>
                <c:pt idx="913">
                  <c:v>37805</c:v>
                </c:pt>
                <c:pt idx="914">
                  <c:v>37806</c:v>
                </c:pt>
                <c:pt idx="915">
                  <c:v>37809</c:v>
                </c:pt>
                <c:pt idx="916">
                  <c:v>37810</c:v>
                </c:pt>
                <c:pt idx="917">
                  <c:v>37811</c:v>
                </c:pt>
                <c:pt idx="918">
                  <c:v>37812</c:v>
                </c:pt>
                <c:pt idx="919">
                  <c:v>37813</c:v>
                </c:pt>
                <c:pt idx="920">
                  <c:v>37816</c:v>
                </c:pt>
                <c:pt idx="921">
                  <c:v>37817</c:v>
                </c:pt>
                <c:pt idx="922">
                  <c:v>37818</c:v>
                </c:pt>
                <c:pt idx="923">
                  <c:v>37819</c:v>
                </c:pt>
                <c:pt idx="924">
                  <c:v>37820</c:v>
                </c:pt>
                <c:pt idx="925">
                  <c:v>37823</c:v>
                </c:pt>
                <c:pt idx="926">
                  <c:v>37824</c:v>
                </c:pt>
                <c:pt idx="927">
                  <c:v>37825</c:v>
                </c:pt>
                <c:pt idx="928">
                  <c:v>37826</c:v>
                </c:pt>
                <c:pt idx="929">
                  <c:v>37827</c:v>
                </c:pt>
                <c:pt idx="930">
                  <c:v>37830</c:v>
                </c:pt>
                <c:pt idx="931">
                  <c:v>37831</c:v>
                </c:pt>
                <c:pt idx="932">
                  <c:v>37832</c:v>
                </c:pt>
                <c:pt idx="933">
                  <c:v>37833</c:v>
                </c:pt>
                <c:pt idx="934">
                  <c:v>37834</c:v>
                </c:pt>
                <c:pt idx="935">
                  <c:v>37837</c:v>
                </c:pt>
                <c:pt idx="936">
                  <c:v>37838</c:v>
                </c:pt>
                <c:pt idx="937">
                  <c:v>37839</c:v>
                </c:pt>
                <c:pt idx="938">
                  <c:v>37840</c:v>
                </c:pt>
                <c:pt idx="939">
                  <c:v>37841</c:v>
                </c:pt>
                <c:pt idx="940">
                  <c:v>37844</c:v>
                </c:pt>
                <c:pt idx="941">
                  <c:v>37845</c:v>
                </c:pt>
                <c:pt idx="942">
                  <c:v>37846</c:v>
                </c:pt>
                <c:pt idx="943">
                  <c:v>37847</c:v>
                </c:pt>
                <c:pt idx="944">
                  <c:v>37848</c:v>
                </c:pt>
                <c:pt idx="945">
                  <c:v>37851</c:v>
                </c:pt>
                <c:pt idx="946">
                  <c:v>37852</c:v>
                </c:pt>
                <c:pt idx="947">
                  <c:v>37853</c:v>
                </c:pt>
                <c:pt idx="948">
                  <c:v>37854</c:v>
                </c:pt>
                <c:pt idx="949">
                  <c:v>37855</c:v>
                </c:pt>
                <c:pt idx="950">
                  <c:v>37858</c:v>
                </c:pt>
                <c:pt idx="951">
                  <c:v>37859</c:v>
                </c:pt>
                <c:pt idx="952">
                  <c:v>37860</c:v>
                </c:pt>
                <c:pt idx="953">
                  <c:v>37861</c:v>
                </c:pt>
                <c:pt idx="954">
                  <c:v>37862</c:v>
                </c:pt>
                <c:pt idx="955">
                  <c:v>37865</c:v>
                </c:pt>
                <c:pt idx="956">
                  <c:v>37866</c:v>
                </c:pt>
                <c:pt idx="957">
                  <c:v>37867</c:v>
                </c:pt>
                <c:pt idx="958">
                  <c:v>37868</c:v>
                </c:pt>
                <c:pt idx="959">
                  <c:v>37869</c:v>
                </c:pt>
                <c:pt idx="960">
                  <c:v>37872</c:v>
                </c:pt>
                <c:pt idx="961">
                  <c:v>37873</c:v>
                </c:pt>
                <c:pt idx="962">
                  <c:v>37874</c:v>
                </c:pt>
                <c:pt idx="963">
                  <c:v>37875</c:v>
                </c:pt>
                <c:pt idx="964">
                  <c:v>37876</c:v>
                </c:pt>
                <c:pt idx="965">
                  <c:v>37879</c:v>
                </c:pt>
                <c:pt idx="966">
                  <c:v>37880</c:v>
                </c:pt>
                <c:pt idx="967">
                  <c:v>37881</c:v>
                </c:pt>
                <c:pt idx="968">
                  <c:v>37882</c:v>
                </c:pt>
                <c:pt idx="969">
                  <c:v>37883</c:v>
                </c:pt>
                <c:pt idx="970">
                  <c:v>37886</c:v>
                </c:pt>
                <c:pt idx="971">
                  <c:v>37887</c:v>
                </c:pt>
                <c:pt idx="972">
                  <c:v>37888</c:v>
                </c:pt>
                <c:pt idx="973">
                  <c:v>37889</c:v>
                </c:pt>
                <c:pt idx="974">
                  <c:v>37890</c:v>
                </c:pt>
                <c:pt idx="975">
                  <c:v>37893</c:v>
                </c:pt>
                <c:pt idx="976">
                  <c:v>37894</c:v>
                </c:pt>
                <c:pt idx="977">
                  <c:v>37895</c:v>
                </c:pt>
                <c:pt idx="978">
                  <c:v>37896</c:v>
                </c:pt>
                <c:pt idx="979">
                  <c:v>37897</c:v>
                </c:pt>
                <c:pt idx="980">
                  <c:v>37900</c:v>
                </c:pt>
                <c:pt idx="981">
                  <c:v>37901</c:v>
                </c:pt>
                <c:pt idx="982">
                  <c:v>37902</c:v>
                </c:pt>
                <c:pt idx="983">
                  <c:v>37903</c:v>
                </c:pt>
                <c:pt idx="984">
                  <c:v>37904</c:v>
                </c:pt>
                <c:pt idx="985">
                  <c:v>37907</c:v>
                </c:pt>
                <c:pt idx="986">
                  <c:v>37908</c:v>
                </c:pt>
                <c:pt idx="987">
                  <c:v>37909</c:v>
                </c:pt>
                <c:pt idx="988">
                  <c:v>37910</c:v>
                </c:pt>
                <c:pt idx="989">
                  <c:v>37911</c:v>
                </c:pt>
                <c:pt idx="990">
                  <c:v>37914</c:v>
                </c:pt>
                <c:pt idx="991">
                  <c:v>37915</c:v>
                </c:pt>
                <c:pt idx="992">
                  <c:v>37916</c:v>
                </c:pt>
                <c:pt idx="993">
                  <c:v>37917</c:v>
                </c:pt>
                <c:pt idx="994">
                  <c:v>37918</c:v>
                </c:pt>
                <c:pt idx="995">
                  <c:v>37921</c:v>
                </c:pt>
                <c:pt idx="996">
                  <c:v>37922</c:v>
                </c:pt>
                <c:pt idx="997">
                  <c:v>37923</c:v>
                </c:pt>
                <c:pt idx="998">
                  <c:v>37924</c:v>
                </c:pt>
                <c:pt idx="999">
                  <c:v>37925</c:v>
                </c:pt>
                <c:pt idx="1000">
                  <c:v>37928</c:v>
                </c:pt>
                <c:pt idx="1001">
                  <c:v>37929</c:v>
                </c:pt>
                <c:pt idx="1002">
                  <c:v>37930</c:v>
                </c:pt>
                <c:pt idx="1003">
                  <c:v>37931</c:v>
                </c:pt>
                <c:pt idx="1004">
                  <c:v>37932</c:v>
                </c:pt>
                <c:pt idx="1005">
                  <c:v>37935</c:v>
                </c:pt>
                <c:pt idx="1006">
                  <c:v>37936</c:v>
                </c:pt>
                <c:pt idx="1007">
                  <c:v>37937</c:v>
                </c:pt>
                <c:pt idx="1008">
                  <c:v>37938</c:v>
                </c:pt>
                <c:pt idx="1009">
                  <c:v>37939</c:v>
                </c:pt>
                <c:pt idx="1010">
                  <c:v>37942</c:v>
                </c:pt>
                <c:pt idx="1011">
                  <c:v>37943</c:v>
                </c:pt>
                <c:pt idx="1012">
                  <c:v>37944</c:v>
                </c:pt>
                <c:pt idx="1013">
                  <c:v>37945</c:v>
                </c:pt>
                <c:pt idx="1014">
                  <c:v>37946</c:v>
                </c:pt>
                <c:pt idx="1015">
                  <c:v>37949</c:v>
                </c:pt>
                <c:pt idx="1016">
                  <c:v>37950</c:v>
                </c:pt>
                <c:pt idx="1017">
                  <c:v>37951</c:v>
                </c:pt>
                <c:pt idx="1018">
                  <c:v>37952</c:v>
                </c:pt>
                <c:pt idx="1019">
                  <c:v>37953</c:v>
                </c:pt>
                <c:pt idx="1020">
                  <c:v>37956</c:v>
                </c:pt>
                <c:pt idx="1021">
                  <c:v>37957</c:v>
                </c:pt>
                <c:pt idx="1022">
                  <c:v>37958</c:v>
                </c:pt>
                <c:pt idx="1023">
                  <c:v>37959</c:v>
                </c:pt>
                <c:pt idx="1024">
                  <c:v>37960</c:v>
                </c:pt>
                <c:pt idx="1025">
                  <c:v>37963</c:v>
                </c:pt>
                <c:pt idx="1026">
                  <c:v>37964</c:v>
                </c:pt>
                <c:pt idx="1027">
                  <c:v>37965</c:v>
                </c:pt>
                <c:pt idx="1028">
                  <c:v>37966</c:v>
                </c:pt>
                <c:pt idx="1029">
                  <c:v>37967</c:v>
                </c:pt>
                <c:pt idx="1030">
                  <c:v>37970</c:v>
                </c:pt>
                <c:pt idx="1031">
                  <c:v>37971</c:v>
                </c:pt>
                <c:pt idx="1032">
                  <c:v>37972</c:v>
                </c:pt>
                <c:pt idx="1033">
                  <c:v>37973</c:v>
                </c:pt>
                <c:pt idx="1034">
                  <c:v>37974</c:v>
                </c:pt>
                <c:pt idx="1035">
                  <c:v>37977</c:v>
                </c:pt>
                <c:pt idx="1036">
                  <c:v>37978</c:v>
                </c:pt>
                <c:pt idx="1037">
                  <c:v>37979</c:v>
                </c:pt>
                <c:pt idx="1038">
                  <c:v>37980</c:v>
                </c:pt>
                <c:pt idx="1039">
                  <c:v>37981</c:v>
                </c:pt>
                <c:pt idx="1040">
                  <c:v>37984</c:v>
                </c:pt>
                <c:pt idx="1041">
                  <c:v>37985</c:v>
                </c:pt>
                <c:pt idx="1042">
                  <c:v>37986</c:v>
                </c:pt>
                <c:pt idx="1043">
                  <c:v>37987</c:v>
                </c:pt>
                <c:pt idx="1044">
                  <c:v>37988</c:v>
                </c:pt>
                <c:pt idx="1045">
                  <c:v>37991</c:v>
                </c:pt>
                <c:pt idx="1046">
                  <c:v>37992</c:v>
                </c:pt>
                <c:pt idx="1047">
                  <c:v>37993</c:v>
                </c:pt>
                <c:pt idx="1048">
                  <c:v>37994</c:v>
                </c:pt>
                <c:pt idx="1049">
                  <c:v>37995</c:v>
                </c:pt>
                <c:pt idx="1050">
                  <c:v>37998</c:v>
                </c:pt>
                <c:pt idx="1051">
                  <c:v>37999</c:v>
                </c:pt>
                <c:pt idx="1052">
                  <c:v>38000</c:v>
                </c:pt>
                <c:pt idx="1053">
                  <c:v>38001</c:v>
                </c:pt>
                <c:pt idx="1054">
                  <c:v>38002</c:v>
                </c:pt>
                <c:pt idx="1055">
                  <c:v>38005</c:v>
                </c:pt>
                <c:pt idx="1056">
                  <c:v>38006</c:v>
                </c:pt>
                <c:pt idx="1057">
                  <c:v>38007</c:v>
                </c:pt>
                <c:pt idx="1058">
                  <c:v>38008</c:v>
                </c:pt>
                <c:pt idx="1059">
                  <c:v>38009</c:v>
                </c:pt>
                <c:pt idx="1060">
                  <c:v>38012</c:v>
                </c:pt>
                <c:pt idx="1061">
                  <c:v>38013</c:v>
                </c:pt>
                <c:pt idx="1062">
                  <c:v>38014</c:v>
                </c:pt>
                <c:pt idx="1063">
                  <c:v>38015</c:v>
                </c:pt>
                <c:pt idx="1064">
                  <c:v>38016</c:v>
                </c:pt>
                <c:pt idx="1065">
                  <c:v>38019</c:v>
                </c:pt>
                <c:pt idx="1066">
                  <c:v>38020</c:v>
                </c:pt>
                <c:pt idx="1067">
                  <c:v>38021</c:v>
                </c:pt>
                <c:pt idx="1068">
                  <c:v>38022</c:v>
                </c:pt>
                <c:pt idx="1069">
                  <c:v>38023</c:v>
                </c:pt>
                <c:pt idx="1070">
                  <c:v>38026</c:v>
                </c:pt>
                <c:pt idx="1071">
                  <c:v>38027</c:v>
                </c:pt>
                <c:pt idx="1072">
                  <c:v>38028</c:v>
                </c:pt>
                <c:pt idx="1073">
                  <c:v>38029</c:v>
                </c:pt>
                <c:pt idx="1074">
                  <c:v>38030</c:v>
                </c:pt>
                <c:pt idx="1075">
                  <c:v>38033</c:v>
                </c:pt>
                <c:pt idx="1076">
                  <c:v>38034</c:v>
                </c:pt>
                <c:pt idx="1077">
                  <c:v>38035</c:v>
                </c:pt>
                <c:pt idx="1078">
                  <c:v>38036</c:v>
                </c:pt>
                <c:pt idx="1079">
                  <c:v>38037</c:v>
                </c:pt>
                <c:pt idx="1080">
                  <c:v>38040</c:v>
                </c:pt>
                <c:pt idx="1081">
                  <c:v>38041</c:v>
                </c:pt>
                <c:pt idx="1082">
                  <c:v>38042</c:v>
                </c:pt>
                <c:pt idx="1083">
                  <c:v>38043</c:v>
                </c:pt>
                <c:pt idx="1084">
                  <c:v>38044</c:v>
                </c:pt>
                <c:pt idx="1085">
                  <c:v>38047</c:v>
                </c:pt>
                <c:pt idx="1086">
                  <c:v>38048</c:v>
                </c:pt>
                <c:pt idx="1087">
                  <c:v>38049</c:v>
                </c:pt>
                <c:pt idx="1088">
                  <c:v>38050</c:v>
                </c:pt>
                <c:pt idx="1089">
                  <c:v>38051</c:v>
                </c:pt>
                <c:pt idx="1090">
                  <c:v>38054</c:v>
                </c:pt>
                <c:pt idx="1091">
                  <c:v>38055</c:v>
                </c:pt>
                <c:pt idx="1092">
                  <c:v>38056</c:v>
                </c:pt>
                <c:pt idx="1093">
                  <c:v>38057</c:v>
                </c:pt>
                <c:pt idx="1094">
                  <c:v>38058</c:v>
                </c:pt>
                <c:pt idx="1095">
                  <c:v>38061</c:v>
                </c:pt>
                <c:pt idx="1096">
                  <c:v>38062</c:v>
                </c:pt>
                <c:pt idx="1097">
                  <c:v>38063</c:v>
                </c:pt>
                <c:pt idx="1098">
                  <c:v>38064</c:v>
                </c:pt>
                <c:pt idx="1099">
                  <c:v>38065</c:v>
                </c:pt>
                <c:pt idx="1100">
                  <c:v>38068</c:v>
                </c:pt>
                <c:pt idx="1101">
                  <c:v>38069</c:v>
                </c:pt>
                <c:pt idx="1102">
                  <c:v>38070</c:v>
                </c:pt>
                <c:pt idx="1103">
                  <c:v>38071</c:v>
                </c:pt>
                <c:pt idx="1104">
                  <c:v>38072</c:v>
                </c:pt>
                <c:pt idx="1105">
                  <c:v>38075</c:v>
                </c:pt>
                <c:pt idx="1106">
                  <c:v>38076</c:v>
                </c:pt>
                <c:pt idx="1107">
                  <c:v>38077</c:v>
                </c:pt>
                <c:pt idx="1108">
                  <c:v>38078</c:v>
                </c:pt>
                <c:pt idx="1109">
                  <c:v>38079</c:v>
                </c:pt>
                <c:pt idx="1110">
                  <c:v>38082</c:v>
                </c:pt>
                <c:pt idx="1111">
                  <c:v>38083</c:v>
                </c:pt>
                <c:pt idx="1112">
                  <c:v>38084</c:v>
                </c:pt>
                <c:pt idx="1113">
                  <c:v>38085</c:v>
                </c:pt>
                <c:pt idx="1114">
                  <c:v>38086</c:v>
                </c:pt>
                <c:pt idx="1115">
                  <c:v>38089</c:v>
                </c:pt>
                <c:pt idx="1116">
                  <c:v>38090</c:v>
                </c:pt>
                <c:pt idx="1117">
                  <c:v>38091</c:v>
                </c:pt>
                <c:pt idx="1118">
                  <c:v>38092</c:v>
                </c:pt>
                <c:pt idx="1119">
                  <c:v>38093</c:v>
                </c:pt>
                <c:pt idx="1120">
                  <c:v>38096</c:v>
                </c:pt>
                <c:pt idx="1121">
                  <c:v>38097</c:v>
                </c:pt>
                <c:pt idx="1122">
                  <c:v>38098</c:v>
                </c:pt>
                <c:pt idx="1123">
                  <c:v>38099</c:v>
                </c:pt>
                <c:pt idx="1124">
                  <c:v>38100</c:v>
                </c:pt>
                <c:pt idx="1125">
                  <c:v>38103</c:v>
                </c:pt>
                <c:pt idx="1126">
                  <c:v>38104</c:v>
                </c:pt>
                <c:pt idx="1127">
                  <c:v>38105</c:v>
                </c:pt>
                <c:pt idx="1128">
                  <c:v>38106</c:v>
                </c:pt>
                <c:pt idx="1129">
                  <c:v>38107</c:v>
                </c:pt>
                <c:pt idx="1130">
                  <c:v>38110</c:v>
                </c:pt>
                <c:pt idx="1131">
                  <c:v>38111</c:v>
                </c:pt>
                <c:pt idx="1132">
                  <c:v>38112</c:v>
                </c:pt>
                <c:pt idx="1133">
                  <c:v>38113</c:v>
                </c:pt>
                <c:pt idx="1134">
                  <c:v>38114</c:v>
                </c:pt>
                <c:pt idx="1135">
                  <c:v>38117</c:v>
                </c:pt>
                <c:pt idx="1136">
                  <c:v>38118</c:v>
                </c:pt>
                <c:pt idx="1137">
                  <c:v>38119</c:v>
                </c:pt>
                <c:pt idx="1138">
                  <c:v>38120</c:v>
                </c:pt>
                <c:pt idx="1139">
                  <c:v>38121</c:v>
                </c:pt>
                <c:pt idx="1140">
                  <c:v>38124</c:v>
                </c:pt>
                <c:pt idx="1141">
                  <c:v>38125</c:v>
                </c:pt>
                <c:pt idx="1142">
                  <c:v>38126</c:v>
                </c:pt>
                <c:pt idx="1143">
                  <c:v>38127</c:v>
                </c:pt>
                <c:pt idx="1144">
                  <c:v>38128</c:v>
                </c:pt>
                <c:pt idx="1145">
                  <c:v>38131</c:v>
                </c:pt>
                <c:pt idx="1146">
                  <c:v>38132</c:v>
                </c:pt>
                <c:pt idx="1147">
                  <c:v>38133</c:v>
                </c:pt>
                <c:pt idx="1148">
                  <c:v>38134</c:v>
                </c:pt>
                <c:pt idx="1149">
                  <c:v>38135</c:v>
                </c:pt>
                <c:pt idx="1150">
                  <c:v>38138</c:v>
                </c:pt>
                <c:pt idx="1151">
                  <c:v>38139</c:v>
                </c:pt>
                <c:pt idx="1152">
                  <c:v>38140</c:v>
                </c:pt>
                <c:pt idx="1153">
                  <c:v>38141</c:v>
                </c:pt>
                <c:pt idx="1154">
                  <c:v>38142</c:v>
                </c:pt>
                <c:pt idx="1155">
                  <c:v>38145</c:v>
                </c:pt>
                <c:pt idx="1156">
                  <c:v>38146</c:v>
                </c:pt>
                <c:pt idx="1157">
                  <c:v>38147</c:v>
                </c:pt>
                <c:pt idx="1158">
                  <c:v>38148</c:v>
                </c:pt>
                <c:pt idx="1159">
                  <c:v>38149</c:v>
                </c:pt>
                <c:pt idx="1160">
                  <c:v>38152</c:v>
                </c:pt>
                <c:pt idx="1161">
                  <c:v>38153</c:v>
                </c:pt>
                <c:pt idx="1162">
                  <c:v>38154</c:v>
                </c:pt>
                <c:pt idx="1163">
                  <c:v>38155</c:v>
                </c:pt>
                <c:pt idx="1164">
                  <c:v>38156</c:v>
                </c:pt>
                <c:pt idx="1165">
                  <c:v>38159</c:v>
                </c:pt>
                <c:pt idx="1166">
                  <c:v>38160</c:v>
                </c:pt>
                <c:pt idx="1167">
                  <c:v>38161</c:v>
                </c:pt>
                <c:pt idx="1168">
                  <c:v>38162</c:v>
                </c:pt>
                <c:pt idx="1169">
                  <c:v>38163</c:v>
                </c:pt>
                <c:pt idx="1170">
                  <c:v>38166</c:v>
                </c:pt>
                <c:pt idx="1171">
                  <c:v>38167</c:v>
                </c:pt>
                <c:pt idx="1172">
                  <c:v>38168</c:v>
                </c:pt>
                <c:pt idx="1173">
                  <c:v>38169</c:v>
                </c:pt>
                <c:pt idx="1174">
                  <c:v>38170</c:v>
                </c:pt>
                <c:pt idx="1175">
                  <c:v>38173</c:v>
                </c:pt>
                <c:pt idx="1176">
                  <c:v>38174</c:v>
                </c:pt>
                <c:pt idx="1177">
                  <c:v>38175</c:v>
                </c:pt>
                <c:pt idx="1178">
                  <c:v>38176</c:v>
                </c:pt>
                <c:pt idx="1179">
                  <c:v>38177</c:v>
                </c:pt>
                <c:pt idx="1180">
                  <c:v>38180</c:v>
                </c:pt>
                <c:pt idx="1181">
                  <c:v>38181</c:v>
                </c:pt>
                <c:pt idx="1182">
                  <c:v>38182</c:v>
                </c:pt>
                <c:pt idx="1183">
                  <c:v>38183</c:v>
                </c:pt>
                <c:pt idx="1184">
                  <c:v>38184</c:v>
                </c:pt>
                <c:pt idx="1185">
                  <c:v>38187</c:v>
                </c:pt>
                <c:pt idx="1186">
                  <c:v>38188</c:v>
                </c:pt>
                <c:pt idx="1187">
                  <c:v>38189</c:v>
                </c:pt>
                <c:pt idx="1188">
                  <c:v>38190</c:v>
                </c:pt>
                <c:pt idx="1189">
                  <c:v>38191</c:v>
                </c:pt>
                <c:pt idx="1190">
                  <c:v>38194</c:v>
                </c:pt>
                <c:pt idx="1191">
                  <c:v>38195</c:v>
                </c:pt>
                <c:pt idx="1192">
                  <c:v>38196</c:v>
                </c:pt>
                <c:pt idx="1193">
                  <c:v>38197</c:v>
                </c:pt>
                <c:pt idx="1194">
                  <c:v>38198</c:v>
                </c:pt>
                <c:pt idx="1195">
                  <c:v>38201</c:v>
                </c:pt>
                <c:pt idx="1196">
                  <c:v>38202</c:v>
                </c:pt>
                <c:pt idx="1197">
                  <c:v>38203</c:v>
                </c:pt>
                <c:pt idx="1198">
                  <c:v>38204</c:v>
                </c:pt>
                <c:pt idx="1199">
                  <c:v>38205</c:v>
                </c:pt>
                <c:pt idx="1200">
                  <c:v>38208</c:v>
                </c:pt>
                <c:pt idx="1201">
                  <c:v>38209</c:v>
                </c:pt>
                <c:pt idx="1202">
                  <c:v>38210</c:v>
                </c:pt>
                <c:pt idx="1203">
                  <c:v>38211</c:v>
                </c:pt>
                <c:pt idx="1204">
                  <c:v>38212</c:v>
                </c:pt>
                <c:pt idx="1205">
                  <c:v>38215</c:v>
                </c:pt>
                <c:pt idx="1206">
                  <c:v>38216</c:v>
                </c:pt>
                <c:pt idx="1207">
                  <c:v>38217</c:v>
                </c:pt>
                <c:pt idx="1208">
                  <c:v>38218</c:v>
                </c:pt>
                <c:pt idx="1209">
                  <c:v>38219</c:v>
                </c:pt>
                <c:pt idx="1210">
                  <c:v>38222</c:v>
                </c:pt>
                <c:pt idx="1211">
                  <c:v>38223</c:v>
                </c:pt>
                <c:pt idx="1212">
                  <c:v>38224</c:v>
                </c:pt>
                <c:pt idx="1213">
                  <c:v>38225</c:v>
                </c:pt>
                <c:pt idx="1214">
                  <c:v>38226</c:v>
                </c:pt>
                <c:pt idx="1215">
                  <c:v>38229</c:v>
                </c:pt>
                <c:pt idx="1216">
                  <c:v>38230</c:v>
                </c:pt>
                <c:pt idx="1217">
                  <c:v>38231</c:v>
                </c:pt>
                <c:pt idx="1218">
                  <c:v>38232</c:v>
                </c:pt>
                <c:pt idx="1219">
                  <c:v>38233</c:v>
                </c:pt>
                <c:pt idx="1220">
                  <c:v>38236</c:v>
                </c:pt>
                <c:pt idx="1221">
                  <c:v>38237</c:v>
                </c:pt>
                <c:pt idx="1222">
                  <c:v>38238</c:v>
                </c:pt>
                <c:pt idx="1223">
                  <c:v>38239</c:v>
                </c:pt>
                <c:pt idx="1224">
                  <c:v>38240</c:v>
                </c:pt>
                <c:pt idx="1225">
                  <c:v>38243</c:v>
                </c:pt>
                <c:pt idx="1226">
                  <c:v>38244</c:v>
                </c:pt>
                <c:pt idx="1227">
                  <c:v>38245</c:v>
                </c:pt>
                <c:pt idx="1228">
                  <c:v>38246</c:v>
                </c:pt>
                <c:pt idx="1229">
                  <c:v>38247</c:v>
                </c:pt>
                <c:pt idx="1230">
                  <c:v>38250</c:v>
                </c:pt>
                <c:pt idx="1231">
                  <c:v>38251</c:v>
                </c:pt>
                <c:pt idx="1232">
                  <c:v>38252</c:v>
                </c:pt>
                <c:pt idx="1233">
                  <c:v>38253</c:v>
                </c:pt>
                <c:pt idx="1234">
                  <c:v>38254</c:v>
                </c:pt>
                <c:pt idx="1235">
                  <c:v>38257</c:v>
                </c:pt>
                <c:pt idx="1236">
                  <c:v>38258</c:v>
                </c:pt>
                <c:pt idx="1237">
                  <c:v>38259</c:v>
                </c:pt>
                <c:pt idx="1238">
                  <c:v>38260</c:v>
                </c:pt>
                <c:pt idx="1239">
                  <c:v>38261</c:v>
                </c:pt>
                <c:pt idx="1240">
                  <c:v>38264</c:v>
                </c:pt>
                <c:pt idx="1241">
                  <c:v>38265</c:v>
                </c:pt>
                <c:pt idx="1242">
                  <c:v>38266</c:v>
                </c:pt>
                <c:pt idx="1243">
                  <c:v>38267</c:v>
                </c:pt>
                <c:pt idx="1244">
                  <c:v>38268</c:v>
                </c:pt>
                <c:pt idx="1245">
                  <c:v>38271</c:v>
                </c:pt>
                <c:pt idx="1246">
                  <c:v>38272</c:v>
                </c:pt>
                <c:pt idx="1247">
                  <c:v>38273</c:v>
                </c:pt>
                <c:pt idx="1248">
                  <c:v>38274</c:v>
                </c:pt>
                <c:pt idx="1249">
                  <c:v>38275</c:v>
                </c:pt>
                <c:pt idx="1250">
                  <c:v>38278</c:v>
                </c:pt>
                <c:pt idx="1251">
                  <c:v>38279</c:v>
                </c:pt>
                <c:pt idx="1252">
                  <c:v>38280</c:v>
                </c:pt>
                <c:pt idx="1253">
                  <c:v>38281</c:v>
                </c:pt>
                <c:pt idx="1254">
                  <c:v>38282</c:v>
                </c:pt>
                <c:pt idx="1255">
                  <c:v>38285</c:v>
                </c:pt>
                <c:pt idx="1256">
                  <c:v>38286</c:v>
                </c:pt>
                <c:pt idx="1257">
                  <c:v>38287</c:v>
                </c:pt>
                <c:pt idx="1258">
                  <c:v>38288</c:v>
                </c:pt>
                <c:pt idx="1259">
                  <c:v>38289</c:v>
                </c:pt>
                <c:pt idx="1260">
                  <c:v>38292</c:v>
                </c:pt>
                <c:pt idx="1261">
                  <c:v>38293</c:v>
                </c:pt>
                <c:pt idx="1262">
                  <c:v>38294</c:v>
                </c:pt>
                <c:pt idx="1263">
                  <c:v>38295</c:v>
                </c:pt>
                <c:pt idx="1264">
                  <c:v>38296</c:v>
                </c:pt>
                <c:pt idx="1265">
                  <c:v>38299</c:v>
                </c:pt>
                <c:pt idx="1266">
                  <c:v>38300</c:v>
                </c:pt>
                <c:pt idx="1267">
                  <c:v>38301</c:v>
                </c:pt>
                <c:pt idx="1268">
                  <c:v>38302</c:v>
                </c:pt>
                <c:pt idx="1269">
                  <c:v>38303</c:v>
                </c:pt>
                <c:pt idx="1270">
                  <c:v>38306</c:v>
                </c:pt>
                <c:pt idx="1271">
                  <c:v>38307</c:v>
                </c:pt>
                <c:pt idx="1272">
                  <c:v>38308</c:v>
                </c:pt>
                <c:pt idx="1273">
                  <c:v>38309</c:v>
                </c:pt>
                <c:pt idx="1274">
                  <c:v>38310</c:v>
                </c:pt>
                <c:pt idx="1275">
                  <c:v>38313</c:v>
                </c:pt>
                <c:pt idx="1276">
                  <c:v>38314</c:v>
                </c:pt>
                <c:pt idx="1277">
                  <c:v>38315</c:v>
                </c:pt>
                <c:pt idx="1278">
                  <c:v>38316</c:v>
                </c:pt>
                <c:pt idx="1279">
                  <c:v>38317</c:v>
                </c:pt>
                <c:pt idx="1280">
                  <c:v>38320</c:v>
                </c:pt>
                <c:pt idx="1281">
                  <c:v>38321</c:v>
                </c:pt>
                <c:pt idx="1282">
                  <c:v>38322</c:v>
                </c:pt>
                <c:pt idx="1283">
                  <c:v>38323</c:v>
                </c:pt>
                <c:pt idx="1284">
                  <c:v>38324</c:v>
                </c:pt>
                <c:pt idx="1285">
                  <c:v>38327</c:v>
                </c:pt>
                <c:pt idx="1286">
                  <c:v>38328</c:v>
                </c:pt>
                <c:pt idx="1287">
                  <c:v>38329</c:v>
                </c:pt>
                <c:pt idx="1288">
                  <c:v>38330</c:v>
                </c:pt>
                <c:pt idx="1289">
                  <c:v>38331</c:v>
                </c:pt>
                <c:pt idx="1290">
                  <c:v>38334</c:v>
                </c:pt>
                <c:pt idx="1291">
                  <c:v>38335</c:v>
                </c:pt>
                <c:pt idx="1292">
                  <c:v>38336</c:v>
                </c:pt>
                <c:pt idx="1293">
                  <c:v>38337</c:v>
                </c:pt>
                <c:pt idx="1294">
                  <c:v>38338</c:v>
                </c:pt>
                <c:pt idx="1295">
                  <c:v>38341</c:v>
                </c:pt>
                <c:pt idx="1296">
                  <c:v>38342</c:v>
                </c:pt>
                <c:pt idx="1297">
                  <c:v>38343</c:v>
                </c:pt>
                <c:pt idx="1298">
                  <c:v>38344</c:v>
                </c:pt>
                <c:pt idx="1299">
                  <c:v>38345</c:v>
                </c:pt>
                <c:pt idx="1300">
                  <c:v>38348</c:v>
                </c:pt>
                <c:pt idx="1301">
                  <c:v>38349</c:v>
                </c:pt>
                <c:pt idx="1302">
                  <c:v>38350</c:v>
                </c:pt>
                <c:pt idx="1303">
                  <c:v>38351</c:v>
                </c:pt>
                <c:pt idx="1304">
                  <c:v>38352</c:v>
                </c:pt>
                <c:pt idx="1305">
                  <c:v>38355</c:v>
                </c:pt>
                <c:pt idx="1306">
                  <c:v>38356</c:v>
                </c:pt>
                <c:pt idx="1307">
                  <c:v>38357</c:v>
                </c:pt>
                <c:pt idx="1308">
                  <c:v>38358</c:v>
                </c:pt>
                <c:pt idx="1309">
                  <c:v>38359</c:v>
                </c:pt>
                <c:pt idx="1310">
                  <c:v>38362</c:v>
                </c:pt>
                <c:pt idx="1311">
                  <c:v>38363</c:v>
                </c:pt>
                <c:pt idx="1312">
                  <c:v>38364</c:v>
                </c:pt>
                <c:pt idx="1313">
                  <c:v>38365</c:v>
                </c:pt>
                <c:pt idx="1314">
                  <c:v>38366</c:v>
                </c:pt>
                <c:pt idx="1315">
                  <c:v>38369</c:v>
                </c:pt>
                <c:pt idx="1316">
                  <c:v>38370</c:v>
                </c:pt>
                <c:pt idx="1317">
                  <c:v>38371</c:v>
                </c:pt>
                <c:pt idx="1318">
                  <c:v>38372</c:v>
                </c:pt>
                <c:pt idx="1319">
                  <c:v>38373</c:v>
                </c:pt>
                <c:pt idx="1320">
                  <c:v>38376</c:v>
                </c:pt>
                <c:pt idx="1321">
                  <c:v>38377</c:v>
                </c:pt>
                <c:pt idx="1322">
                  <c:v>38378</c:v>
                </c:pt>
                <c:pt idx="1323">
                  <c:v>38379</c:v>
                </c:pt>
                <c:pt idx="1324">
                  <c:v>38380</c:v>
                </c:pt>
                <c:pt idx="1325">
                  <c:v>38383</c:v>
                </c:pt>
                <c:pt idx="1326">
                  <c:v>38384</c:v>
                </c:pt>
                <c:pt idx="1327">
                  <c:v>38385</c:v>
                </c:pt>
                <c:pt idx="1328">
                  <c:v>38386</c:v>
                </c:pt>
                <c:pt idx="1329">
                  <c:v>38387</c:v>
                </c:pt>
                <c:pt idx="1330">
                  <c:v>38390</c:v>
                </c:pt>
                <c:pt idx="1331">
                  <c:v>38391</c:v>
                </c:pt>
                <c:pt idx="1332">
                  <c:v>38392</c:v>
                </c:pt>
                <c:pt idx="1333">
                  <c:v>38393</c:v>
                </c:pt>
                <c:pt idx="1334">
                  <c:v>38394</c:v>
                </c:pt>
                <c:pt idx="1335">
                  <c:v>38397</c:v>
                </c:pt>
                <c:pt idx="1336">
                  <c:v>38398</c:v>
                </c:pt>
                <c:pt idx="1337">
                  <c:v>38399</c:v>
                </c:pt>
                <c:pt idx="1338">
                  <c:v>38400</c:v>
                </c:pt>
                <c:pt idx="1339">
                  <c:v>38401</c:v>
                </c:pt>
                <c:pt idx="1340">
                  <c:v>38404</c:v>
                </c:pt>
                <c:pt idx="1341">
                  <c:v>38405</c:v>
                </c:pt>
                <c:pt idx="1342">
                  <c:v>38406</c:v>
                </c:pt>
                <c:pt idx="1343">
                  <c:v>38407</c:v>
                </c:pt>
                <c:pt idx="1344">
                  <c:v>38408</c:v>
                </c:pt>
                <c:pt idx="1345">
                  <c:v>38411</c:v>
                </c:pt>
                <c:pt idx="1346">
                  <c:v>38412</c:v>
                </c:pt>
                <c:pt idx="1347">
                  <c:v>38413</c:v>
                </c:pt>
                <c:pt idx="1348">
                  <c:v>38414</c:v>
                </c:pt>
                <c:pt idx="1349">
                  <c:v>38415</c:v>
                </c:pt>
                <c:pt idx="1350">
                  <c:v>38418</c:v>
                </c:pt>
                <c:pt idx="1351">
                  <c:v>38419</c:v>
                </c:pt>
                <c:pt idx="1352">
                  <c:v>38420</c:v>
                </c:pt>
                <c:pt idx="1353">
                  <c:v>38421</c:v>
                </c:pt>
                <c:pt idx="1354">
                  <c:v>38422</c:v>
                </c:pt>
                <c:pt idx="1355">
                  <c:v>38425</c:v>
                </c:pt>
                <c:pt idx="1356">
                  <c:v>38426</c:v>
                </c:pt>
                <c:pt idx="1357">
                  <c:v>38427</c:v>
                </c:pt>
                <c:pt idx="1358">
                  <c:v>38428</c:v>
                </c:pt>
                <c:pt idx="1359">
                  <c:v>38429</c:v>
                </c:pt>
                <c:pt idx="1360">
                  <c:v>38432</c:v>
                </c:pt>
                <c:pt idx="1361">
                  <c:v>38433</c:v>
                </c:pt>
                <c:pt idx="1362">
                  <c:v>38434</c:v>
                </c:pt>
                <c:pt idx="1363">
                  <c:v>38435</c:v>
                </c:pt>
                <c:pt idx="1364">
                  <c:v>38436</c:v>
                </c:pt>
                <c:pt idx="1365">
                  <c:v>38439</c:v>
                </c:pt>
                <c:pt idx="1366">
                  <c:v>38440</c:v>
                </c:pt>
                <c:pt idx="1367">
                  <c:v>38441</c:v>
                </c:pt>
                <c:pt idx="1368">
                  <c:v>38442</c:v>
                </c:pt>
                <c:pt idx="1369">
                  <c:v>38443</c:v>
                </c:pt>
                <c:pt idx="1370">
                  <c:v>38446</c:v>
                </c:pt>
                <c:pt idx="1371">
                  <c:v>38447</c:v>
                </c:pt>
                <c:pt idx="1372">
                  <c:v>38448</c:v>
                </c:pt>
                <c:pt idx="1373">
                  <c:v>38449</c:v>
                </c:pt>
                <c:pt idx="1374">
                  <c:v>38450</c:v>
                </c:pt>
                <c:pt idx="1375">
                  <c:v>38453</c:v>
                </c:pt>
                <c:pt idx="1376">
                  <c:v>38454</c:v>
                </c:pt>
                <c:pt idx="1377">
                  <c:v>38455</c:v>
                </c:pt>
                <c:pt idx="1378">
                  <c:v>38456</c:v>
                </c:pt>
                <c:pt idx="1379">
                  <c:v>38457</c:v>
                </c:pt>
                <c:pt idx="1380">
                  <c:v>38460</c:v>
                </c:pt>
                <c:pt idx="1381">
                  <c:v>38461</c:v>
                </c:pt>
                <c:pt idx="1382">
                  <c:v>38462</c:v>
                </c:pt>
                <c:pt idx="1383">
                  <c:v>38463</c:v>
                </c:pt>
                <c:pt idx="1384">
                  <c:v>38464</c:v>
                </c:pt>
                <c:pt idx="1385">
                  <c:v>38467</c:v>
                </c:pt>
                <c:pt idx="1386">
                  <c:v>38468</c:v>
                </c:pt>
                <c:pt idx="1387">
                  <c:v>38469</c:v>
                </c:pt>
                <c:pt idx="1388">
                  <c:v>38470</c:v>
                </c:pt>
                <c:pt idx="1389">
                  <c:v>38471</c:v>
                </c:pt>
                <c:pt idx="1390">
                  <c:v>38474</c:v>
                </c:pt>
                <c:pt idx="1391">
                  <c:v>38475</c:v>
                </c:pt>
                <c:pt idx="1392">
                  <c:v>38476</c:v>
                </c:pt>
                <c:pt idx="1393">
                  <c:v>38477</c:v>
                </c:pt>
                <c:pt idx="1394">
                  <c:v>38478</c:v>
                </c:pt>
                <c:pt idx="1395">
                  <c:v>38481</c:v>
                </c:pt>
                <c:pt idx="1396">
                  <c:v>38482</c:v>
                </c:pt>
                <c:pt idx="1397">
                  <c:v>38483</c:v>
                </c:pt>
                <c:pt idx="1398">
                  <c:v>38484</c:v>
                </c:pt>
                <c:pt idx="1399">
                  <c:v>38485</c:v>
                </c:pt>
                <c:pt idx="1400">
                  <c:v>38488</c:v>
                </c:pt>
                <c:pt idx="1401">
                  <c:v>38489</c:v>
                </c:pt>
                <c:pt idx="1402">
                  <c:v>38490</c:v>
                </c:pt>
                <c:pt idx="1403">
                  <c:v>38491</c:v>
                </c:pt>
                <c:pt idx="1404">
                  <c:v>38492</c:v>
                </c:pt>
                <c:pt idx="1405">
                  <c:v>38495</c:v>
                </c:pt>
                <c:pt idx="1406">
                  <c:v>38496</c:v>
                </c:pt>
                <c:pt idx="1407">
                  <c:v>38497</c:v>
                </c:pt>
                <c:pt idx="1408">
                  <c:v>38498</c:v>
                </c:pt>
                <c:pt idx="1409">
                  <c:v>38499</c:v>
                </c:pt>
                <c:pt idx="1410">
                  <c:v>38502</c:v>
                </c:pt>
                <c:pt idx="1411">
                  <c:v>38503</c:v>
                </c:pt>
                <c:pt idx="1412">
                  <c:v>38504</c:v>
                </c:pt>
                <c:pt idx="1413">
                  <c:v>38505</c:v>
                </c:pt>
                <c:pt idx="1414">
                  <c:v>38506</c:v>
                </c:pt>
                <c:pt idx="1415">
                  <c:v>38509</c:v>
                </c:pt>
                <c:pt idx="1416">
                  <c:v>38510</c:v>
                </c:pt>
                <c:pt idx="1417">
                  <c:v>38511</c:v>
                </c:pt>
                <c:pt idx="1418">
                  <c:v>38512</c:v>
                </c:pt>
                <c:pt idx="1419">
                  <c:v>38513</c:v>
                </c:pt>
                <c:pt idx="1420">
                  <c:v>38516</c:v>
                </c:pt>
                <c:pt idx="1421">
                  <c:v>38517</c:v>
                </c:pt>
                <c:pt idx="1422">
                  <c:v>38518</c:v>
                </c:pt>
                <c:pt idx="1423">
                  <c:v>38519</c:v>
                </c:pt>
                <c:pt idx="1424">
                  <c:v>38520</c:v>
                </c:pt>
                <c:pt idx="1425">
                  <c:v>38523</c:v>
                </c:pt>
                <c:pt idx="1426">
                  <c:v>38524</c:v>
                </c:pt>
                <c:pt idx="1427">
                  <c:v>38525</c:v>
                </c:pt>
                <c:pt idx="1428">
                  <c:v>38526</c:v>
                </c:pt>
                <c:pt idx="1429">
                  <c:v>38527</c:v>
                </c:pt>
                <c:pt idx="1430">
                  <c:v>38530</c:v>
                </c:pt>
                <c:pt idx="1431">
                  <c:v>38531</c:v>
                </c:pt>
                <c:pt idx="1432">
                  <c:v>38532</c:v>
                </c:pt>
                <c:pt idx="1433">
                  <c:v>38533</c:v>
                </c:pt>
                <c:pt idx="1434">
                  <c:v>38534</c:v>
                </c:pt>
                <c:pt idx="1435">
                  <c:v>38537</c:v>
                </c:pt>
                <c:pt idx="1436">
                  <c:v>38538</c:v>
                </c:pt>
                <c:pt idx="1437">
                  <c:v>38539</c:v>
                </c:pt>
                <c:pt idx="1438">
                  <c:v>38540</c:v>
                </c:pt>
                <c:pt idx="1439">
                  <c:v>38541</c:v>
                </c:pt>
                <c:pt idx="1440">
                  <c:v>38544</c:v>
                </c:pt>
                <c:pt idx="1441">
                  <c:v>38545</c:v>
                </c:pt>
                <c:pt idx="1442">
                  <c:v>38546</c:v>
                </c:pt>
                <c:pt idx="1443">
                  <c:v>38547</c:v>
                </c:pt>
                <c:pt idx="1444">
                  <c:v>38548</c:v>
                </c:pt>
                <c:pt idx="1445">
                  <c:v>38551</c:v>
                </c:pt>
                <c:pt idx="1446">
                  <c:v>38552</c:v>
                </c:pt>
                <c:pt idx="1447">
                  <c:v>38553</c:v>
                </c:pt>
                <c:pt idx="1448">
                  <c:v>38554</c:v>
                </c:pt>
                <c:pt idx="1449">
                  <c:v>38555</c:v>
                </c:pt>
                <c:pt idx="1450">
                  <c:v>38558</c:v>
                </c:pt>
                <c:pt idx="1451">
                  <c:v>38559</c:v>
                </c:pt>
                <c:pt idx="1452">
                  <c:v>38560</c:v>
                </c:pt>
                <c:pt idx="1453">
                  <c:v>38561</c:v>
                </c:pt>
                <c:pt idx="1454">
                  <c:v>38562</c:v>
                </c:pt>
                <c:pt idx="1455">
                  <c:v>38565</c:v>
                </c:pt>
                <c:pt idx="1456">
                  <c:v>38566</c:v>
                </c:pt>
                <c:pt idx="1457">
                  <c:v>38567</c:v>
                </c:pt>
                <c:pt idx="1458">
                  <c:v>38568</c:v>
                </c:pt>
                <c:pt idx="1459">
                  <c:v>38569</c:v>
                </c:pt>
                <c:pt idx="1460">
                  <c:v>38572</c:v>
                </c:pt>
                <c:pt idx="1461">
                  <c:v>38573</c:v>
                </c:pt>
                <c:pt idx="1462">
                  <c:v>38574</c:v>
                </c:pt>
                <c:pt idx="1463">
                  <c:v>38575</c:v>
                </c:pt>
                <c:pt idx="1464">
                  <c:v>38576</c:v>
                </c:pt>
                <c:pt idx="1465">
                  <c:v>38579</c:v>
                </c:pt>
                <c:pt idx="1466">
                  <c:v>38580</c:v>
                </c:pt>
                <c:pt idx="1467">
                  <c:v>38581</c:v>
                </c:pt>
                <c:pt idx="1468">
                  <c:v>38582</c:v>
                </c:pt>
                <c:pt idx="1469">
                  <c:v>38583</c:v>
                </c:pt>
                <c:pt idx="1470">
                  <c:v>38586</c:v>
                </c:pt>
                <c:pt idx="1471">
                  <c:v>38587</c:v>
                </c:pt>
                <c:pt idx="1472">
                  <c:v>38588</c:v>
                </c:pt>
                <c:pt idx="1473">
                  <c:v>38589</c:v>
                </c:pt>
                <c:pt idx="1474">
                  <c:v>38590</c:v>
                </c:pt>
                <c:pt idx="1475">
                  <c:v>38593</c:v>
                </c:pt>
                <c:pt idx="1476">
                  <c:v>38594</c:v>
                </c:pt>
                <c:pt idx="1477">
                  <c:v>38595</c:v>
                </c:pt>
                <c:pt idx="1478">
                  <c:v>38596</c:v>
                </c:pt>
                <c:pt idx="1479">
                  <c:v>38597</c:v>
                </c:pt>
                <c:pt idx="1480">
                  <c:v>38600</c:v>
                </c:pt>
                <c:pt idx="1481">
                  <c:v>38601</c:v>
                </c:pt>
                <c:pt idx="1482">
                  <c:v>38602</c:v>
                </c:pt>
                <c:pt idx="1483">
                  <c:v>38603</c:v>
                </c:pt>
                <c:pt idx="1484">
                  <c:v>38604</c:v>
                </c:pt>
                <c:pt idx="1485">
                  <c:v>38607</c:v>
                </c:pt>
                <c:pt idx="1486">
                  <c:v>38608</c:v>
                </c:pt>
                <c:pt idx="1487">
                  <c:v>38609</c:v>
                </c:pt>
                <c:pt idx="1488">
                  <c:v>38610</c:v>
                </c:pt>
                <c:pt idx="1489">
                  <c:v>38611</c:v>
                </c:pt>
                <c:pt idx="1490">
                  <c:v>38614</c:v>
                </c:pt>
                <c:pt idx="1491">
                  <c:v>38615</c:v>
                </c:pt>
                <c:pt idx="1492">
                  <c:v>38616</c:v>
                </c:pt>
                <c:pt idx="1493">
                  <c:v>38617</c:v>
                </c:pt>
                <c:pt idx="1494">
                  <c:v>38618</c:v>
                </c:pt>
                <c:pt idx="1495">
                  <c:v>38621</c:v>
                </c:pt>
                <c:pt idx="1496">
                  <c:v>38622</c:v>
                </c:pt>
                <c:pt idx="1497">
                  <c:v>38623</c:v>
                </c:pt>
                <c:pt idx="1498">
                  <c:v>38624</c:v>
                </c:pt>
                <c:pt idx="1499">
                  <c:v>38625</c:v>
                </c:pt>
                <c:pt idx="1500">
                  <c:v>38628</c:v>
                </c:pt>
                <c:pt idx="1501">
                  <c:v>38629</c:v>
                </c:pt>
                <c:pt idx="1502">
                  <c:v>38630</c:v>
                </c:pt>
                <c:pt idx="1503">
                  <c:v>38631</c:v>
                </c:pt>
                <c:pt idx="1504">
                  <c:v>38632</c:v>
                </c:pt>
                <c:pt idx="1505">
                  <c:v>38635</c:v>
                </c:pt>
                <c:pt idx="1506">
                  <c:v>38636</c:v>
                </c:pt>
                <c:pt idx="1507">
                  <c:v>38637</c:v>
                </c:pt>
                <c:pt idx="1508">
                  <c:v>38638</c:v>
                </c:pt>
                <c:pt idx="1509">
                  <c:v>38639</c:v>
                </c:pt>
                <c:pt idx="1510">
                  <c:v>38642</c:v>
                </c:pt>
                <c:pt idx="1511">
                  <c:v>38643</c:v>
                </c:pt>
                <c:pt idx="1512">
                  <c:v>38644</c:v>
                </c:pt>
                <c:pt idx="1513">
                  <c:v>38645</c:v>
                </c:pt>
                <c:pt idx="1514">
                  <c:v>38646</c:v>
                </c:pt>
                <c:pt idx="1515">
                  <c:v>38649</c:v>
                </c:pt>
                <c:pt idx="1516">
                  <c:v>38650</c:v>
                </c:pt>
                <c:pt idx="1517">
                  <c:v>38651</c:v>
                </c:pt>
                <c:pt idx="1518">
                  <c:v>38652</c:v>
                </c:pt>
                <c:pt idx="1519">
                  <c:v>38653</c:v>
                </c:pt>
                <c:pt idx="1520">
                  <c:v>38656</c:v>
                </c:pt>
                <c:pt idx="1521">
                  <c:v>38657</c:v>
                </c:pt>
                <c:pt idx="1522">
                  <c:v>38658</c:v>
                </c:pt>
                <c:pt idx="1523">
                  <c:v>38659</c:v>
                </c:pt>
                <c:pt idx="1524">
                  <c:v>38660</c:v>
                </c:pt>
                <c:pt idx="1525">
                  <c:v>38663</c:v>
                </c:pt>
                <c:pt idx="1526">
                  <c:v>38664</c:v>
                </c:pt>
                <c:pt idx="1527">
                  <c:v>38665</c:v>
                </c:pt>
                <c:pt idx="1528">
                  <c:v>38666</c:v>
                </c:pt>
                <c:pt idx="1529">
                  <c:v>38667</c:v>
                </c:pt>
                <c:pt idx="1530">
                  <c:v>38670</c:v>
                </c:pt>
                <c:pt idx="1531">
                  <c:v>38671</c:v>
                </c:pt>
                <c:pt idx="1532">
                  <c:v>38672</c:v>
                </c:pt>
                <c:pt idx="1533">
                  <c:v>38673</c:v>
                </c:pt>
                <c:pt idx="1534">
                  <c:v>38674</c:v>
                </c:pt>
                <c:pt idx="1535">
                  <c:v>38677</c:v>
                </c:pt>
                <c:pt idx="1536">
                  <c:v>38678</c:v>
                </c:pt>
                <c:pt idx="1537">
                  <c:v>38679</c:v>
                </c:pt>
                <c:pt idx="1538">
                  <c:v>38680</c:v>
                </c:pt>
                <c:pt idx="1539">
                  <c:v>38681</c:v>
                </c:pt>
                <c:pt idx="1540">
                  <c:v>38684</c:v>
                </c:pt>
                <c:pt idx="1541">
                  <c:v>38685</c:v>
                </c:pt>
                <c:pt idx="1542">
                  <c:v>38686</c:v>
                </c:pt>
                <c:pt idx="1543">
                  <c:v>38687</c:v>
                </c:pt>
                <c:pt idx="1544">
                  <c:v>38688</c:v>
                </c:pt>
                <c:pt idx="1545">
                  <c:v>38691</c:v>
                </c:pt>
                <c:pt idx="1546">
                  <c:v>38692</c:v>
                </c:pt>
                <c:pt idx="1547">
                  <c:v>38693</c:v>
                </c:pt>
                <c:pt idx="1548">
                  <c:v>38694</c:v>
                </c:pt>
                <c:pt idx="1549">
                  <c:v>38695</c:v>
                </c:pt>
                <c:pt idx="1550">
                  <c:v>38698</c:v>
                </c:pt>
                <c:pt idx="1551">
                  <c:v>38699</c:v>
                </c:pt>
                <c:pt idx="1552">
                  <c:v>38700</c:v>
                </c:pt>
                <c:pt idx="1553">
                  <c:v>38701</c:v>
                </c:pt>
                <c:pt idx="1554">
                  <c:v>38702</c:v>
                </c:pt>
                <c:pt idx="1555">
                  <c:v>38705</c:v>
                </c:pt>
                <c:pt idx="1556">
                  <c:v>38706</c:v>
                </c:pt>
                <c:pt idx="1557">
                  <c:v>38707</c:v>
                </c:pt>
                <c:pt idx="1558">
                  <c:v>38708</c:v>
                </c:pt>
                <c:pt idx="1559">
                  <c:v>38709</c:v>
                </c:pt>
                <c:pt idx="1560">
                  <c:v>38712</c:v>
                </c:pt>
                <c:pt idx="1561">
                  <c:v>38713</c:v>
                </c:pt>
                <c:pt idx="1562">
                  <c:v>38714</c:v>
                </c:pt>
                <c:pt idx="1563">
                  <c:v>38715</c:v>
                </c:pt>
                <c:pt idx="1564">
                  <c:v>38716</c:v>
                </c:pt>
                <c:pt idx="1565">
                  <c:v>38719</c:v>
                </c:pt>
                <c:pt idx="1566">
                  <c:v>38720</c:v>
                </c:pt>
                <c:pt idx="1567">
                  <c:v>38721</c:v>
                </c:pt>
                <c:pt idx="1568">
                  <c:v>38722</c:v>
                </c:pt>
                <c:pt idx="1569">
                  <c:v>38723</c:v>
                </c:pt>
                <c:pt idx="1570">
                  <c:v>38726</c:v>
                </c:pt>
                <c:pt idx="1571">
                  <c:v>38727</c:v>
                </c:pt>
                <c:pt idx="1572">
                  <c:v>38728</c:v>
                </c:pt>
                <c:pt idx="1573">
                  <c:v>38729</c:v>
                </c:pt>
                <c:pt idx="1574">
                  <c:v>38730</c:v>
                </c:pt>
                <c:pt idx="1575">
                  <c:v>38733</c:v>
                </c:pt>
                <c:pt idx="1576">
                  <c:v>38734</c:v>
                </c:pt>
                <c:pt idx="1577">
                  <c:v>38735</c:v>
                </c:pt>
                <c:pt idx="1578">
                  <c:v>38736</c:v>
                </c:pt>
                <c:pt idx="1579">
                  <c:v>38737</c:v>
                </c:pt>
                <c:pt idx="1580">
                  <c:v>38740</c:v>
                </c:pt>
                <c:pt idx="1581">
                  <c:v>38741</c:v>
                </c:pt>
                <c:pt idx="1582">
                  <c:v>38742</c:v>
                </c:pt>
                <c:pt idx="1583">
                  <c:v>38743</c:v>
                </c:pt>
                <c:pt idx="1584">
                  <c:v>38744</c:v>
                </c:pt>
                <c:pt idx="1585">
                  <c:v>38747</c:v>
                </c:pt>
                <c:pt idx="1586">
                  <c:v>38748</c:v>
                </c:pt>
                <c:pt idx="1587">
                  <c:v>38749</c:v>
                </c:pt>
                <c:pt idx="1588">
                  <c:v>38750</c:v>
                </c:pt>
                <c:pt idx="1589">
                  <c:v>38751</c:v>
                </c:pt>
                <c:pt idx="1590">
                  <c:v>38754</c:v>
                </c:pt>
                <c:pt idx="1591">
                  <c:v>38755</c:v>
                </c:pt>
                <c:pt idx="1592">
                  <c:v>38756</c:v>
                </c:pt>
                <c:pt idx="1593">
                  <c:v>38757</c:v>
                </c:pt>
                <c:pt idx="1594">
                  <c:v>38758</c:v>
                </c:pt>
                <c:pt idx="1595">
                  <c:v>38761</c:v>
                </c:pt>
                <c:pt idx="1596">
                  <c:v>38762</c:v>
                </c:pt>
                <c:pt idx="1597">
                  <c:v>38763</c:v>
                </c:pt>
                <c:pt idx="1598">
                  <c:v>38764</c:v>
                </c:pt>
                <c:pt idx="1599">
                  <c:v>38765</c:v>
                </c:pt>
                <c:pt idx="1600">
                  <c:v>38768</c:v>
                </c:pt>
                <c:pt idx="1601">
                  <c:v>38769</c:v>
                </c:pt>
                <c:pt idx="1602">
                  <c:v>38770</c:v>
                </c:pt>
                <c:pt idx="1603">
                  <c:v>38771</c:v>
                </c:pt>
                <c:pt idx="1604">
                  <c:v>38772</c:v>
                </c:pt>
                <c:pt idx="1605">
                  <c:v>38775</c:v>
                </c:pt>
                <c:pt idx="1606">
                  <c:v>38776</c:v>
                </c:pt>
                <c:pt idx="1607">
                  <c:v>38777</c:v>
                </c:pt>
                <c:pt idx="1608">
                  <c:v>38778</c:v>
                </c:pt>
                <c:pt idx="1609">
                  <c:v>38779</c:v>
                </c:pt>
                <c:pt idx="1610">
                  <c:v>38782</c:v>
                </c:pt>
                <c:pt idx="1611">
                  <c:v>38783</c:v>
                </c:pt>
                <c:pt idx="1612">
                  <c:v>38784</c:v>
                </c:pt>
                <c:pt idx="1613">
                  <c:v>38785</c:v>
                </c:pt>
                <c:pt idx="1614">
                  <c:v>38786</c:v>
                </c:pt>
                <c:pt idx="1615">
                  <c:v>38789</c:v>
                </c:pt>
                <c:pt idx="1616">
                  <c:v>38790</c:v>
                </c:pt>
                <c:pt idx="1617">
                  <c:v>38791</c:v>
                </c:pt>
                <c:pt idx="1618">
                  <c:v>38792</c:v>
                </c:pt>
                <c:pt idx="1619">
                  <c:v>38793</c:v>
                </c:pt>
                <c:pt idx="1620">
                  <c:v>38796</c:v>
                </c:pt>
                <c:pt idx="1621">
                  <c:v>38797</c:v>
                </c:pt>
                <c:pt idx="1622">
                  <c:v>38798</c:v>
                </c:pt>
                <c:pt idx="1623">
                  <c:v>38799</c:v>
                </c:pt>
                <c:pt idx="1624">
                  <c:v>38800</c:v>
                </c:pt>
                <c:pt idx="1625">
                  <c:v>38803</c:v>
                </c:pt>
                <c:pt idx="1626">
                  <c:v>38804</c:v>
                </c:pt>
                <c:pt idx="1627">
                  <c:v>38805</c:v>
                </c:pt>
                <c:pt idx="1628">
                  <c:v>38806</c:v>
                </c:pt>
                <c:pt idx="1629">
                  <c:v>38807</c:v>
                </c:pt>
                <c:pt idx="1630">
                  <c:v>38810</c:v>
                </c:pt>
                <c:pt idx="1631">
                  <c:v>38811</c:v>
                </c:pt>
                <c:pt idx="1632">
                  <c:v>38812</c:v>
                </c:pt>
                <c:pt idx="1633">
                  <c:v>38813</c:v>
                </c:pt>
                <c:pt idx="1634">
                  <c:v>38814</c:v>
                </c:pt>
                <c:pt idx="1635">
                  <c:v>38817</c:v>
                </c:pt>
                <c:pt idx="1636">
                  <c:v>38818</c:v>
                </c:pt>
                <c:pt idx="1637">
                  <c:v>38819</c:v>
                </c:pt>
                <c:pt idx="1638">
                  <c:v>38820</c:v>
                </c:pt>
                <c:pt idx="1639">
                  <c:v>38821</c:v>
                </c:pt>
                <c:pt idx="1640">
                  <c:v>38824</c:v>
                </c:pt>
                <c:pt idx="1641">
                  <c:v>38825</c:v>
                </c:pt>
                <c:pt idx="1642">
                  <c:v>38826</c:v>
                </c:pt>
                <c:pt idx="1643">
                  <c:v>38827</c:v>
                </c:pt>
                <c:pt idx="1644">
                  <c:v>38828</c:v>
                </c:pt>
                <c:pt idx="1645">
                  <c:v>38831</c:v>
                </c:pt>
                <c:pt idx="1646">
                  <c:v>38832</c:v>
                </c:pt>
                <c:pt idx="1647">
                  <c:v>38833</c:v>
                </c:pt>
                <c:pt idx="1648">
                  <c:v>38834</c:v>
                </c:pt>
                <c:pt idx="1649">
                  <c:v>38835</c:v>
                </c:pt>
                <c:pt idx="1650">
                  <c:v>38838</c:v>
                </c:pt>
                <c:pt idx="1651">
                  <c:v>38839</c:v>
                </c:pt>
                <c:pt idx="1652">
                  <c:v>38840</c:v>
                </c:pt>
                <c:pt idx="1653">
                  <c:v>38841</c:v>
                </c:pt>
                <c:pt idx="1654">
                  <c:v>38842</c:v>
                </c:pt>
                <c:pt idx="1655">
                  <c:v>38845</c:v>
                </c:pt>
                <c:pt idx="1656">
                  <c:v>38846</c:v>
                </c:pt>
                <c:pt idx="1657">
                  <c:v>38847</c:v>
                </c:pt>
                <c:pt idx="1658">
                  <c:v>38848</c:v>
                </c:pt>
                <c:pt idx="1659">
                  <c:v>38849</c:v>
                </c:pt>
                <c:pt idx="1660">
                  <c:v>38852</c:v>
                </c:pt>
                <c:pt idx="1661">
                  <c:v>38853</c:v>
                </c:pt>
                <c:pt idx="1662">
                  <c:v>38854</c:v>
                </c:pt>
                <c:pt idx="1663">
                  <c:v>38855</c:v>
                </c:pt>
                <c:pt idx="1664">
                  <c:v>38856</c:v>
                </c:pt>
                <c:pt idx="1665">
                  <c:v>38859</c:v>
                </c:pt>
                <c:pt idx="1666">
                  <c:v>38860</c:v>
                </c:pt>
                <c:pt idx="1667">
                  <c:v>38861</c:v>
                </c:pt>
                <c:pt idx="1668">
                  <c:v>38862</c:v>
                </c:pt>
                <c:pt idx="1669">
                  <c:v>38863</c:v>
                </c:pt>
                <c:pt idx="1670">
                  <c:v>38866</c:v>
                </c:pt>
                <c:pt idx="1671">
                  <c:v>38867</c:v>
                </c:pt>
                <c:pt idx="1672">
                  <c:v>38868</c:v>
                </c:pt>
                <c:pt idx="1673">
                  <c:v>38869</c:v>
                </c:pt>
                <c:pt idx="1674">
                  <c:v>38870</c:v>
                </c:pt>
                <c:pt idx="1675">
                  <c:v>38873</c:v>
                </c:pt>
                <c:pt idx="1676">
                  <c:v>38874</c:v>
                </c:pt>
                <c:pt idx="1677">
                  <c:v>38875</c:v>
                </c:pt>
                <c:pt idx="1678">
                  <c:v>38876</c:v>
                </c:pt>
                <c:pt idx="1679">
                  <c:v>38877</c:v>
                </c:pt>
                <c:pt idx="1680">
                  <c:v>38880</c:v>
                </c:pt>
                <c:pt idx="1681">
                  <c:v>38881</c:v>
                </c:pt>
                <c:pt idx="1682">
                  <c:v>38882</c:v>
                </c:pt>
                <c:pt idx="1683">
                  <c:v>38883</c:v>
                </c:pt>
                <c:pt idx="1684">
                  <c:v>38884</c:v>
                </c:pt>
                <c:pt idx="1685">
                  <c:v>38887</c:v>
                </c:pt>
                <c:pt idx="1686">
                  <c:v>38888</c:v>
                </c:pt>
                <c:pt idx="1687">
                  <c:v>38889</c:v>
                </c:pt>
                <c:pt idx="1688">
                  <c:v>38890</c:v>
                </c:pt>
                <c:pt idx="1689">
                  <c:v>38891</c:v>
                </c:pt>
                <c:pt idx="1690">
                  <c:v>38894</c:v>
                </c:pt>
                <c:pt idx="1691">
                  <c:v>38895</c:v>
                </c:pt>
                <c:pt idx="1692">
                  <c:v>38896</c:v>
                </c:pt>
                <c:pt idx="1693">
                  <c:v>38897</c:v>
                </c:pt>
                <c:pt idx="1694">
                  <c:v>38898</c:v>
                </c:pt>
                <c:pt idx="1695">
                  <c:v>38901</c:v>
                </c:pt>
                <c:pt idx="1696">
                  <c:v>38902</c:v>
                </c:pt>
                <c:pt idx="1697">
                  <c:v>38903</c:v>
                </c:pt>
                <c:pt idx="1698">
                  <c:v>38904</c:v>
                </c:pt>
                <c:pt idx="1699">
                  <c:v>38905</c:v>
                </c:pt>
                <c:pt idx="1700">
                  <c:v>38908</c:v>
                </c:pt>
                <c:pt idx="1701">
                  <c:v>38909</c:v>
                </c:pt>
                <c:pt idx="1702">
                  <c:v>38910</c:v>
                </c:pt>
                <c:pt idx="1703">
                  <c:v>38911</c:v>
                </c:pt>
                <c:pt idx="1704">
                  <c:v>38912</c:v>
                </c:pt>
                <c:pt idx="1705">
                  <c:v>38915</c:v>
                </c:pt>
                <c:pt idx="1706">
                  <c:v>38916</c:v>
                </c:pt>
                <c:pt idx="1707">
                  <c:v>38917</c:v>
                </c:pt>
                <c:pt idx="1708">
                  <c:v>38918</c:v>
                </c:pt>
                <c:pt idx="1709">
                  <c:v>38919</c:v>
                </c:pt>
                <c:pt idx="1710">
                  <c:v>38922</c:v>
                </c:pt>
                <c:pt idx="1711">
                  <c:v>38923</c:v>
                </c:pt>
                <c:pt idx="1712">
                  <c:v>38924</c:v>
                </c:pt>
                <c:pt idx="1713">
                  <c:v>38925</c:v>
                </c:pt>
                <c:pt idx="1714">
                  <c:v>38926</c:v>
                </c:pt>
                <c:pt idx="1715">
                  <c:v>38929</c:v>
                </c:pt>
                <c:pt idx="1716">
                  <c:v>38930</c:v>
                </c:pt>
                <c:pt idx="1717">
                  <c:v>38931</c:v>
                </c:pt>
                <c:pt idx="1718">
                  <c:v>38932</c:v>
                </c:pt>
                <c:pt idx="1719">
                  <c:v>38933</c:v>
                </c:pt>
                <c:pt idx="1720">
                  <c:v>38936</c:v>
                </c:pt>
                <c:pt idx="1721">
                  <c:v>38937</c:v>
                </c:pt>
                <c:pt idx="1722">
                  <c:v>38938</c:v>
                </c:pt>
                <c:pt idx="1723">
                  <c:v>38939</c:v>
                </c:pt>
                <c:pt idx="1724">
                  <c:v>38940</c:v>
                </c:pt>
                <c:pt idx="1725">
                  <c:v>38943</c:v>
                </c:pt>
                <c:pt idx="1726">
                  <c:v>38944</c:v>
                </c:pt>
                <c:pt idx="1727">
                  <c:v>38945</c:v>
                </c:pt>
                <c:pt idx="1728">
                  <c:v>38946</c:v>
                </c:pt>
                <c:pt idx="1729">
                  <c:v>38947</c:v>
                </c:pt>
                <c:pt idx="1730">
                  <c:v>38950</c:v>
                </c:pt>
                <c:pt idx="1731">
                  <c:v>38951</c:v>
                </c:pt>
                <c:pt idx="1732">
                  <c:v>38952</c:v>
                </c:pt>
                <c:pt idx="1733">
                  <c:v>38953</c:v>
                </c:pt>
                <c:pt idx="1734">
                  <c:v>38954</c:v>
                </c:pt>
                <c:pt idx="1735">
                  <c:v>38957</c:v>
                </c:pt>
                <c:pt idx="1736">
                  <c:v>38958</c:v>
                </c:pt>
                <c:pt idx="1737">
                  <c:v>38959</c:v>
                </c:pt>
                <c:pt idx="1738">
                  <c:v>38960</c:v>
                </c:pt>
                <c:pt idx="1739">
                  <c:v>38961</c:v>
                </c:pt>
                <c:pt idx="1740">
                  <c:v>38964</c:v>
                </c:pt>
                <c:pt idx="1741">
                  <c:v>38965</c:v>
                </c:pt>
                <c:pt idx="1742">
                  <c:v>38966</c:v>
                </c:pt>
                <c:pt idx="1743">
                  <c:v>38967</c:v>
                </c:pt>
                <c:pt idx="1744">
                  <c:v>38968</c:v>
                </c:pt>
                <c:pt idx="1745">
                  <c:v>38971</c:v>
                </c:pt>
                <c:pt idx="1746">
                  <c:v>38972</c:v>
                </c:pt>
                <c:pt idx="1747">
                  <c:v>38973</c:v>
                </c:pt>
                <c:pt idx="1748">
                  <c:v>38974</c:v>
                </c:pt>
                <c:pt idx="1749">
                  <c:v>38975</c:v>
                </c:pt>
                <c:pt idx="1750">
                  <c:v>38978</c:v>
                </c:pt>
                <c:pt idx="1751">
                  <c:v>38979</c:v>
                </c:pt>
                <c:pt idx="1752">
                  <c:v>38980</c:v>
                </c:pt>
                <c:pt idx="1753">
                  <c:v>38981</c:v>
                </c:pt>
                <c:pt idx="1754">
                  <c:v>38982</c:v>
                </c:pt>
                <c:pt idx="1755">
                  <c:v>38985</c:v>
                </c:pt>
                <c:pt idx="1756">
                  <c:v>38986</c:v>
                </c:pt>
                <c:pt idx="1757">
                  <c:v>38987</c:v>
                </c:pt>
                <c:pt idx="1758">
                  <c:v>38988</c:v>
                </c:pt>
                <c:pt idx="1759">
                  <c:v>38989</c:v>
                </c:pt>
                <c:pt idx="1760">
                  <c:v>38992</c:v>
                </c:pt>
                <c:pt idx="1761">
                  <c:v>38993</c:v>
                </c:pt>
                <c:pt idx="1762">
                  <c:v>38994</c:v>
                </c:pt>
                <c:pt idx="1763">
                  <c:v>38995</c:v>
                </c:pt>
                <c:pt idx="1764">
                  <c:v>38996</c:v>
                </c:pt>
                <c:pt idx="1765">
                  <c:v>38999</c:v>
                </c:pt>
                <c:pt idx="1766">
                  <c:v>39000</c:v>
                </c:pt>
                <c:pt idx="1767">
                  <c:v>39001</c:v>
                </c:pt>
                <c:pt idx="1768">
                  <c:v>39002</c:v>
                </c:pt>
                <c:pt idx="1769">
                  <c:v>39003</c:v>
                </c:pt>
                <c:pt idx="1770">
                  <c:v>39006</c:v>
                </c:pt>
                <c:pt idx="1771">
                  <c:v>39007</c:v>
                </c:pt>
                <c:pt idx="1772">
                  <c:v>39008</c:v>
                </c:pt>
                <c:pt idx="1773">
                  <c:v>39009</c:v>
                </c:pt>
                <c:pt idx="1774">
                  <c:v>39010</c:v>
                </c:pt>
                <c:pt idx="1775">
                  <c:v>39013</c:v>
                </c:pt>
                <c:pt idx="1776">
                  <c:v>39014</c:v>
                </c:pt>
                <c:pt idx="1777">
                  <c:v>39015</c:v>
                </c:pt>
                <c:pt idx="1778">
                  <c:v>39016</c:v>
                </c:pt>
                <c:pt idx="1779">
                  <c:v>39017</c:v>
                </c:pt>
                <c:pt idx="1780">
                  <c:v>39020</c:v>
                </c:pt>
                <c:pt idx="1781">
                  <c:v>39021</c:v>
                </c:pt>
                <c:pt idx="1782">
                  <c:v>39022</c:v>
                </c:pt>
                <c:pt idx="1783">
                  <c:v>39023</c:v>
                </c:pt>
                <c:pt idx="1784">
                  <c:v>39024</c:v>
                </c:pt>
                <c:pt idx="1785">
                  <c:v>39027</c:v>
                </c:pt>
                <c:pt idx="1786">
                  <c:v>39028</c:v>
                </c:pt>
                <c:pt idx="1787">
                  <c:v>39029</c:v>
                </c:pt>
                <c:pt idx="1788">
                  <c:v>39030</c:v>
                </c:pt>
                <c:pt idx="1789">
                  <c:v>39031</c:v>
                </c:pt>
                <c:pt idx="1790">
                  <c:v>39034</c:v>
                </c:pt>
                <c:pt idx="1791">
                  <c:v>39035</c:v>
                </c:pt>
                <c:pt idx="1792">
                  <c:v>39036</c:v>
                </c:pt>
                <c:pt idx="1793">
                  <c:v>39037</c:v>
                </c:pt>
                <c:pt idx="1794">
                  <c:v>39038</c:v>
                </c:pt>
                <c:pt idx="1795">
                  <c:v>39041</c:v>
                </c:pt>
                <c:pt idx="1796">
                  <c:v>39042</c:v>
                </c:pt>
                <c:pt idx="1797">
                  <c:v>39043</c:v>
                </c:pt>
                <c:pt idx="1798">
                  <c:v>39044</c:v>
                </c:pt>
                <c:pt idx="1799">
                  <c:v>39045</c:v>
                </c:pt>
                <c:pt idx="1800">
                  <c:v>39048</c:v>
                </c:pt>
                <c:pt idx="1801">
                  <c:v>39049</c:v>
                </c:pt>
                <c:pt idx="1802">
                  <c:v>39050</c:v>
                </c:pt>
                <c:pt idx="1803">
                  <c:v>39051</c:v>
                </c:pt>
                <c:pt idx="1804">
                  <c:v>39052</c:v>
                </c:pt>
                <c:pt idx="1805">
                  <c:v>39055</c:v>
                </c:pt>
                <c:pt idx="1806">
                  <c:v>39056</c:v>
                </c:pt>
                <c:pt idx="1807">
                  <c:v>39057</c:v>
                </c:pt>
                <c:pt idx="1808">
                  <c:v>39058</c:v>
                </c:pt>
                <c:pt idx="1809">
                  <c:v>39059</c:v>
                </c:pt>
                <c:pt idx="1810">
                  <c:v>39062</c:v>
                </c:pt>
                <c:pt idx="1811">
                  <c:v>39063</c:v>
                </c:pt>
                <c:pt idx="1812">
                  <c:v>39064</c:v>
                </c:pt>
                <c:pt idx="1813">
                  <c:v>39065</c:v>
                </c:pt>
                <c:pt idx="1814">
                  <c:v>39066</c:v>
                </c:pt>
                <c:pt idx="1815">
                  <c:v>39069</c:v>
                </c:pt>
                <c:pt idx="1816">
                  <c:v>39070</c:v>
                </c:pt>
                <c:pt idx="1817">
                  <c:v>39071</c:v>
                </c:pt>
                <c:pt idx="1818">
                  <c:v>39072</c:v>
                </c:pt>
                <c:pt idx="1819">
                  <c:v>39073</c:v>
                </c:pt>
                <c:pt idx="1820">
                  <c:v>39076</c:v>
                </c:pt>
                <c:pt idx="1821">
                  <c:v>39077</c:v>
                </c:pt>
                <c:pt idx="1822">
                  <c:v>39078</c:v>
                </c:pt>
                <c:pt idx="1823">
                  <c:v>39079</c:v>
                </c:pt>
                <c:pt idx="1824">
                  <c:v>39080</c:v>
                </c:pt>
                <c:pt idx="1825">
                  <c:v>39083</c:v>
                </c:pt>
                <c:pt idx="1826">
                  <c:v>39084</c:v>
                </c:pt>
                <c:pt idx="1827">
                  <c:v>39085</c:v>
                </c:pt>
                <c:pt idx="1828">
                  <c:v>39086</c:v>
                </c:pt>
                <c:pt idx="1829">
                  <c:v>39087</c:v>
                </c:pt>
                <c:pt idx="1830">
                  <c:v>39090</c:v>
                </c:pt>
                <c:pt idx="1831">
                  <c:v>39091</c:v>
                </c:pt>
                <c:pt idx="1832">
                  <c:v>39092</c:v>
                </c:pt>
                <c:pt idx="1833">
                  <c:v>39093</c:v>
                </c:pt>
                <c:pt idx="1834">
                  <c:v>39094</c:v>
                </c:pt>
                <c:pt idx="1835">
                  <c:v>39097</c:v>
                </c:pt>
                <c:pt idx="1836">
                  <c:v>39098</c:v>
                </c:pt>
                <c:pt idx="1837">
                  <c:v>39099</c:v>
                </c:pt>
                <c:pt idx="1838">
                  <c:v>39100</c:v>
                </c:pt>
                <c:pt idx="1839">
                  <c:v>39101</c:v>
                </c:pt>
                <c:pt idx="1840">
                  <c:v>39104</c:v>
                </c:pt>
                <c:pt idx="1841">
                  <c:v>39105</c:v>
                </c:pt>
                <c:pt idx="1842">
                  <c:v>39106</c:v>
                </c:pt>
                <c:pt idx="1843">
                  <c:v>39107</c:v>
                </c:pt>
                <c:pt idx="1844">
                  <c:v>39108</c:v>
                </c:pt>
                <c:pt idx="1845">
                  <c:v>39111</c:v>
                </c:pt>
                <c:pt idx="1846">
                  <c:v>39112</c:v>
                </c:pt>
                <c:pt idx="1847">
                  <c:v>39113</c:v>
                </c:pt>
                <c:pt idx="1848">
                  <c:v>39114</c:v>
                </c:pt>
                <c:pt idx="1849">
                  <c:v>39115</c:v>
                </c:pt>
                <c:pt idx="1850">
                  <c:v>39118</c:v>
                </c:pt>
                <c:pt idx="1851">
                  <c:v>39119</c:v>
                </c:pt>
                <c:pt idx="1852">
                  <c:v>39120</c:v>
                </c:pt>
                <c:pt idx="1853">
                  <c:v>39121</c:v>
                </c:pt>
                <c:pt idx="1854">
                  <c:v>39122</c:v>
                </c:pt>
                <c:pt idx="1855">
                  <c:v>39125</c:v>
                </c:pt>
                <c:pt idx="1856">
                  <c:v>39126</c:v>
                </c:pt>
                <c:pt idx="1857">
                  <c:v>39127</c:v>
                </c:pt>
                <c:pt idx="1858">
                  <c:v>39128</c:v>
                </c:pt>
                <c:pt idx="1859">
                  <c:v>39129</c:v>
                </c:pt>
                <c:pt idx="1860">
                  <c:v>39132</c:v>
                </c:pt>
                <c:pt idx="1861">
                  <c:v>39133</c:v>
                </c:pt>
                <c:pt idx="1862">
                  <c:v>39134</c:v>
                </c:pt>
                <c:pt idx="1863">
                  <c:v>39135</c:v>
                </c:pt>
                <c:pt idx="1864">
                  <c:v>39136</c:v>
                </c:pt>
                <c:pt idx="1865">
                  <c:v>39139</c:v>
                </c:pt>
                <c:pt idx="1866">
                  <c:v>39140</c:v>
                </c:pt>
                <c:pt idx="1867">
                  <c:v>39141</c:v>
                </c:pt>
                <c:pt idx="1868">
                  <c:v>39142</c:v>
                </c:pt>
                <c:pt idx="1869">
                  <c:v>39143</c:v>
                </c:pt>
                <c:pt idx="1870">
                  <c:v>39146</c:v>
                </c:pt>
                <c:pt idx="1871">
                  <c:v>39147</c:v>
                </c:pt>
                <c:pt idx="1872">
                  <c:v>39148</c:v>
                </c:pt>
                <c:pt idx="1873">
                  <c:v>39149</c:v>
                </c:pt>
                <c:pt idx="1874">
                  <c:v>39150</c:v>
                </c:pt>
                <c:pt idx="1875">
                  <c:v>39153</c:v>
                </c:pt>
                <c:pt idx="1876">
                  <c:v>39154</c:v>
                </c:pt>
                <c:pt idx="1877">
                  <c:v>39155</c:v>
                </c:pt>
                <c:pt idx="1878">
                  <c:v>39156</c:v>
                </c:pt>
                <c:pt idx="1879">
                  <c:v>39157</c:v>
                </c:pt>
                <c:pt idx="1880">
                  <c:v>39160</c:v>
                </c:pt>
                <c:pt idx="1881">
                  <c:v>39161</c:v>
                </c:pt>
                <c:pt idx="1882">
                  <c:v>39162</c:v>
                </c:pt>
                <c:pt idx="1883">
                  <c:v>39163</c:v>
                </c:pt>
                <c:pt idx="1884">
                  <c:v>39164</c:v>
                </c:pt>
                <c:pt idx="1885">
                  <c:v>39167</c:v>
                </c:pt>
                <c:pt idx="1886">
                  <c:v>39168</c:v>
                </c:pt>
                <c:pt idx="1887">
                  <c:v>39169</c:v>
                </c:pt>
                <c:pt idx="1888">
                  <c:v>39170</c:v>
                </c:pt>
                <c:pt idx="1889">
                  <c:v>39171</c:v>
                </c:pt>
                <c:pt idx="1890">
                  <c:v>39174</c:v>
                </c:pt>
                <c:pt idx="1891">
                  <c:v>39175</c:v>
                </c:pt>
                <c:pt idx="1892">
                  <c:v>39176</c:v>
                </c:pt>
                <c:pt idx="1893">
                  <c:v>39177</c:v>
                </c:pt>
                <c:pt idx="1894">
                  <c:v>39178</c:v>
                </c:pt>
                <c:pt idx="1895">
                  <c:v>39181</c:v>
                </c:pt>
                <c:pt idx="1896">
                  <c:v>39182</c:v>
                </c:pt>
                <c:pt idx="1897">
                  <c:v>39183</c:v>
                </c:pt>
                <c:pt idx="1898">
                  <c:v>39184</c:v>
                </c:pt>
                <c:pt idx="1899">
                  <c:v>39185</c:v>
                </c:pt>
                <c:pt idx="1900">
                  <c:v>39188</c:v>
                </c:pt>
                <c:pt idx="1901">
                  <c:v>39189</c:v>
                </c:pt>
                <c:pt idx="1902">
                  <c:v>39190</c:v>
                </c:pt>
                <c:pt idx="1903">
                  <c:v>39191</c:v>
                </c:pt>
                <c:pt idx="1904">
                  <c:v>39192</c:v>
                </c:pt>
                <c:pt idx="1905">
                  <c:v>39195</c:v>
                </c:pt>
                <c:pt idx="1906">
                  <c:v>39196</c:v>
                </c:pt>
                <c:pt idx="1907">
                  <c:v>39197</c:v>
                </c:pt>
                <c:pt idx="1908">
                  <c:v>39198</c:v>
                </c:pt>
                <c:pt idx="1909">
                  <c:v>39199</c:v>
                </c:pt>
                <c:pt idx="1910">
                  <c:v>39202</c:v>
                </c:pt>
                <c:pt idx="1911">
                  <c:v>39203</c:v>
                </c:pt>
                <c:pt idx="1912">
                  <c:v>39204</c:v>
                </c:pt>
                <c:pt idx="1913">
                  <c:v>39205</c:v>
                </c:pt>
                <c:pt idx="1914">
                  <c:v>39206</c:v>
                </c:pt>
                <c:pt idx="1915">
                  <c:v>39209</c:v>
                </c:pt>
                <c:pt idx="1916">
                  <c:v>39210</c:v>
                </c:pt>
                <c:pt idx="1917">
                  <c:v>39211</c:v>
                </c:pt>
                <c:pt idx="1918">
                  <c:v>39212</c:v>
                </c:pt>
                <c:pt idx="1919">
                  <c:v>39213</c:v>
                </c:pt>
                <c:pt idx="1920">
                  <c:v>39216</c:v>
                </c:pt>
                <c:pt idx="1921">
                  <c:v>39217</c:v>
                </c:pt>
                <c:pt idx="1922">
                  <c:v>39218</c:v>
                </c:pt>
                <c:pt idx="1923">
                  <c:v>39219</c:v>
                </c:pt>
                <c:pt idx="1924">
                  <c:v>39220</c:v>
                </c:pt>
                <c:pt idx="1925">
                  <c:v>39223</c:v>
                </c:pt>
                <c:pt idx="1926">
                  <c:v>39224</c:v>
                </c:pt>
                <c:pt idx="1927">
                  <c:v>39225</c:v>
                </c:pt>
                <c:pt idx="1928">
                  <c:v>39226</c:v>
                </c:pt>
                <c:pt idx="1929">
                  <c:v>39227</c:v>
                </c:pt>
                <c:pt idx="1930">
                  <c:v>39230</c:v>
                </c:pt>
                <c:pt idx="1931">
                  <c:v>39231</c:v>
                </c:pt>
                <c:pt idx="1932">
                  <c:v>39232</c:v>
                </c:pt>
                <c:pt idx="1933">
                  <c:v>39233</c:v>
                </c:pt>
                <c:pt idx="1934">
                  <c:v>39234</c:v>
                </c:pt>
                <c:pt idx="1935">
                  <c:v>39237</c:v>
                </c:pt>
                <c:pt idx="1936">
                  <c:v>39238</c:v>
                </c:pt>
                <c:pt idx="1937">
                  <c:v>39239</c:v>
                </c:pt>
                <c:pt idx="1938">
                  <c:v>39240</c:v>
                </c:pt>
                <c:pt idx="1939">
                  <c:v>39241</c:v>
                </c:pt>
                <c:pt idx="1940">
                  <c:v>39244</c:v>
                </c:pt>
                <c:pt idx="1941">
                  <c:v>39245</c:v>
                </c:pt>
                <c:pt idx="1942">
                  <c:v>39246</c:v>
                </c:pt>
                <c:pt idx="1943">
                  <c:v>39247</c:v>
                </c:pt>
                <c:pt idx="1944">
                  <c:v>39248</c:v>
                </c:pt>
                <c:pt idx="1945">
                  <c:v>39251</c:v>
                </c:pt>
                <c:pt idx="1946">
                  <c:v>39252</c:v>
                </c:pt>
                <c:pt idx="1947">
                  <c:v>39253</c:v>
                </c:pt>
                <c:pt idx="1948">
                  <c:v>39254</c:v>
                </c:pt>
                <c:pt idx="1949">
                  <c:v>39255</c:v>
                </c:pt>
                <c:pt idx="1950">
                  <c:v>39258</c:v>
                </c:pt>
                <c:pt idx="1951">
                  <c:v>39259</c:v>
                </c:pt>
                <c:pt idx="1952">
                  <c:v>39260</c:v>
                </c:pt>
                <c:pt idx="1953">
                  <c:v>39261</c:v>
                </c:pt>
                <c:pt idx="1954">
                  <c:v>39262</c:v>
                </c:pt>
                <c:pt idx="1955">
                  <c:v>39265</c:v>
                </c:pt>
                <c:pt idx="1956">
                  <c:v>39266</c:v>
                </c:pt>
                <c:pt idx="1957">
                  <c:v>39267</c:v>
                </c:pt>
                <c:pt idx="1958">
                  <c:v>39268</c:v>
                </c:pt>
                <c:pt idx="1959">
                  <c:v>39269</c:v>
                </c:pt>
                <c:pt idx="1960">
                  <c:v>39272</c:v>
                </c:pt>
                <c:pt idx="1961">
                  <c:v>39273</c:v>
                </c:pt>
                <c:pt idx="1962">
                  <c:v>39274</c:v>
                </c:pt>
                <c:pt idx="1963">
                  <c:v>39275</c:v>
                </c:pt>
                <c:pt idx="1964">
                  <c:v>39276</c:v>
                </c:pt>
                <c:pt idx="1965">
                  <c:v>39279</c:v>
                </c:pt>
                <c:pt idx="1966">
                  <c:v>39280</c:v>
                </c:pt>
                <c:pt idx="1967">
                  <c:v>39281</c:v>
                </c:pt>
                <c:pt idx="1968">
                  <c:v>39282</c:v>
                </c:pt>
                <c:pt idx="1969">
                  <c:v>39283</c:v>
                </c:pt>
                <c:pt idx="1970">
                  <c:v>39286</c:v>
                </c:pt>
                <c:pt idx="1971">
                  <c:v>39287</c:v>
                </c:pt>
                <c:pt idx="1972">
                  <c:v>39288</c:v>
                </c:pt>
                <c:pt idx="1973">
                  <c:v>39289</c:v>
                </c:pt>
                <c:pt idx="1974">
                  <c:v>39290</c:v>
                </c:pt>
                <c:pt idx="1975">
                  <c:v>39293</c:v>
                </c:pt>
                <c:pt idx="1976">
                  <c:v>39294</c:v>
                </c:pt>
                <c:pt idx="1977">
                  <c:v>39295</c:v>
                </c:pt>
                <c:pt idx="1978">
                  <c:v>39296</c:v>
                </c:pt>
                <c:pt idx="1979">
                  <c:v>39297</c:v>
                </c:pt>
                <c:pt idx="1980">
                  <c:v>39300</c:v>
                </c:pt>
                <c:pt idx="1981">
                  <c:v>39301</c:v>
                </c:pt>
                <c:pt idx="1982">
                  <c:v>39302</c:v>
                </c:pt>
                <c:pt idx="1983">
                  <c:v>39303</c:v>
                </c:pt>
                <c:pt idx="1984">
                  <c:v>39304</c:v>
                </c:pt>
                <c:pt idx="1985">
                  <c:v>39307</c:v>
                </c:pt>
                <c:pt idx="1986">
                  <c:v>39308</c:v>
                </c:pt>
                <c:pt idx="1987">
                  <c:v>39309</c:v>
                </c:pt>
                <c:pt idx="1988">
                  <c:v>39310</c:v>
                </c:pt>
                <c:pt idx="1989">
                  <c:v>39311</c:v>
                </c:pt>
                <c:pt idx="1990">
                  <c:v>39314</c:v>
                </c:pt>
                <c:pt idx="1991">
                  <c:v>39315</c:v>
                </c:pt>
                <c:pt idx="1992">
                  <c:v>39316</c:v>
                </c:pt>
                <c:pt idx="1993">
                  <c:v>39317</c:v>
                </c:pt>
                <c:pt idx="1994">
                  <c:v>39318</c:v>
                </c:pt>
                <c:pt idx="1995">
                  <c:v>39321</c:v>
                </c:pt>
                <c:pt idx="1996">
                  <c:v>39322</c:v>
                </c:pt>
                <c:pt idx="1997">
                  <c:v>39323</c:v>
                </c:pt>
                <c:pt idx="1998">
                  <c:v>39324</c:v>
                </c:pt>
                <c:pt idx="1999">
                  <c:v>39325</c:v>
                </c:pt>
                <c:pt idx="2000">
                  <c:v>39328</c:v>
                </c:pt>
                <c:pt idx="2001">
                  <c:v>39329</c:v>
                </c:pt>
                <c:pt idx="2002">
                  <c:v>39330</c:v>
                </c:pt>
                <c:pt idx="2003">
                  <c:v>39331</c:v>
                </c:pt>
                <c:pt idx="2004">
                  <c:v>39332</c:v>
                </c:pt>
                <c:pt idx="2005">
                  <c:v>39335</c:v>
                </c:pt>
                <c:pt idx="2006">
                  <c:v>39336</c:v>
                </c:pt>
                <c:pt idx="2007">
                  <c:v>39337</c:v>
                </c:pt>
                <c:pt idx="2008">
                  <c:v>39338</c:v>
                </c:pt>
                <c:pt idx="2009">
                  <c:v>39339</c:v>
                </c:pt>
                <c:pt idx="2010">
                  <c:v>39342</c:v>
                </c:pt>
                <c:pt idx="2011">
                  <c:v>39343</c:v>
                </c:pt>
                <c:pt idx="2012">
                  <c:v>39344</c:v>
                </c:pt>
                <c:pt idx="2013">
                  <c:v>39345</c:v>
                </c:pt>
                <c:pt idx="2014">
                  <c:v>39346</c:v>
                </c:pt>
                <c:pt idx="2015">
                  <c:v>39349</c:v>
                </c:pt>
                <c:pt idx="2016">
                  <c:v>39350</c:v>
                </c:pt>
                <c:pt idx="2017">
                  <c:v>39351</c:v>
                </c:pt>
                <c:pt idx="2018">
                  <c:v>39352</c:v>
                </c:pt>
                <c:pt idx="2019">
                  <c:v>39353</c:v>
                </c:pt>
                <c:pt idx="2020">
                  <c:v>39356</c:v>
                </c:pt>
                <c:pt idx="2021">
                  <c:v>39357</c:v>
                </c:pt>
                <c:pt idx="2022">
                  <c:v>39358</c:v>
                </c:pt>
                <c:pt idx="2023">
                  <c:v>39359</c:v>
                </c:pt>
                <c:pt idx="2024">
                  <c:v>39360</c:v>
                </c:pt>
                <c:pt idx="2025">
                  <c:v>39363</c:v>
                </c:pt>
                <c:pt idx="2026">
                  <c:v>39364</c:v>
                </c:pt>
                <c:pt idx="2027">
                  <c:v>39365</c:v>
                </c:pt>
                <c:pt idx="2028">
                  <c:v>39366</c:v>
                </c:pt>
                <c:pt idx="2029">
                  <c:v>39367</c:v>
                </c:pt>
                <c:pt idx="2030">
                  <c:v>39370</c:v>
                </c:pt>
                <c:pt idx="2031">
                  <c:v>39371</c:v>
                </c:pt>
                <c:pt idx="2032">
                  <c:v>39372</c:v>
                </c:pt>
                <c:pt idx="2033">
                  <c:v>39373</c:v>
                </c:pt>
                <c:pt idx="2034">
                  <c:v>39374</c:v>
                </c:pt>
                <c:pt idx="2035">
                  <c:v>39377</c:v>
                </c:pt>
                <c:pt idx="2036">
                  <c:v>39378</c:v>
                </c:pt>
                <c:pt idx="2037">
                  <c:v>39379</c:v>
                </c:pt>
                <c:pt idx="2038">
                  <c:v>39380</c:v>
                </c:pt>
                <c:pt idx="2039">
                  <c:v>39381</c:v>
                </c:pt>
                <c:pt idx="2040">
                  <c:v>39384</c:v>
                </c:pt>
                <c:pt idx="2041">
                  <c:v>39385</c:v>
                </c:pt>
                <c:pt idx="2042">
                  <c:v>39386</c:v>
                </c:pt>
                <c:pt idx="2043">
                  <c:v>39387</c:v>
                </c:pt>
                <c:pt idx="2044">
                  <c:v>39388</c:v>
                </c:pt>
                <c:pt idx="2045">
                  <c:v>39391</c:v>
                </c:pt>
                <c:pt idx="2046">
                  <c:v>39392</c:v>
                </c:pt>
                <c:pt idx="2047">
                  <c:v>39393</c:v>
                </c:pt>
                <c:pt idx="2048">
                  <c:v>39394</c:v>
                </c:pt>
                <c:pt idx="2049">
                  <c:v>39395</c:v>
                </c:pt>
                <c:pt idx="2050">
                  <c:v>39398</c:v>
                </c:pt>
                <c:pt idx="2051">
                  <c:v>39399</c:v>
                </c:pt>
                <c:pt idx="2052">
                  <c:v>39400</c:v>
                </c:pt>
                <c:pt idx="2053">
                  <c:v>39401</c:v>
                </c:pt>
                <c:pt idx="2054">
                  <c:v>39402</c:v>
                </c:pt>
                <c:pt idx="2055">
                  <c:v>39405</c:v>
                </c:pt>
                <c:pt idx="2056">
                  <c:v>39406</c:v>
                </c:pt>
                <c:pt idx="2057">
                  <c:v>39407</c:v>
                </c:pt>
                <c:pt idx="2058">
                  <c:v>39408</c:v>
                </c:pt>
                <c:pt idx="2059">
                  <c:v>39409</c:v>
                </c:pt>
                <c:pt idx="2060">
                  <c:v>39412</c:v>
                </c:pt>
                <c:pt idx="2061">
                  <c:v>39413</c:v>
                </c:pt>
                <c:pt idx="2062">
                  <c:v>39414</c:v>
                </c:pt>
                <c:pt idx="2063">
                  <c:v>39415</c:v>
                </c:pt>
                <c:pt idx="2064">
                  <c:v>39416</c:v>
                </c:pt>
                <c:pt idx="2065">
                  <c:v>39419</c:v>
                </c:pt>
                <c:pt idx="2066">
                  <c:v>39420</c:v>
                </c:pt>
                <c:pt idx="2067">
                  <c:v>39421</c:v>
                </c:pt>
                <c:pt idx="2068">
                  <c:v>39422</c:v>
                </c:pt>
                <c:pt idx="2069">
                  <c:v>39423</c:v>
                </c:pt>
                <c:pt idx="2070">
                  <c:v>39426</c:v>
                </c:pt>
                <c:pt idx="2071">
                  <c:v>39427</c:v>
                </c:pt>
                <c:pt idx="2072">
                  <c:v>39428</c:v>
                </c:pt>
                <c:pt idx="2073">
                  <c:v>39429</c:v>
                </c:pt>
                <c:pt idx="2074">
                  <c:v>39430</c:v>
                </c:pt>
                <c:pt idx="2075">
                  <c:v>39433</c:v>
                </c:pt>
                <c:pt idx="2076">
                  <c:v>39434</c:v>
                </c:pt>
                <c:pt idx="2077">
                  <c:v>39435</c:v>
                </c:pt>
                <c:pt idx="2078">
                  <c:v>39436</c:v>
                </c:pt>
                <c:pt idx="2079">
                  <c:v>39437</c:v>
                </c:pt>
                <c:pt idx="2080">
                  <c:v>39440</c:v>
                </c:pt>
                <c:pt idx="2081">
                  <c:v>39441</c:v>
                </c:pt>
                <c:pt idx="2082">
                  <c:v>39442</c:v>
                </c:pt>
                <c:pt idx="2083">
                  <c:v>39443</c:v>
                </c:pt>
                <c:pt idx="2084">
                  <c:v>39444</c:v>
                </c:pt>
                <c:pt idx="2085">
                  <c:v>39447</c:v>
                </c:pt>
                <c:pt idx="2086">
                  <c:v>39448</c:v>
                </c:pt>
                <c:pt idx="2087">
                  <c:v>39449</c:v>
                </c:pt>
                <c:pt idx="2088">
                  <c:v>39450</c:v>
                </c:pt>
                <c:pt idx="2089">
                  <c:v>39451</c:v>
                </c:pt>
                <c:pt idx="2090">
                  <c:v>39454</c:v>
                </c:pt>
                <c:pt idx="2091">
                  <c:v>39455</c:v>
                </c:pt>
                <c:pt idx="2092">
                  <c:v>39456</c:v>
                </c:pt>
                <c:pt idx="2093">
                  <c:v>39457</c:v>
                </c:pt>
                <c:pt idx="2094">
                  <c:v>39458</c:v>
                </c:pt>
                <c:pt idx="2095">
                  <c:v>39461</c:v>
                </c:pt>
                <c:pt idx="2096">
                  <c:v>39462</c:v>
                </c:pt>
                <c:pt idx="2097">
                  <c:v>39463</c:v>
                </c:pt>
                <c:pt idx="2098">
                  <c:v>39464</c:v>
                </c:pt>
                <c:pt idx="2099">
                  <c:v>39465</c:v>
                </c:pt>
                <c:pt idx="2100">
                  <c:v>39468</c:v>
                </c:pt>
                <c:pt idx="2101">
                  <c:v>39469</c:v>
                </c:pt>
                <c:pt idx="2102">
                  <c:v>39470</c:v>
                </c:pt>
                <c:pt idx="2103">
                  <c:v>39471</c:v>
                </c:pt>
                <c:pt idx="2104">
                  <c:v>39472</c:v>
                </c:pt>
                <c:pt idx="2105">
                  <c:v>39475</c:v>
                </c:pt>
                <c:pt idx="2106">
                  <c:v>39476</c:v>
                </c:pt>
                <c:pt idx="2107">
                  <c:v>39477</c:v>
                </c:pt>
                <c:pt idx="2108">
                  <c:v>39478</c:v>
                </c:pt>
                <c:pt idx="2109">
                  <c:v>39479</c:v>
                </c:pt>
                <c:pt idx="2110">
                  <c:v>39482</c:v>
                </c:pt>
                <c:pt idx="2111">
                  <c:v>39483</c:v>
                </c:pt>
                <c:pt idx="2112">
                  <c:v>39484</c:v>
                </c:pt>
                <c:pt idx="2113">
                  <c:v>39485</c:v>
                </c:pt>
                <c:pt idx="2114">
                  <c:v>39486</c:v>
                </c:pt>
                <c:pt idx="2115">
                  <c:v>39489</c:v>
                </c:pt>
                <c:pt idx="2116">
                  <c:v>39490</c:v>
                </c:pt>
                <c:pt idx="2117">
                  <c:v>39491</c:v>
                </c:pt>
                <c:pt idx="2118">
                  <c:v>39492</c:v>
                </c:pt>
                <c:pt idx="2119">
                  <c:v>39493</c:v>
                </c:pt>
                <c:pt idx="2120">
                  <c:v>39496</c:v>
                </c:pt>
                <c:pt idx="2121">
                  <c:v>39497</c:v>
                </c:pt>
                <c:pt idx="2122">
                  <c:v>39498</c:v>
                </c:pt>
                <c:pt idx="2123">
                  <c:v>39499</c:v>
                </c:pt>
                <c:pt idx="2124">
                  <c:v>39500</c:v>
                </c:pt>
                <c:pt idx="2125">
                  <c:v>39503</c:v>
                </c:pt>
                <c:pt idx="2126">
                  <c:v>39504</c:v>
                </c:pt>
                <c:pt idx="2127">
                  <c:v>39505</c:v>
                </c:pt>
                <c:pt idx="2128">
                  <c:v>39506</c:v>
                </c:pt>
                <c:pt idx="2129">
                  <c:v>39507</c:v>
                </c:pt>
                <c:pt idx="2130">
                  <c:v>39510</c:v>
                </c:pt>
                <c:pt idx="2131">
                  <c:v>39511</c:v>
                </c:pt>
                <c:pt idx="2132">
                  <c:v>39512</c:v>
                </c:pt>
                <c:pt idx="2133">
                  <c:v>39513</c:v>
                </c:pt>
                <c:pt idx="2134">
                  <c:v>39514</c:v>
                </c:pt>
                <c:pt idx="2135">
                  <c:v>39517</c:v>
                </c:pt>
                <c:pt idx="2136">
                  <c:v>39518</c:v>
                </c:pt>
                <c:pt idx="2137">
                  <c:v>39519</c:v>
                </c:pt>
                <c:pt idx="2138">
                  <c:v>39520</c:v>
                </c:pt>
                <c:pt idx="2139">
                  <c:v>39521</c:v>
                </c:pt>
                <c:pt idx="2140">
                  <c:v>39524</c:v>
                </c:pt>
                <c:pt idx="2141">
                  <c:v>39525</c:v>
                </c:pt>
                <c:pt idx="2142">
                  <c:v>39526</c:v>
                </c:pt>
                <c:pt idx="2143">
                  <c:v>39527</c:v>
                </c:pt>
                <c:pt idx="2144">
                  <c:v>39528</c:v>
                </c:pt>
                <c:pt idx="2145">
                  <c:v>39531</c:v>
                </c:pt>
                <c:pt idx="2146">
                  <c:v>39532</c:v>
                </c:pt>
                <c:pt idx="2147">
                  <c:v>39533</c:v>
                </c:pt>
                <c:pt idx="2148">
                  <c:v>39534</c:v>
                </c:pt>
                <c:pt idx="2149">
                  <c:v>39535</c:v>
                </c:pt>
                <c:pt idx="2150">
                  <c:v>39538</c:v>
                </c:pt>
                <c:pt idx="2151">
                  <c:v>39539</c:v>
                </c:pt>
                <c:pt idx="2152">
                  <c:v>39540</c:v>
                </c:pt>
                <c:pt idx="2153">
                  <c:v>39541</c:v>
                </c:pt>
                <c:pt idx="2154">
                  <c:v>39542</c:v>
                </c:pt>
                <c:pt idx="2155">
                  <c:v>39545</c:v>
                </c:pt>
                <c:pt idx="2156">
                  <c:v>39546</c:v>
                </c:pt>
                <c:pt idx="2157">
                  <c:v>39547</c:v>
                </c:pt>
                <c:pt idx="2158">
                  <c:v>39548</c:v>
                </c:pt>
                <c:pt idx="2159">
                  <c:v>39549</c:v>
                </c:pt>
                <c:pt idx="2160">
                  <c:v>39552</c:v>
                </c:pt>
                <c:pt idx="2161">
                  <c:v>39553</c:v>
                </c:pt>
                <c:pt idx="2162">
                  <c:v>39554</c:v>
                </c:pt>
                <c:pt idx="2163">
                  <c:v>39555</c:v>
                </c:pt>
                <c:pt idx="2164">
                  <c:v>39556</c:v>
                </c:pt>
                <c:pt idx="2165">
                  <c:v>39559</c:v>
                </c:pt>
                <c:pt idx="2166">
                  <c:v>39560</c:v>
                </c:pt>
                <c:pt idx="2167">
                  <c:v>39561</c:v>
                </c:pt>
                <c:pt idx="2168">
                  <c:v>39562</c:v>
                </c:pt>
                <c:pt idx="2169">
                  <c:v>39563</c:v>
                </c:pt>
                <c:pt idx="2170">
                  <c:v>39566</c:v>
                </c:pt>
                <c:pt idx="2171">
                  <c:v>39567</c:v>
                </c:pt>
                <c:pt idx="2172">
                  <c:v>39568</c:v>
                </c:pt>
                <c:pt idx="2173">
                  <c:v>39569</c:v>
                </c:pt>
                <c:pt idx="2174">
                  <c:v>39570</c:v>
                </c:pt>
                <c:pt idx="2175">
                  <c:v>39573</c:v>
                </c:pt>
                <c:pt idx="2176">
                  <c:v>39574</c:v>
                </c:pt>
                <c:pt idx="2177">
                  <c:v>39575</c:v>
                </c:pt>
                <c:pt idx="2178">
                  <c:v>39576</c:v>
                </c:pt>
                <c:pt idx="2179">
                  <c:v>39577</c:v>
                </c:pt>
                <c:pt idx="2180">
                  <c:v>39580</c:v>
                </c:pt>
                <c:pt idx="2181">
                  <c:v>39581</c:v>
                </c:pt>
                <c:pt idx="2182">
                  <c:v>39582</c:v>
                </c:pt>
                <c:pt idx="2183">
                  <c:v>39583</c:v>
                </c:pt>
                <c:pt idx="2184">
                  <c:v>39584</c:v>
                </c:pt>
                <c:pt idx="2185">
                  <c:v>39587</c:v>
                </c:pt>
                <c:pt idx="2186">
                  <c:v>39588</c:v>
                </c:pt>
                <c:pt idx="2187">
                  <c:v>39589</c:v>
                </c:pt>
                <c:pt idx="2188">
                  <c:v>39590</c:v>
                </c:pt>
                <c:pt idx="2189">
                  <c:v>39591</c:v>
                </c:pt>
                <c:pt idx="2190">
                  <c:v>39594</c:v>
                </c:pt>
                <c:pt idx="2191">
                  <c:v>39595</c:v>
                </c:pt>
                <c:pt idx="2192">
                  <c:v>39596</c:v>
                </c:pt>
                <c:pt idx="2193">
                  <c:v>39597</c:v>
                </c:pt>
                <c:pt idx="2194">
                  <c:v>39598</c:v>
                </c:pt>
                <c:pt idx="2195">
                  <c:v>39601</c:v>
                </c:pt>
                <c:pt idx="2196">
                  <c:v>39602</c:v>
                </c:pt>
                <c:pt idx="2197">
                  <c:v>39603</c:v>
                </c:pt>
                <c:pt idx="2198">
                  <c:v>39604</c:v>
                </c:pt>
                <c:pt idx="2199">
                  <c:v>39605</c:v>
                </c:pt>
                <c:pt idx="2200">
                  <c:v>39608</c:v>
                </c:pt>
                <c:pt idx="2201">
                  <c:v>39609</c:v>
                </c:pt>
                <c:pt idx="2202">
                  <c:v>39610</c:v>
                </c:pt>
                <c:pt idx="2203">
                  <c:v>39611</c:v>
                </c:pt>
                <c:pt idx="2204">
                  <c:v>39612</c:v>
                </c:pt>
                <c:pt idx="2205">
                  <c:v>39615</c:v>
                </c:pt>
                <c:pt idx="2206">
                  <c:v>39616</c:v>
                </c:pt>
                <c:pt idx="2207">
                  <c:v>39617</c:v>
                </c:pt>
                <c:pt idx="2208">
                  <c:v>39618</c:v>
                </c:pt>
                <c:pt idx="2209">
                  <c:v>39619</c:v>
                </c:pt>
                <c:pt idx="2210">
                  <c:v>39622</c:v>
                </c:pt>
                <c:pt idx="2211">
                  <c:v>39623</c:v>
                </c:pt>
                <c:pt idx="2212">
                  <c:v>39624</c:v>
                </c:pt>
                <c:pt idx="2213">
                  <c:v>39625</c:v>
                </c:pt>
                <c:pt idx="2214">
                  <c:v>39626</c:v>
                </c:pt>
                <c:pt idx="2215">
                  <c:v>39629</c:v>
                </c:pt>
                <c:pt idx="2216">
                  <c:v>39630</c:v>
                </c:pt>
                <c:pt idx="2217">
                  <c:v>39631</c:v>
                </c:pt>
                <c:pt idx="2218">
                  <c:v>39632</c:v>
                </c:pt>
                <c:pt idx="2219">
                  <c:v>39633</c:v>
                </c:pt>
                <c:pt idx="2220">
                  <c:v>39636</c:v>
                </c:pt>
                <c:pt idx="2221">
                  <c:v>39637</c:v>
                </c:pt>
                <c:pt idx="2222">
                  <c:v>39638</c:v>
                </c:pt>
                <c:pt idx="2223">
                  <c:v>39639</c:v>
                </c:pt>
                <c:pt idx="2224">
                  <c:v>39640</c:v>
                </c:pt>
                <c:pt idx="2225">
                  <c:v>39643</c:v>
                </c:pt>
                <c:pt idx="2226">
                  <c:v>39644</c:v>
                </c:pt>
                <c:pt idx="2227">
                  <c:v>39645</c:v>
                </c:pt>
                <c:pt idx="2228">
                  <c:v>39646</c:v>
                </c:pt>
                <c:pt idx="2229">
                  <c:v>39647</c:v>
                </c:pt>
                <c:pt idx="2230">
                  <c:v>39650</c:v>
                </c:pt>
                <c:pt idx="2231">
                  <c:v>39651</c:v>
                </c:pt>
                <c:pt idx="2232">
                  <c:v>39652</c:v>
                </c:pt>
                <c:pt idx="2233">
                  <c:v>39653</c:v>
                </c:pt>
                <c:pt idx="2234">
                  <c:v>39654</c:v>
                </c:pt>
                <c:pt idx="2235">
                  <c:v>39657</c:v>
                </c:pt>
                <c:pt idx="2236">
                  <c:v>39658</c:v>
                </c:pt>
                <c:pt idx="2237">
                  <c:v>39659</c:v>
                </c:pt>
                <c:pt idx="2238">
                  <c:v>39660</c:v>
                </c:pt>
                <c:pt idx="2239">
                  <c:v>39661</c:v>
                </c:pt>
                <c:pt idx="2240">
                  <c:v>39664</c:v>
                </c:pt>
                <c:pt idx="2241">
                  <c:v>39665</c:v>
                </c:pt>
                <c:pt idx="2242">
                  <c:v>39666</c:v>
                </c:pt>
                <c:pt idx="2243">
                  <c:v>39667</c:v>
                </c:pt>
                <c:pt idx="2244">
                  <c:v>39668</c:v>
                </c:pt>
                <c:pt idx="2245">
                  <c:v>39671</c:v>
                </c:pt>
                <c:pt idx="2246">
                  <c:v>39672</c:v>
                </c:pt>
                <c:pt idx="2247">
                  <c:v>39673</c:v>
                </c:pt>
                <c:pt idx="2248">
                  <c:v>39674</c:v>
                </c:pt>
                <c:pt idx="2249">
                  <c:v>39675</c:v>
                </c:pt>
                <c:pt idx="2250">
                  <c:v>39678</c:v>
                </c:pt>
                <c:pt idx="2251">
                  <c:v>39679</c:v>
                </c:pt>
                <c:pt idx="2252">
                  <c:v>39680</c:v>
                </c:pt>
                <c:pt idx="2253">
                  <c:v>39681</c:v>
                </c:pt>
                <c:pt idx="2254">
                  <c:v>39682</c:v>
                </c:pt>
                <c:pt idx="2255">
                  <c:v>39685</c:v>
                </c:pt>
                <c:pt idx="2256">
                  <c:v>39686</c:v>
                </c:pt>
                <c:pt idx="2257">
                  <c:v>39687</c:v>
                </c:pt>
                <c:pt idx="2258">
                  <c:v>39688</c:v>
                </c:pt>
                <c:pt idx="2259">
                  <c:v>39689</c:v>
                </c:pt>
                <c:pt idx="2260">
                  <c:v>39692</c:v>
                </c:pt>
                <c:pt idx="2261">
                  <c:v>39693</c:v>
                </c:pt>
                <c:pt idx="2262">
                  <c:v>39694</c:v>
                </c:pt>
                <c:pt idx="2263">
                  <c:v>39695</c:v>
                </c:pt>
                <c:pt idx="2264">
                  <c:v>39696</c:v>
                </c:pt>
                <c:pt idx="2265">
                  <c:v>39699</c:v>
                </c:pt>
                <c:pt idx="2266">
                  <c:v>39700</c:v>
                </c:pt>
                <c:pt idx="2267">
                  <c:v>39701</c:v>
                </c:pt>
                <c:pt idx="2268">
                  <c:v>39702</c:v>
                </c:pt>
                <c:pt idx="2269">
                  <c:v>39703</c:v>
                </c:pt>
                <c:pt idx="2270">
                  <c:v>39706</c:v>
                </c:pt>
                <c:pt idx="2271">
                  <c:v>39707</c:v>
                </c:pt>
                <c:pt idx="2272">
                  <c:v>39708</c:v>
                </c:pt>
                <c:pt idx="2273">
                  <c:v>39709</c:v>
                </c:pt>
                <c:pt idx="2274">
                  <c:v>39710</c:v>
                </c:pt>
                <c:pt idx="2275">
                  <c:v>39713</c:v>
                </c:pt>
                <c:pt idx="2276">
                  <c:v>39714</c:v>
                </c:pt>
                <c:pt idx="2277">
                  <c:v>39715</c:v>
                </c:pt>
                <c:pt idx="2278">
                  <c:v>39716</c:v>
                </c:pt>
                <c:pt idx="2279">
                  <c:v>39717</c:v>
                </c:pt>
                <c:pt idx="2280">
                  <c:v>39720</c:v>
                </c:pt>
                <c:pt idx="2281">
                  <c:v>39721</c:v>
                </c:pt>
                <c:pt idx="2282">
                  <c:v>39722</c:v>
                </c:pt>
                <c:pt idx="2283">
                  <c:v>39723</c:v>
                </c:pt>
                <c:pt idx="2284">
                  <c:v>39724</c:v>
                </c:pt>
                <c:pt idx="2285">
                  <c:v>39727</c:v>
                </c:pt>
                <c:pt idx="2286">
                  <c:v>39728</c:v>
                </c:pt>
                <c:pt idx="2287">
                  <c:v>39729</c:v>
                </c:pt>
                <c:pt idx="2288">
                  <c:v>39730</c:v>
                </c:pt>
                <c:pt idx="2289">
                  <c:v>39731</c:v>
                </c:pt>
                <c:pt idx="2290">
                  <c:v>39734</c:v>
                </c:pt>
                <c:pt idx="2291">
                  <c:v>39735</c:v>
                </c:pt>
                <c:pt idx="2292">
                  <c:v>39736</c:v>
                </c:pt>
                <c:pt idx="2293">
                  <c:v>39737</c:v>
                </c:pt>
                <c:pt idx="2294">
                  <c:v>39738</c:v>
                </c:pt>
                <c:pt idx="2295">
                  <c:v>39741</c:v>
                </c:pt>
                <c:pt idx="2296">
                  <c:v>39742</c:v>
                </c:pt>
                <c:pt idx="2297">
                  <c:v>39743</c:v>
                </c:pt>
                <c:pt idx="2298">
                  <c:v>39744</c:v>
                </c:pt>
                <c:pt idx="2299">
                  <c:v>39745</c:v>
                </c:pt>
                <c:pt idx="2300">
                  <c:v>39748</c:v>
                </c:pt>
                <c:pt idx="2301">
                  <c:v>39749</c:v>
                </c:pt>
                <c:pt idx="2302">
                  <c:v>39750</c:v>
                </c:pt>
                <c:pt idx="2303">
                  <c:v>39751</c:v>
                </c:pt>
                <c:pt idx="2304">
                  <c:v>39752</c:v>
                </c:pt>
                <c:pt idx="2305">
                  <c:v>39755</c:v>
                </c:pt>
                <c:pt idx="2306">
                  <c:v>39756</c:v>
                </c:pt>
                <c:pt idx="2307">
                  <c:v>39757</c:v>
                </c:pt>
                <c:pt idx="2308">
                  <c:v>39758</c:v>
                </c:pt>
                <c:pt idx="2309">
                  <c:v>39759</c:v>
                </c:pt>
                <c:pt idx="2310">
                  <c:v>39762</c:v>
                </c:pt>
                <c:pt idx="2311">
                  <c:v>39763</c:v>
                </c:pt>
                <c:pt idx="2312">
                  <c:v>39764</c:v>
                </c:pt>
                <c:pt idx="2313">
                  <c:v>39765</c:v>
                </c:pt>
                <c:pt idx="2314">
                  <c:v>39766</c:v>
                </c:pt>
                <c:pt idx="2315">
                  <c:v>39769</c:v>
                </c:pt>
                <c:pt idx="2316">
                  <c:v>39770</c:v>
                </c:pt>
                <c:pt idx="2317">
                  <c:v>39771</c:v>
                </c:pt>
                <c:pt idx="2318">
                  <c:v>39772</c:v>
                </c:pt>
                <c:pt idx="2319">
                  <c:v>39773</c:v>
                </c:pt>
                <c:pt idx="2320">
                  <c:v>39776</c:v>
                </c:pt>
                <c:pt idx="2321">
                  <c:v>39777</c:v>
                </c:pt>
                <c:pt idx="2322">
                  <c:v>39778</c:v>
                </c:pt>
                <c:pt idx="2323">
                  <c:v>39779</c:v>
                </c:pt>
                <c:pt idx="2324">
                  <c:v>39780</c:v>
                </c:pt>
                <c:pt idx="2325">
                  <c:v>39783</c:v>
                </c:pt>
                <c:pt idx="2326">
                  <c:v>39784</c:v>
                </c:pt>
                <c:pt idx="2327">
                  <c:v>39785</c:v>
                </c:pt>
                <c:pt idx="2328">
                  <c:v>39786</c:v>
                </c:pt>
                <c:pt idx="2329">
                  <c:v>39787</c:v>
                </c:pt>
                <c:pt idx="2330">
                  <c:v>39790</c:v>
                </c:pt>
                <c:pt idx="2331">
                  <c:v>39791</c:v>
                </c:pt>
                <c:pt idx="2332">
                  <c:v>39792</c:v>
                </c:pt>
                <c:pt idx="2333">
                  <c:v>39793</c:v>
                </c:pt>
                <c:pt idx="2334">
                  <c:v>39794</c:v>
                </c:pt>
                <c:pt idx="2335">
                  <c:v>39797</c:v>
                </c:pt>
                <c:pt idx="2336">
                  <c:v>39798</c:v>
                </c:pt>
                <c:pt idx="2337">
                  <c:v>39799</c:v>
                </c:pt>
                <c:pt idx="2338">
                  <c:v>39800</c:v>
                </c:pt>
                <c:pt idx="2339">
                  <c:v>39801</c:v>
                </c:pt>
                <c:pt idx="2340">
                  <c:v>39804</c:v>
                </c:pt>
                <c:pt idx="2341">
                  <c:v>39805</c:v>
                </c:pt>
                <c:pt idx="2342">
                  <c:v>39806</c:v>
                </c:pt>
                <c:pt idx="2343">
                  <c:v>39807</c:v>
                </c:pt>
                <c:pt idx="2344">
                  <c:v>39808</c:v>
                </c:pt>
                <c:pt idx="2345">
                  <c:v>39811</c:v>
                </c:pt>
                <c:pt idx="2346">
                  <c:v>39812</c:v>
                </c:pt>
                <c:pt idx="2347">
                  <c:v>39813</c:v>
                </c:pt>
                <c:pt idx="2348">
                  <c:v>39814</c:v>
                </c:pt>
                <c:pt idx="2349">
                  <c:v>39815</c:v>
                </c:pt>
                <c:pt idx="2350">
                  <c:v>39818</c:v>
                </c:pt>
                <c:pt idx="2351">
                  <c:v>39819</c:v>
                </c:pt>
                <c:pt idx="2352">
                  <c:v>39820</c:v>
                </c:pt>
                <c:pt idx="2353">
                  <c:v>39821</c:v>
                </c:pt>
                <c:pt idx="2354">
                  <c:v>39822</c:v>
                </c:pt>
                <c:pt idx="2355">
                  <c:v>39825</c:v>
                </c:pt>
                <c:pt idx="2356">
                  <c:v>39826</c:v>
                </c:pt>
                <c:pt idx="2357">
                  <c:v>39827</c:v>
                </c:pt>
                <c:pt idx="2358">
                  <c:v>39828</c:v>
                </c:pt>
                <c:pt idx="2359">
                  <c:v>39829</c:v>
                </c:pt>
                <c:pt idx="2360">
                  <c:v>39832</c:v>
                </c:pt>
                <c:pt idx="2361">
                  <c:v>39833</c:v>
                </c:pt>
                <c:pt idx="2362">
                  <c:v>39834</c:v>
                </c:pt>
                <c:pt idx="2363">
                  <c:v>39835</c:v>
                </c:pt>
                <c:pt idx="2364">
                  <c:v>39836</c:v>
                </c:pt>
                <c:pt idx="2365">
                  <c:v>39839</c:v>
                </c:pt>
                <c:pt idx="2366">
                  <c:v>39840</c:v>
                </c:pt>
                <c:pt idx="2367">
                  <c:v>39841</c:v>
                </c:pt>
                <c:pt idx="2368">
                  <c:v>39842</c:v>
                </c:pt>
                <c:pt idx="2369">
                  <c:v>39843</c:v>
                </c:pt>
                <c:pt idx="2370">
                  <c:v>39846</c:v>
                </c:pt>
                <c:pt idx="2371">
                  <c:v>39847</c:v>
                </c:pt>
                <c:pt idx="2372">
                  <c:v>39848</c:v>
                </c:pt>
                <c:pt idx="2373">
                  <c:v>39849</c:v>
                </c:pt>
                <c:pt idx="2374">
                  <c:v>39850</c:v>
                </c:pt>
                <c:pt idx="2375">
                  <c:v>39853</c:v>
                </c:pt>
                <c:pt idx="2376">
                  <c:v>39854</c:v>
                </c:pt>
                <c:pt idx="2377">
                  <c:v>39855</c:v>
                </c:pt>
                <c:pt idx="2378">
                  <c:v>39856</c:v>
                </c:pt>
                <c:pt idx="2379">
                  <c:v>39857</c:v>
                </c:pt>
                <c:pt idx="2380">
                  <c:v>39860</c:v>
                </c:pt>
                <c:pt idx="2381">
                  <c:v>39861</c:v>
                </c:pt>
                <c:pt idx="2382">
                  <c:v>39862</c:v>
                </c:pt>
                <c:pt idx="2383">
                  <c:v>39863</c:v>
                </c:pt>
                <c:pt idx="2384">
                  <c:v>39864</c:v>
                </c:pt>
                <c:pt idx="2385">
                  <c:v>39867</c:v>
                </c:pt>
                <c:pt idx="2386">
                  <c:v>39868</c:v>
                </c:pt>
                <c:pt idx="2387">
                  <c:v>39869</c:v>
                </c:pt>
                <c:pt idx="2388">
                  <c:v>39870</c:v>
                </c:pt>
                <c:pt idx="2389">
                  <c:v>39871</c:v>
                </c:pt>
                <c:pt idx="2390">
                  <c:v>39874</c:v>
                </c:pt>
                <c:pt idx="2391">
                  <c:v>39875</c:v>
                </c:pt>
                <c:pt idx="2392">
                  <c:v>39876</c:v>
                </c:pt>
                <c:pt idx="2393">
                  <c:v>39877</c:v>
                </c:pt>
                <c:pt idx="2394">
                  <c:v>39878</c:v>
                </c:pt>
                <c:pt idx="2395">
                  <c:v>39881</c:v>
                </c:pt>
                <c:pt idx="2396">
                  <c:v>39882</c:v>
                </c:pt>
                <c:pt idx="2397">
                  <c:v>39883</c:v>
                </c:pt>
                <c:pt idx="2398">
                  <c:v>39884</c:v>
                </c:pt>
                <c:pt idx="2399">
                  <c:v>39885</c:v>
                </c:pt>
                <c:pt idx="2400">
                  <c:v>39888</c:v>
                </c:pt>
                <c:pt idx="2401">
                  <c:v>39889</c:v>
                </c:pt>
                <c:pt idx="2402">
                  <c:v>39890</c:v>
                </c:pt>
                <c:pt idx="2403">
                  <c:v>39891</c:v>
                </c:pt>
                <c:pt idx="2404">
                  <c:v>39892</c:v>
                </c:pt>
                <c:pt idx="2405">
                  <c:v>39895</c:v>
                </c:pt>
                <c:pt idx="2406">
                  <c:v>39896</c:v>
                </c:pt>
                <c:pt idx="2407">
                  <c:v>39897</c:v>
                </c:pt>
                <c:pt idx="2408">
                  <c:v>39898</c:v>
                </c:pt>
                <c:pt idx="2409">
                  <c:v>39899</c:v>
                </c:pt>
                <c:pt idx="2410">
                  <c:v>39902</c:v>
                </c:pt>
                <c:pt idx="2411">
                  <c:v>39903</c:v>
                </c:pt>
                <c:pt idx="2412">
                  <c:v>39904</c:v>
                </c:pt>
                <c:pt idx="2413">
                  <c:v>39905</c:v>
                </c:pt>
                <c:pt idx="2414">
                  <c:v>39906</c:v>
                </c:pt>
                <c:pt idx="2415">
                  <c:v>39909</c:v>
                </c:pt>
                <c:pt idx="2416">
                  <c:v>39910</c:v>
                </c:pt>
                <c:pt idx="2417">
                  <c:v>39911</c:v>
                </c:pt>
                <c:pt idx="2418">
                  <c:v>39912</c:v>
                </c:pt>
                <c:pt idx="2419">
                  <c:v>39913</c:v>
                </c:pt>
                <c:pt idx="2420">
                  <c:v>39916</c:v>
                </c:pt>
                <c:pt idx="2421">
                  <c:v>39917</c:v>
                </c:pt>
                <c:pt idx="2422">
                  <c:v>39918</c:v>
                </c:pt>
                <c:pt idx="2423">
                  <c:v>39919</c:v>
                </c:pt>
                <c:pt idx="2424">
                  <c:v>39920</c:v>
                </c:pt>
                <c:pt idx="2425">
                  <c:v>39923</c:v>
                </c:pt>
                <c:pt idx="2426">
                  <c:v>39924</c:v>
                </c:pt>
                <c:pt idx="2427">
                  <c:v>39925</c:v>
                </c:pt>
                <c:pt idx="2428">
                  <c:v>39926</c:v>
                </c:pt>
                <c:pt idx="2429">
                  <c:v>39927</c:v>
                </c:pt>
                <c:pt idx="2430">
                  <c:v>39930</c:v>
                </c:pt>
                <c:pt idx="2431">
                  <c:v>39931</c:v>
                </c:pt>
                <c:pt idx="2432">
                  <c:v>39932</c:v>
                </c:pt>
                <c:pt idx="2433">
                  <c:v>39933</c:v>
                </c:pt>
                <c:pt idx="2434">
                  <c:v>39934</c:v>
                </c:pt>
                <c:pt idx="2435">
                  <c:v>39937</c:v>
                </c:pt>
                <c:pt idx="2436">
                  <c:v>39938</c:v>
                </c:pt>
                <c:pt idx="2437">
                  <c:v>39939</c:v>
                </c:pt>
                <c:pt idx="2438">
                  <c:v>39940</c:v>
                </c:pt>
                <c:pt idx="2439">
                  <c:v>39941</c:v>
                </c:pt>
                <c:pt idx="2440">
                  <c:v>39944</c:v>
                </c:pt>
                <c:pt idx="2441">
                  <c:v>39945</c:v>
                </c:pt>
                <c:pt idx="2442">
                  <c:v>39946</c:v>
                </c:pt>
                <c:pt idx="2443">
                  <c:v>39947</c:v>
                </c:pt>
                <c:pt idx="2444">
                  <c:v>39948</c:v>
                </c:pt>
                <c:pt idx="2445">
                  <c:v>39951</c:v>
                </c:pt>
                <c:pt idx="2446">
                  <c:v>39952</c:v>
                </c:pt>
                <c:pt idx="2447">
                  <c:v>39953</c:v>
                </c:pt>
                <c:pt idx="2448">
                  <c:v>39954</c:v>
                </c:pt>
                <c:pt idx="2449">
                  <c:v>39955</c:v>
                </c:pt>
                <c:pt idx="2450">
                  <c:v>39958</c:v>
                </c:pt>
                <c:pt idx="2451">
                  <c:v>39959</c:v>
                </c:pt>
                <c:pt idx="2452">
                  <c:v>39960</c:v>
                </c:pt>
                <c:pt idx="2453">
                  <c:v>39961</c:v>
                </c:pt>
                <c:pt idx="2454">
                  <c:v>39962</c:v>
                </c:pt>
                <c:pt idx="2455">
                  <c:v>39965</c:v>
                </c:pt>
                <c:pt idx="2456">
                  <c:v>39966</c:v>
                </c:pt>
                <c:pt idx="2457">
                  <c:v>39967</c:v>
                </c:pt>
                <c:pt idx="2458">
                  <c:v>39968</c:v>
                </c:pt>
                <c:pt idx="2459">
                  <c:v>39969</c:v>
                </c:pt>
                <c:pt idx="2460">
                  <c:v>39972</c:v>
                </c:pt>
                <c:pt idx="2461">
                  <c:v>39973</c:v>
                </c:pt>
                <c:pt idx="2462">
                  <c:v>39974</c:v>
                </c:pt>
                <c:pt idx="2463">
                  <c:v>39975</c:v>
                </c:pt>
                <c:pt idx="2464">
                  <c:v>39976</c:v>
                </c:pt>
                <c:pt idx="2465">
                  <c:v>39979</c:v>
                </c:pt>
                <c:pt idx="2466">
                  <c:v>39980</c:v>
                </c:pt>
                <c:pt idx="2467">
                  <c:v>39981</c:v>
                </c:pt>
                <c:pt idx="2468">
                  <c:v>39982</c:v>
                </c:pt>
                <c:pt idx="2469">
                  <c:v>39983</c:v>
                </c:pt>
                <c:pt idx="2470">
                  <c:v>39986</c:v>
                </c:pt>
                <c:pt idx="2471">
                  <c:v>39987</c:v>
                </c:pt>
                <c:pt idx="2472">
                  <c:v>39988</c:v>
                </c:pt>
                <c:pt idx="2473">
                  <c:v>39989</c:v>
                </c:pt>
                <c:pt idx="2474">
                  <c:v>39990</c:v>
                </c:pt>
                <c:pt idx="2475">
                  <c:v>39993</c:v>
                </c:pt>
                <c:pt idx="2476">
                  <c:v>39994</c:v>
                </c:pt>
                <c:pt idx="2477">
                  <c:v>39995</c:v>
                </c:pt>
                <c:pt idx="2478">
                  <c:v>39996</c:v>
                </c:pt>
                <c:pt idx="2479">
                  <c:v>39997</c:v>
                </c:pt>
                <c:pt idx="2480">
                  <c:v>40000</c:v>
                </c:pt>
                <c:pt idx="2481">
                  <c:v>40001</c:v>
                </c:pt>
                <c:pt idx="2482">
                  <c:v>40002</c:v>
                </c:pt>
                <c:pt idx="2483">
                  <c:v>40003</c:v>
                </c:pt>
                <c:pt idx="2484">
                  <c:v>40004</c:v>
                </c:pt>
                <c:pt idx="2485">
                  <c:v>40007</c:v>
                </c:pt>
                <c:pt idx="2486">
                  <c:v>40008</c:v>
                </c:pt>
                <c:pt idx="2487">
                  <c:v>40009</c:v>
                </c:pt>
                <c:pt idx="2488">
                  <c:v>40010</c:v>
                </c:pt>
                <c:pt idx="2489">
                  <c:v>40011</c:v>
                </c:pt>
                <c:pt idx="2490">
                  <c:v>40014</c:v>
                </c:pt>
                <c:pt idx="2491">
                  <c:v>40015</c:v>
                </c:pt>
                <c:pt idx="2492">
                  <c:v>40016</c:v>
                </c:pt>
                <c:pt idx="2493">
                  <c:v>40017</c:v>
                </c:pt>
                <c:pt idx="2494">
                  <c:v>40018</c:v>
                </c:pt>
                <c:pt idx="2495">
                  <c:v>40021</c:v>
                </c:pt>
                <c:pt idx="2496">
                  <c:v>40022</c:v>
                </c:pt>
                <c:pt idx="2497">
                  <c:v>40023</c:v>
                </c:pt>
                <c:pt idx="2498">
                  <c:v>40024</c:v>
                </c:pt>
                <c:pt idx="2499">
                  <c:v>40025</c:v>
                </c:pt>
                <c:pt idx="2500">
                  <c:v>40028</c:v>
                </c:pt>
                <c:pt idx="2501">
                  <c:v>40029</c:v>
                </c:pt>
                <c:pt idx="2502">
                  <c:v>40030</c:v>
                </c:pt>
                <c:pt idx="2503">
                  <c:v>40031</c:v>
                </c:pt>
                <c:pt idx="2504">
                  <c:v>40032</c:v>
                </c:pt>
                <c:pt idx="2505">
                  <c:v>40035</c:v>
                </c:pt>
                <c:pt idx="2506">
                  <c:v>40036</c:v>
                </c:pt>
                <c:pt idx="2507">
                  <c:v>40037</c:v>
                </c:pt>
                <c:pt idx="2508">
                  <c:v>40038</c:v>
                </c:pt>
                <c:pt idx="2509">
                  <c:v>40039</c:v>
                </c:pt>
                <c:pt idx="2510">
                  <c:v>40042</c:v>
                </c:pt>
                <c:pt idx="2511">
                  <c:v>40043</c:v>
                </c:pt>
                <c:pt idx="2512">
                  <c:v>40044</c:v>
                </c:pt>
                <c:pt idx="2513">
                  <c:v>40045</c:v>
                </c:pt>
                <c:pt idx="2514">
                  <c:v>40046</c:v>
                </c:pt>
                <c:pt idx="2515">
                  <c:v>40049</c:v>
                </c:pt>
                <c:pt idx="2516">
                  <c:v>40050</c:v>
                </c:pt>
                <c:pt idx="2517">
                  <c:v>40051</c:v>
                </c:pt>
                <c:pt idx="2518">
                  <c:v>40052</c:v>
                </c:pt>
                <c:pt idx="2519">
                  <c:v>40053</c:v>
                </c:pt>
                <c:pt idx="2520">
                  <c:v>40056</c:v>
                </c:pt>
                <c:pt idx="2521">
                  <c:v>40057</c:v>
                </c:pt>
                <c:pt idx="2522">
                  <c:v>40058</c:v>
                </c:pt>
                <c:pt idx="2523">
                  <c:v>40059</c:v>
                </c:pt>
                <c:pt idx="2524">
                  <c:v>40060</c:v>
                </c:pt>
                <c:pt idx="2525">
                  <c:v>40063</c:v>
                </c:pt>
                <c:pt idx="2526">
                  <c:v>40064</c:v>
                </c:pt>
                <c:pt idx="2527">
                  <c:v>40065</c:v>
                </c:pt>
                <c:pt idx="2528">
                  <c:v>40066</c:v>
                </c:pt>
                <c:pt idx="2529">
                  <c:v>40067</c:v>
                </c:pt>
                <c:pt idx="2530">
                  <c:v>40070</c:v>
                </c:pt>
                <c:pt idx="2531">
                  <c:v>40071</c:v>
                </c:pt>
                <c:pt idx="2532">
                  <c:v>40072</c:v>
                </c:pt>
                <c:pt idx="2533">
                  <c:v>40073</c:v>
                </c:pt>
                <c:pt idx="2534">
                  <c:v>40074</c:v>
                </c:pt>
                <c:pt idx="2535">
                  <c:v>40077</c:v>
                </c:pt>
                <c:pt idx="2536">
                  <c:v>40078</c:v>
                </c:pt>
                <c:pt idx="2537">
                  <c:v>40079</c:v>
                </c:pt>
                <c:pt idx="2538">
                  <c:v>40080</c:v>
                </c:pt>
                <c:pt idx="2539">
                  <c:v>40081</c:v>
                </c:pt>
                <c:pt idx="2540">
                  <c:v>40084</c:v>
                </c:pt>
                <c:pt idx="2541">
                  <c:v>40085</c:v>
                </c:pt>
                <c:pt idx="2542">
                  <c:v>40086</c:v>
                </c:pt>
                <c:pt idx="2543">
                  <c:v>40087</c:v>
                </c:pt>
                <c:pt idx="2544">
                  <c:v>40088</c:v>
                </c:pt>
                <c:pt idx="2545">
                  <c:v>40091</c:v>
                </c:pt>
                <c:pt idx="2546">
                  <c:v>40092</c:v>
                </c:pt>
                <c:pt idx="2547">
                  <c:v>40093</c:v>
                </c:pt>
                <c:pt idx="2548">
                  <c:v>40094</c:v>
                </c:pt>
                <c:pt idx="2549">
                  <c:v>40095</c:v>
                </c:pt>
                <c:pt idx="2550">
                  <c:v>40098</c:v>
                </c:pt>
                <c:pt idx="2551">
                  <c:v>40099</c:v>
                </c:pt>
                <c:pt idx="2552">
                  <c:v>40100</c:v>
                </c:pt>
                <c:pt idx="2553">
                  <c:v>40101</c:v>
                </c:pt>
                <c:pt idx="2554">
                  <c:v>40102</c:v>
                </c:pt>
                <c:pt idx="2555">
                  <c:v>40105</c:v>
                </c:pt>
                <c:pt idx="2556">
                  <c:v>40106</c:v>
                </c:pt>
                <c:pt idx="2557">
                  <c:v>40107</c:v>
                </c:pt>
                <c:pt idx="2558">
                  <c:v>40108</c:v>
                </c:pt>
                <c:pt idx="2559">
                  <c:v>40109</c:v>
                </c:pt>
                <c:pt idx="2560">
                  <c:v>40112</c:v>
                </c:pt>
                <c:pt idx="2561">
                  <c:v>40113</c:v>
                </c:pt>
                <c:pt idx="2562">
                  <c:v>40114</c:v>
                </c:pt>
                <c:pt idx="2563">
                  <c:v>40115</c:v>
                </c:pt>
                <c:pt idx="2564">
                  <c:v>40116</c:v>
                </c:pt>
                <c:pt idx="2565">
                  <c:v>40119</c:v>
                </c:pt>
                <c:pt idx="2566">
                  <c:v>40120</c:v>
                </c:pt>
                <c:pt idx="2567">
                  <c:v>40121</c:v>
                </c:pt>
                <c:pt idx="2568">
                  <c:v>40122</c:v>
                </c:pt>
                <c:pt idx="2569">
                  <c:v>40123</c:v>
                </c:pt>
                <c:pt idx="2570">
                  <c:v>40126</c:v>
                </c:pt>
                <c:pt idx="2571">
                  <c:v>40127</c:v>
                </c:pt>
                <c:pt idx="2572">
                  <c:v>40128</c:v>
                </c:pt>
                <c:pt idx="2573">
                  <c:v>40129</c:v>
                </c:pt>
                <c:pt idx="2574">
                  <c:v>40130</c:v>
                </c:pt>
                <c:pt idx="2575">
                  <c:v>40133</c:v>
                </c:pt>
                <c:pt idx="2576">
                  <c:v>40134</c:v>
                </c:pt>
                <c:pt idx="2577">
                  <c:v>40135</c:v>
                </c:pt>
                <c:pt idx="2578">
                  <c:v>40136</c:v>
                </c:pt>
                <c:pt idx="2579">
                  <c:v>40137</c:v>
                </c:pt>
                <c:pt idx="2580">
                  <c:v>40140</c:v>
                </c:pt>
                <c:pt idx="2581">
                  <c:v>40141</c:v>
                </c:pt>
                <c:pt idx="2582">
                  <c:v>40142</c:v>
                </c:pt>
                <c:pt idx="2583">
                  <c:v>40143</c:v>
                </c:pt>
                <c:pt idx="2584">
                  <c:v>40144</c:v>
                </c:pt>
                <c:pt idx="2585">
                  <c:v>40147</c:v>
                </c:pt>
                <c:pt idx="2586">
                  <c:v>40148</c:v>
                </c:pt>
                <c:pt idx="2587">
                  <c:v>40149</c:v>
                </c:pt>
                <c:pt idx="2588">
                  <c:v>40150</c:v>
                </c:pt>
                <c:pt idx="2589">
                  <c:v>40151</c:v>
                </c:pt>
                <c:pt idx="2590">
                  <c:v>40154</c:v>
                </c:pt>
                <c:pt idx="2591">
                  <c:v>40155</c:v>
                </c:pt>
                <c:pt idx="2592">
                  <c:v>40156</c:v>
                </c:pt>
                <c:pt idx="2593">
                  <c:v>40157</c:v>
                </c:pt>
                <c:pt idx="2594">
                  <c:v>40158</c:v>
                </c:pt>
                <c:pt idx="2595">
                  <c:v>40161</c:v>
                </c:pt>
                <c:pt idx="2596">
                  <c:v>40162</c:v>
                </c:pt>
                <c:pt idx="2597">
                  <c:v>40163</c:v>
                </c:pt>
                <c:pt idx="2598">
                  <c:v>40164</c:v>
                </c:pt>
                <c:pt idx="2599">
                  <c:v>40165</c:v>
                </c:pt>
                <c:pt idx="2600">
                  <c:v>40168</c:v>
                </c:pt>
                <c:pt idx="2601">
                  <c:v>40169</c:v>
                </c:pt>
                <c:pt idx="2602">
                  <c:v>40170</c:v>
                </c:pt>
                <c:pt idx="2603">
                  <c:v>40171</c:v>
                </c:pt>
                <c:pt idx="2604">
                  <c:v>40172</c:v>
                </c:pt>
                <c:pt idx="2605">
                  <c:v>40175</c:v>
                </c:pt>
                <c:pt idx="2606">
                  <c:v>40176</c:v>
                </c:pt>
                <c:pt idx="2607">
                  <c:v>40177</c:v>
                </c:pt>
                <c:pt idx="2608">
                  <c:v>40178</c:v>
                </c:pt>
                <c:pt idx="2609">
                  <c:v>40179</c:v>
                </c:pt>
                <c:pt idx="2610">
                  <c:v>40182</c:v>
                </c:pt>
                <c:pt idx="2611">
                  <c:v>40183</c:v>
                </c:pt>
                <c:pt idx="2612">
                  <c:v>40184</c:v>
                </c:pt>
                <c:pt idx="2613">
                  <c:v>40185</c:v>
                </c:pt>
                <c:pt idx="2614">
                  <c:v>40186</c:v>
                </c:pt>
                <c:pt idx="2615">
                  <c:v>40189</c:v>
                </c:pt>
                <c:pt idx="2616">
                  <c:v>40190</c:v>
                </c:pt>
                <c:pt idx="2617">
                  <c:v>40191</c:v>
                </c:pt>
                <c:pt idx="2618">
                  <c:v>40192</c:v>
                </c:pt>
                <c:pt idx="2619">
                  <c:v>40193</c:v>
                </c:pt>
                <c:pt idx="2620">
                  <c:v>40196</c:v>
                </c:pt>
                <c:pt idx="2621">
                  <c:v>40197</c:v>
                </c:pt>
                <c:pt idx="2622">
                  <c:v>40198</c:v>
                </c:pt>
                <c:pt idx="2623">
                  <c:v>40199</c:v>
                </c:pt>
                <c:pt idx="2624">
                  <c:v>40200</c:v>
                </c:pt>
                <c:pt idx="2625">
                  <c:v>40203</c:v>
                </c:pt>
                <c:pt idx="2626">
                  <c:v>40204</c:v>
                </c:pt>
                <c:pt idx="2627">
                  <c:v>40205</c:v>
                </c:pt>
                <c:pt idx="2628">
                  <c:v>40206</c:v>
                </c:pt>
                <c:pt idx="2629">
                  <c:v>40207</c:v>
                </c:pt>
                <c:pt idx="2630">
                  <c:v>40210</c:v>
                </c:pt>
                <c:pt idx="2631">
                  <c:v>40211</c:v>
                </c:pt>
                <c:pt idx="2632">
                  <c:v>40212</c:v>
                </c:pt>
                <c:pt idx="2633">
                  <c:v>40213</c:v>
                </c:pt>
                <c:pt idx="2634">
                  <c:v>40214</c:v>
                </c:pt>
                <c:pt idx="2635">
                  <c:v>40217</c:v>
                </c:pt>
                <c:pt idx="2636">
                  <c:v>40218</c:v>
                </c:pt>
                <c:pt idx="2637">
                  <c:v>40219</c:v>
                </c:pt>
                <c:pt idx="2638">
                  <c:v>40220</c:v>
                </c:pt>
                <c:pt idx="2639">
                  <c:v>40221</c:v>
                </c:pt>
                <c:pt idx="2640">
                  <c:v>40224</c:v>
                </c:pt>
                <c:pt idx="2641">
                  <c:v>40225</c:v>
                </c:pt>
                <c:pt idx="2642">
                  <c:v>40226</c:v>
                </c:pt>
                <c:pt idx="2643">
                  <c:v>40227</c:v>
                </c:pt>
                <c:pt idx="2644">
                  <c:v>40228</c:v>
                </c:pt>
                <c:pt idx="2645">
                  <c:v>40231</c:v>
                </c:pt>
                <c:pt idx="2646">
                  <c:v>40232</c:v>
                </c:pt>
                <c:pt idx="2647">
                  <c:v>40233</c:v>
                </c:pt>
                <c:pt idx="2648">
                  <c:v>40234</c:v>
                </c:pt>
                <c:pt idx="2649">
                  <c:v>40235</c:v>
                </c:pt>
                <c:pt idx="2650">
                  <c:v>40238</c:v>
                </c:pt>
                <c:pt idx="2651">
                  <c:v>40239</c:v>
                </c:pt>
                <c:pt idx="2652">
                  <c:v>40240</c:v>
                </c:pt>
                <c:pt idx="2653">
                  <c:v>40241</c:v>
                </c:pt>
                <c:pt idx="2654">
                  <c:v>40242</c:v>
                </c:pt>
                <c:pt idx="2655">
                  <c:v>40245</c:v>
                </c:pt>
                <c:pt idx="2656">
                  <c:v>40246</c:v>
                </c:pt>
                <c:pt idx="2657">
                  <c:v>40247</c:v>
                </c:pt>
                <c:pt idx="2658">
                  <c:v>40248</c:v>
                </c:pt>
                <c:pt idx="2659">
                  <c:v>40249</c:v>
                </c:pt>
                <c:pt idx="2660">
                  <c:v>40252</c:v>
                </c:pt>
                <c:pt idx="2661">
                  <c:v>40253</c:v>
                </c:pt>
                <c:pt idx="2662">
                  <c:v>40254</c:v>
                </c:pt>
                <c:pt idx="2663">
                  <c:v>40255</c:v>
                </c:pt>
                <c:pt idx="2664">
                  <c:v>40256</c:v>
                </c:pt>
                <c:pt idx="2665">
                  <c:v>40259</c:v>
                </c:pt>
                <c:pt idx="2666">
                  <c:v>40260</c:v>
                </c:pt>
                <c:pt idx="2667">
                  <c:v>40261</c:v>
                </c:pt>
                <c:pt idx="2668">
                  <c:v>40262</c:v>
                </c:pt>
                <c:pt idx="2669">
                  <c:v>40263</c:v>
                </c:pt>
                <c:pt idx="2670">
                  <c:v>40266</c:v>
                </c:pt>
                <c:pt idx="2671">
                  <c:v>40267</c:v>
                </c:pt>
                <c:pt idx="2672">
                  <c:v>40268</c:v>
                </c:pt>
                <c:pt idx="2673">
                  <c:v>40269</c:v>
                </c:pt>
                <c:pt idx="2674">
                  <c:v>40270</c:v>
                </c:pt>
                <c:pt idx="2675">
                  <c:v>40273</c:v>
                </c:pt>
                <c:pt idx="2676">
                  <c:v>40274</c:v>
                </c:pt>
                <c:pt idx="2677">
                  <c:v>40275</c:v>
                </c:pt>
                <c:pt idx="2678">
                  <c:v>40276</c:v>
                </c:pt>
                <c:pt idx="2679">
                  <c:v>40277</c:v>
                </c:pt>
                <c:pt idx="2680">
                  <c:v>40280</c:v>
                </c:pt>
                <c:pt idx="2681">
                  <c:v>40281</c:v>
                </c:pt>
                <c:pt idx="2682">
                  <c:v>40282</c:v>
                </c:pt>
                <c:pt idx="2683">
                  <c:v>40283</c:v>
                </c:pt>
                <c:pt idx="2684">
                  <c:v>40284</c:v>
                </c:pt>
                <c:pt idx="2685">
                  <c:v>40287</c:v>
                </c:pt>
                <c:pt idx="2686">
                  <c:v>40288</c:v>
                </c:pt>
                <c:pt idx="2687">
                  <c:v>40289</c:v>
                </c:pt>
                <c:pt idx="2688">
                  <c:v>40290</c:v>
                </c:pt>
                <c:pt idx="2689">
                  <c:v>40291</c:v>
                </c:pt>
                <c:pt idx="2690">
                  <c:v>40294</c:v>
                </c:pt>
                <c:pt idx="2691">
                  <c:v>40295</c:v>
                </c:pt>
                <c:pt idx="2692">
                  <c:v>40296</c:v>
                </c:pt>
                <c:pt idx="2693">
                  <c:v>40297</c:v>
                </c:pt>
                <c:pt idx="2694">
                  <c:v>40298</c:v>
                </c:pt>
                <c:pt idx="2695">
                  <c:v>40301</c:v>
                </c:pt>
                <c:pt idx="2696">
                  <c:v>40302</c:v>
                </c:pt>
                <c:pt idx="2697">
                  <c:v>40303</c:v>
                </c:pt>
                <c:pt idx="2698">
                  <c:v>40304</c:v>
                </c:pt>
                <c:pt idx="2699">
                  <c:v>40305</c:v>
                </c:pt>
                <c:pt idx="2700">
                  <c:v>40308</c:v>
                </c:pt>
                <c:pt idx="2701">
                  <c:v>40309</c:v>
                </c:pt>
                <c:pt idx="2702">
                  <c:v>40310</c:v>
                </c:pt>
                <c:pt idx="2703">
                  <c:v>40311</c:v>
                </c:pt>
                <c:pt idx="2704">
                  <c:v>40312</c:v>
                </c:pt>
                <c:pt idx="2705">
                  <c:v>40315</c:v>
                </c:pt>
                <c:pt idx="2706">
                  <c:v>40316</c:v>
                </c:pt>
                <c:pt idx="2707">
                  <c:v>40317</c:v>
                </c:pt>
                <c:pt idx="2708">
                  <c:v>40318</c:v>
                </c:pt>
                <c:pt idx="2709">
                  <c:v>40319</c:v>
                </c:pt>
                <c:pt idx="2710">
                  <c:v>40322</c:v>
                </c:pt>
                <c:pt idx="2711">
                  <c:v>40323</c:v>
                </c:pt>
                <c:pt idx="2712">
                  <c:v>40324</c:v>
                </c:pt>
                <c:pt idx="2713">
                  <c:v>40325</c:v>
                </c:pt>
                <c:pt idx="2714">
                  <c:v>40326</c:v>
                </c:pt>
                <c:pt idx="2715">
                  <c:v>40329</c:v>
                </c:pt>
                <c:pt idx="2716">
                  <c:v>40330</c:v>
                </c:pt>
                <c:pt idx="2717">
                  <c:v>40331</c:v>
                </c:pt>
                <c:pt idx="2718">
                  <c:v>40332</c:v>
                </c:pt>
                <c:pt idx="2719">
                  <c:v>40333</c:v>
                </c:pt>
                <c:pt idx="2720">
                  <c:v>40336</c:v>
                </c:pt>
                <c:pt idx="2721">
                  <c:v>40337</c:v>
                </c:pt>
                <c:pt idx="2722">
                  <c:v>40338</c:v>
                </c:pt>
                <c:pt idx="2723">
                  <c:v>40339</c:v>
                </c:pt>
                <c:pt idx="2724">
                  <c:v>40340</c:v>
                </c:pt>
                <c:pt idx="2725">
                  <c:v>40343</c:v>
                </c:pt>
                <c:pt idx="2726">
                  <c:v>40344</c:v>
                </c:pt>
                <c:pt idx="2727">
                  <c:v>40345</c:v>
                </c:pt>
                <c:pt idx="2728">
                  <c:v>40346</c:v>
                </c:pt>
                <c:pt idx="2729">
                  <c:v>40347</c:v>
                </c:pt>
                <c:pt idx="2730">
                  <c:v>40350</c:v>
                </c:pt>
                <c:pt idx="2731">
                  <c:v>40351</c:v>
                </c:pt>
                <c:pt idx="2732">
                  <c:v>40352</c:v>
                </c:pt>
                <c:pt idx="2733">
                  <c:v>40353</c:v>
                </c:pt>
                <c:pt idx="2734">
                  <c:v>40354</c:v>
                </c:pt>
                <c:pt idx="2735">
                  <c:v>40357</c:v>
                </c:pt>
                <c:pt idx="2736">
                  <c:v>40358</c:v>
                </c:pt>
                <c:pt idx="2737">
                  <c:v>40359</c:v>
                </c:pt>
                <c:pt idx="2738">
                  <c:v>40360</c:v>
                </c:pt>
                <c:pt idx="2739">
                  <c:v>40361</c:v>
                </c:pt>
                <c:pt idx="2740">
                  <c:v>40364</c:v>
                </c:pt>
                <c:pt idx="2741">
                  <c:v>40365</c:v>
                </c:pt>
                <c:pt idx="2742">
                  <c:v>40366</c:v>
                </c:pt>
                <c:pt idx="2743">
                  <c:v>40367</c:v>
                </c:pt>
                <c:pt idx="2744">
                  <c:v>40368</c:v>
                </c:pt>
                <c:pt idx="2745">
                  <c:v>40371</c:v>
                </c:pt>
                <c:pt idx="2746">
                  <c:v>40372</c:v>
                </c:pt>
                <c:pt idx="2747">
                  <c:v>40373</c:v>
                </c:pt>
                <c:pt idx="2748">
                  <c:v>40374</c:v>
                </c:pt>
                <c:pt idx="2749">
                  <c:v>40375</c:v>
                </c:pt>
                <c:pt idx="2750">
                  <c:v>40378</c:v>
                </c:pt>
                <c:pt idx="2751">
                  <c:v>40379</c:v>
                </c:pt>
                <c:pt idx="2752">
                  <c:v>40380</c:v>
                </c:pt>
                <c:pt idx="2753">
                  <c:v>40381</c:v>
                </c:pt>
                <c:pt idx="2754">
                  <c:v>40382</c:v>
                </c:pt>
                <c:pt idx="2755">
                  <c:v>40385</c:v>
                </c:pt>
                <c:pt idx="2756">
                  <c:v>40386</c:v>
                </c:pt>
                <c:pt idx="2757">
                  <c:v>40387</c:v>
                </c:pt>
                <c:pt idx="2758">
                  <c:v>40388</c:v>
                </c:pt>
                <c:pt idx="2759">
                  <c:v>40389</c:v>
                </c:pt>
                <c:pt idx="2760">
                  <c:v>40392</c:v>
                </c:pt>
                <c:pt idx="2761">
                  <c:v>40393</c:v>
                </c:pt>
                <c:pt idx="2762">
                  <c:v>40394</c:v>
                </c:pt>
                <c:pt idx="2763">
                  <c:v>40395</c:v>
                </c:pt>
                <c:pt idx="2764">
                  <c:v>40396</c:v>
                </c:pt>
                <c:pt idx="2765">
                  <c:v>40399</c:v>
                </c:pt>
                <c:pt idx="2766">
                  <c:v>40400</c:v>
                </c:pt>
                <c:pt idx="2767">
                  <c:v>40401</c:v>
                </c:pt>
                <c:pt idx="2768">
                  <c:v>40402</c:v>
                </c:pt>
                <c:pt idx="2769">
                  <c:v>40403</c:v>
                </c:pt>
                <c:pt idx="2770">
                  <c:v>40406</c:v>
                </c:pt>
                <c:pt idx="2771">
                  <c:v>40407</c:v>
                </c:pt>
                <c:pt idx="2772">
                  <c:v>40408</c:v>
                </c:pt>
                <c:pt idx="2773">
                  <c:v>40409</c:v>
                </c:pt>
                <c:pt idx="2774">
                  <c:v>40410</c:v>
                </c:pt>
                <c:pt idx="2775">
                  <c:v>40413</c:v>
                </c:pt>
                <c:pt idx="2776">
                  <c:v>40414</c:v>
                </c:pt>
                <c:pt idx="2777">
                  <c:v>40415</c:v>
                </c:pt>
                <c:pt idx="2778">
                  <c:v>40416</c:v>
                </c:pt>
                <c:pt idx="2779">
                  <c:v>40417</c:v>
                </c:pt>
                <c:pt idx="2780">
                  <c:v>40420</c:v>
                </c:pt>
                <c:pt idx="2781">
                  <c:v>40421</c:v>
                </c:pt>
                <c:pt idx="2782">
                  <c:v>40422</c:v>
                </c:pt>
                <c:pt idx="2783">
                  <c:v>40423</c:v>
                </c:pt>
                <c:pt idx="2784">
                  <c:v>40424</c:v>
                </c:pt>
                <c:pt idx="2785">
                  <c:v>40427</c:v>
                </c:pt>
                <c:pt idx="2786">
                  <c:v>40428</c:v>
                </c:pt>
                <c:pt idx="2787">
                  <c:v>40429</c:v>
                </c:pt>
                <c:pt idx="2788">
                  <c:v>40430</c:v>
                </c:pt>
                <c:pt idx="2789">
                  <c:v>40431</c:v>
                </c:pt>
                <c:pt idx="2790">
                  <c:v>40434</c:v>
                </c:pt>
                <c:pt idx="2791">
                  <c:v>40435</c:v>
                </c:pt>
                <c:pt idx="2792">
                  <c:v>40436</c:v>
                </c:pt>
                <c:pt idx="2793">
                  <c:v>40437</c:v>
                </c:pt>
                <c:pt idx="2794">
                  <c:v>40438</c:v>
                </c:pt>
                <c:pt idx="2795">
                  <c:v>40441</c:v>
                </c:pt>
                <c:pt idx="2796">
                  <c:v>40442</c:v>
                </c:pt>
                <c:pt idx="2797">
                  <c:v>40443</c:v>
                </c:pt>
                <c:pt idx="2798">
                  <c:v>40444</c:v>
                </c:pt>
                <c:pt idx="2799">
                  <c:v>40445</c:v>
                </c:pt>
                <c:pt idx="2800">
                  <c:v>40448</c:v>
                </c:pt>
                <c:pt idx="2801">
                  <c:v>40449</c:v>
                </c:pt>
                <c:pt idx="2802">
                  <c:v>40450</c:v>
                </c:pt>
                <c:pt idx="2803">
                  <c:v>40451</c:v>
                </c:pt>
                <c:pt idx="2804">
                  <c:v>40452</c:v>
                </c:pt>
                <c:pt idx="2805">
                  <c:v>40455</c:v>
                </c:pt>
                <c:pt idx="2806">
                  <c:v>40456</c:v>
                </c:pt>
                <c:pt idx="2807">
                  <c:v>40457</c:v>
                </c:pt>
                <c:pt idx="2808">
                  <c:v>40458</c:v>
                </c:pt>
                <c:pt idx="2809">
                  <c:v>40459</c:v>
                </c:pt>
                <c:pt idx="2810">
                  <c:v>40462</c:v>
                </c:pt>
                <c:pt idx="2811">
                  <c:v>40463</c:v>
                </c:pt>
                <c:pt idx="2812">
                  <c:v>40464</c:v>
                </c:pt>
                <c:pt idx="2813">
                  <c:v>40465</c:v>
                </c:pt>
                <c:pt idx="2814">
                  <c:v>40466</c:v>
                </c:pt>
                <c:pt idx="2815">
                  <c:v>40469</c:v>
                </c:pt>
                <c:pt idx="2816">
                  <c:v>40470</c:v>
                </c:pt>
                <c:pt idx="2817">
                  <c:v>40471</c:v>
                </c:pt>
                <c:pt idx="2818">
                  <c:v>40472</c:v>
                </c:pt>
                <c:pt idx="2819">
                  <c:v>40473</c:v>
                </c:pt>
                <c:pt idx="2820">
                  <c:v>40476</c:v>
                </c:pt>
                <c:pt idx="2821">
                  <c:v>40477</c:v>
                </c:pt>
                <c:pt idx="2822">
                  <c:v>40478</c:v>
                </c:pt>
                <c:pt idx="2823">
                  <c:v>40479</c:v>
                </c:pt>
                <c:pt idx="2824">
                  <c:v>40480</c:v>
                </c:pt>
                <c:pt idx="2825">
                  <c:v>40483</c:v>
                </c:pt>
                <c:pt idx="2826">
                  <c:v>40484</c:v>
                </c:pt>
                <c:pt idx="2827">
                  <c:v>40485</c:v>
                </c:pt>
                <c:pt idx="2828">
                  <c:v>40486</c:v>
                </c:pt>
                <c:pt idx="2829">
                  <c:v>40487</c:v>
                </c:pt>
                <c:pt idx="2830">
                  <c:v>40490</c:v>
                </c:pt>
                <c:pt idx="2831">
                  <c:v>40491</c:v>
                </c:pt>
                <c:pt idx="2832">
                  <c:v>40492</c:v>
                </c:pt>
                <c:pt idx="2833">
                  <c:v>40493</c:v>
                </c:pt>
                <c:pt idx="2834">
                  <c:v>40494</c:v>
                </c:pt>
                <c:pt idx="2835">
                  <c:v>40497</c:v>
                </c:pt>
                <c:pt idx="2836">
                  <c:v>40498</c:v>
                </c:pt>
                <c:pt idx="2837">
                  <c:v>40499</c:v>
                </c:pt>
                <c:pt idx="2838">
                  <c:v>40500</c:v>
                </c:pt>
                <c:pt idx="2839">
                  <c:v>40501</c:v>
                </c:pt>
                <c:pt idx="2840">
                  <c:v>40504</c:v>
                </c:pt>
                <c:pt idx="2841">
                  <c:v>40505</c:v>
                </c:pt>
                <c:pt idx="2842">
                  <c:v>40506</c:v>
                </c:pt>
                <c:pt idx="2843">
                  <c:v>40507</c:v>
                </c:pt>
                <c:pt idx="2844">
                  <c:v>40508</c:v>
                </c:pt>
                <c:pt idx="2845">
                  <c:v>40511</c:v>
                </c:pt>
                <c:pt idx="2846">
                  <c:v>40512</c:v>
                </c:pt>
                <c:pt idx="2847">
                  <c:v>40513</c:v>
                </c:pt>
                <c:pt idx="2848">
                  <c:v>40514</c:v>
                </c:pt>
                <c:pt idx="2849">
                  <c:v>40515</c:v>
                </c:pt>
                <c:pt idx="2850">
                  <c:v>40518</c:v>
                </c:pt>
                <c:pt idx="2851">
                  <c:v>40519</c:v>
                </c:pt>
                <c:pt idx="2852">
                  <c:v>40520</c:v>
                </c:pt>
                <c:pt idx="2853">
                  <c:v>40521</c:v>
                </c:pt>
                <c:pt idx="2854">
                  <c:v>40522</c:v>
                </c:pt>
                <c:pt idx="2855">
                  <c:v>40525</c:v>
                </c:pt>
                <c:pt idx="2856">
                  <c:v>40526</c:v>
                </c:pt>
                <c:pt idx="2857">
                  <c:v>40527</c:v>
                </c:pt>
                <c:pt idx="2858">
                  <c:v>40528</c:v>
                </c:pt>
                <c:pt idx="2859">
                  <c:v>40529</c:v>
                </c:pt>
                <c:pt idx="2860">
                  <c:v>40532</c:v>
                </c:pt>
                <c:pt idx="2861">
                  <c:v>40533</c:v>
                </c:pt>
                <c:pt idx="2862">
                  <c:v>40534</c:v>
                </c:pt>
                <c:pt idx="2863">
                  <c:v>40535</c:v>
                </c:pt>
                <c:pt idx="2864">
                  <c:v>40536</c:v>
                </c:pt>
                <c:pt idx="2865">
                  <c:v>40539</c:v>
                </c:pt>
                <c:pt idx="2866">
                  <c:v>40540</c:v>
                </c:pt>
                <c:pt idx="2867">
                  <c:v>40541</c:v>
                </c:pt>
                <c:pt idx="2868">
                  <c:v>40542</c:v>
                </c:pt>
                <c:pt idx="2869">
                  <c:v>40543</c:v>
                </c:pt>
                <c:pt idx="2870">
                  <c:v>40546</c:v>
                </c:pt>
                <c:pt idx="2871">
                  <c:v>40547</c:v>
                </c:pt>
                <c:pt idx="2872">
                  <c:v>40548</c:v>
                </c:pt>
                <c:pt idx="2873">
                  <c:v>40549</c:v>
                </c:pt>
                <c:pt idx="2874">
                  <c:v>40550</c:v>
                </c:pt>
                <c:pt idx="2875">
                  <c:v>40553</c:v>
                </c:pt>
                <c:pt idx="2876">
                  <c:v>40554</c:v>
                </c:pt>
                <c:pt idx="2877">
                  <c:v>40555</c:v>
                </c:pt>
                <c:pt idx="2878">
                  <c:v>40556</c:v>
                </c:pt>
                <c:pt idx="2879">
                  <c:v>40557</c:v>
                </c:pt>
                <c:pt idx="2880">
                  <c:v>40560</c:v>
                </c:pt>
                <c:pt idx="2881">
                  <c:v>40561</c:v>
                </c:pt>
                <c:pt idx="2882">
                  <c:v>40562</c:v>
                </c:pt>
                <c:pt idx="2883">
                  <c:v>40563</c:v>
                </c:pt>
                <c:pt idx="2884">
                  <c:v>40564</c:v>
                </c:pt>
                <c:pt idx="2885">
                  <c:v>40567</c:v>
                </c:pt>
                <c:pt idx="2886">
                  <c:v>40568</c:v>
                </c:pt>
                <c:pt idx="2887">
                  <c:v>40569</c:v>
                </c:pt>
                <c:pt idx="2888">
                  <c:v>40570</c:v>
                </c:pt>
                <c:pt idx="2889">
                  <c:v>40571</c:v>
                </c:pt>
                <c:pt idx="2890">
                  <c:v>40574</c:v>
                </c:pt>
                <c:pt idx="2891">
                  <c:v>40575</c:v>
                </c:pt>
                <c:pt idx="2892">
                  <c:v>40576</c:v>
                </c:pt>
                <c:pt idx="2893">
                  <c:v>40577</c:v>
                </c:pt>
                <c:pt idx="2894">
                  <c:v>40578</c:v>
                </c:pt>
                <c:pt idx="2895">
                  <c:v>40581</c:v>
                </c:pt>
                <c:pt idx="2896">
                  <c:v>40582</c:v>
                </c:pt>
                <c:pt idx="2897">
                  <c:v>40583</c:v>
                </c:pt>
                <c:pt idx="2898">
                  <c:v>40584</c:v>
                </c:pt>
                <c:pt idx="2899">
                  <c:v>40585</c:v>
                </c:pt>
                <c:pt idx="2900">
                  <c:v>40588</c:v>
                </c:pt>
                <c:pt idx="2901">
                  <c:v>40589</c:v>
                </c:pt>
                <c:pt idx="2902">
                  <c:v>40590</c:v>
                </c:pt>
                <c:pt idx="2903">
                  <c:v>40591</c:v>
                </c:pt>
                <c:pt idx="2904">
                  <c:v>40592</c:v>
                </c:pt>
                <c:pt idx="2905">
                  <c:v>40595</c:v>
                </c:pt>
                <c:pt idx="2906">
                  <c:v>40596</c:v>
                </c:pt>
                <c:pt idx="2907">
                  <c:v>40597</c:v>
                </c:pt>
                <c:pt idx="2908">
                  <c:v>40598</c:v>
                </c:pt>
                <c:pt idx="2909">
                  <c:v>40599</c:v>
                </c:pt>
                <c:pt idx="2910">
                  <c:v>40602</c:v>
                </c:pt>
                <c:pt idx="2911">
                  <c:v>40603</c:v>
                </c:pt>
                <c:pt idx="2912">
                  <c:v>40604</c:v>
                </c:pt>
                <c:pt idx="2913">
                  <c:v>40605</c:v>
                </c:pt>
                <c:pt idx="2914">
                  <c:v>40606</c:v>
                </c:pt>
                <c:pt idx="2915">
                  <c:v>40609</c:v>
                </c:pt>
                <c:pt idx="2916">
                  <c:v>40610</c:v>
                </c:pt>
                <c:pt idx="2917">
                  <c:v>40611</c:v>
                </c:pt>
                <c:pt idx="2918">
                  <c:v>40612</c:v>
                </c:pt>
                <c:pt idx="2919">
                  <c:v>40613</c:v>
                </c:pt>
                <c:pt idx="2920">
                  <c:v>40616</c:v>
                </c:pt>
                <c:pt idx="2921">
                  <c:v>40617</c:v>
                </c:pt>
                <c:pt idx="2922">
                  <c:v>40618</c:v>
                </c:pt>
                <c:pt idx="2923">
                  <c:v>40619</c:v>
                </c:pt>
                <c:pt idx="2924">
                  <c:v>40620</c:v>
                </c:pt>
                <c:pt idx="2925">
                  <c:v>40623</c:v>
                </c:pt>
                <c:pt idx="2926">
                  <c:v>40624</c:v>
                </c:pt>
                <c:pt idx="2927">
                  <c:v>40625</c:v>
                </c:pt>
                <c:pt idx="2928">
                  <c:v>40626</c:v>
                </c:pt>
                <c:pt idx="2929">
                  <c:v>40627</c:v>
                </c:pt>
                <c:pt idx="2930">
                  <c:v>40630</c:v>
                </c:pt>
                <c:pt idx="2931">
                  <c:v>40631</c:v>
                </c:pt>
                <c:pt idx="2932">
                  <c:v>40632</c:v>
                </c:pt>
                <c:pt idx="2933">
                  <c:v>40633</c:v>
                </c:pt>
                <c:pt idx="2934">
                  <c:v>40634</c:v>
                </c:pt>
                <c:pt idx="2935">
                  <c:v>40637</c:v>
                </c:pt>
                <c:pt idx="2936">
                  <c:v>40638</c:v>
                </c:pt>
                <c:pt idx="2937">
                  <c:v>40639</c:v>
                </c:pt>
                <c:pt idx="2938">
                  <c:v>40640</c:v>
                </c:pt>
                <c:pt idx="2939">
                  <c:v>40641</c:v>
                </c:pt>
                <c:pt idx="2940">
                  <c:v>40644</c:v>
                </c:pt>
                <c:pt idx="2941">
                  <c:v>40645</c:v>
                </c:pt>
                <c:pt idx="2942">
                  <c:v>40646</c:v>
                </c:pt>
                <c:pt idx="2943">
                  <c:v>40647</c:v>
                </c:pt>
                <c:pt idx="2944">
                  <c:v>40648</c:v>
                </c:pt>
                <c:pt idx="2945">
                  <c:v>40651</c:v>
                </c:pt>
                <c:pt idx="2946">
                  <c:v>40652</c:v>
                </c:pt>
                <c:pt idx="2947">
                  <c:v>40653</c:v>
                </c:pt>
                <c:pt idx="2948">
                  <c:v>40654</c:v>
                </c:pt>
                <c:pt idx="2949">
                  <c:v>40655</c:v>
                </c:pt>
                <c:pt idx="2950">
                  <c:v>40658</c:v>
                </c:pt>
                <c:pt idx="2951">
                  <c:v>40659</c:v>
                </c:pt>
                <c:pt idx="2952">
                  <c:v>40660</c:v>
                </c:pt>
                <c:pt idx="2953">
                  <c:v>40661</c:v>
                </c:pt>
                <c:pt idx="2954">
                  <c:v>40662</c:v>
                </c:pt>
                <c:pt idx="2955">
                  <c:v>40665</c:v>
                </c:pt>
                <c:pt idx="2956">
                  <c:v>40666</c:v>
                </c:pt>
                <c:pt idx="2957">
                  <c:v>40667</c:v>
                </c:pt>
                <c:pt idx="2958">
                  <c:v>40668</c:v>
                </c:pt>
                <c:pt idx="2959">
                  <c:v>40669</c:v>
                </c:pt>
                <c:pt idx="2960">
                  <c:v>40672</c:v>
                </c:pt>
                <c:pt idx="2961">
                  <c:v>40673</c:v>
                </c:pt>
                <c:pt idx="2962">
                  <c:v>40674</c:v>
                </c:pt>
                <c:pt idx="2963">
                  <c:v>40675</c:v>
                </c:pt>
                <c:pt idx="2964">
                  <c:v>40676</c:v>
                </c:pt>
                <c:pt idx="2965">
                  <c:v>40679</c:v>
                </c:pt>
                <c:pt idx="2966">
                  <c:v>40680</c:v>
                </c:pt>
                <c:pt idx="2967">
                  <c:v>40681</c:v>
                </c:pt>
                <c:pt idx="2968">
                  <c:v>40682</c:v>
                </c:pt>
                <c:pt idx="2969">
                  <c:v>40683</c:v>
                </c:pt>
                <c:pt idx="2970">
                  <c:v>40686</c:v>
                </c:pt>
                <c:pt idx="2971">
                  <c:v>40687</c:v>
                </c:pt>
                <c:pt idx="2972">
                  <c:v>40688</c:v>
                </c:pt>
                <c:pt idx="2973">
                  <c:v>40689</c:v>
                </c:pt>
                <c:pt idx="2974">
                  <c:v>40690</c:v>
                </c:pt>
                <c:pt idx="2975">
                  <c:v>40693</c:v>
                </c:pt>
                <c:pt idx="2976">
                  <c:v>40694</c:v>
                </c:pt>
                <c:pt idx="2977">
                  <c:v>40695</c:v>
                </c:pt>
                <c:pt idx="2978">
                  <c:v>40696</c:v>
                </c:pt>
                <c:pt idx="2979">
                  <c:v>40697</c:v>
                </c:pt>
                <c:pt idx="2980">
                  <c:v>40700</c:v>
                </c:pt>
                <c:pt idx="2981">
                  <c:v>40701</c:v>
                </c:pt>
                <c:pt idx="2982">
                  <c:v>40702</c:v>
                </c:pt>
                <c:pt idx="2983">
                  <c:v>40703</c:v>
                </c:pt>
                <c:pt idx="2984">
                  <c:v>40704</c:v>
                </c:pt>
                <c:pt idx="2985">
                  <c:v>40707</c:v>
                </c:pt>
                <c:pt idx="2986">
                  <c:v>40708</c:v>
                </c:pt>
                <c:pt idx="2987">
                  <c:v>40709</c:v>
                </c:pt>
                <c:pt idx="2988">
                  <c:v>40710</c:v>
                </c:pt>
                <c:pt idx="2989">
                  <c:v>40711</c:v>
                </c:pt>
                <c:pt idx="2990">
                  <c:v>40714</c:v>
                </c:pt>
                <c:pt idx="2991">
                  <c:v>40715</c:v>
                </c:pt>
                <c:pt idx="2992">
                  <c:v>40716</c:v>
                </c:pt>
                <c:pt idx="2993">
                  <c:v>40717</c:v>
                </c:pt>
                <c:pt idx="2994">
                  <c:v>40718</c:v>
                </c:pt>
                <c:pt idx="2995">
                  <c:v>40721</c:v>
                </c:pt>
                <c:pt idx="2996">
                  <c:v>40722</c:v>
                </c:pt>
                <c:pt idx="2997">
                  <c:v>40723</c:v>
                </c:pt>
                <c:pt idx="2998">
                  <c:v>40724</c:v>
                </c:pt>
                <c:pt idx="2999">
                  <c:v>40725</c:v>
                </c:pt>
                <c:pt idx="3000">
                  <c:v>40728</c:v>
                </c:pt>
                <c:pt idx="3001">
                  <c:v>40729</c:v>
                </c:pt>
                <c:pt idx="3002">
                  <c:v>40730</c:v>
                </c:pt>
                <c:pt idx="3003">
                  <c:v>40731</c:v>
                </c:pt>
                <c:pt idx="3004">
                  <c:v>40732</c:v>
                </c:pt>
                <c:pt idx="3005">
                  <c:v>40735</c:v>
                </c:pt>
                <c:pt idx="3006">
                  <c:v>40736</c:v>
                </c:pt>
                <c:pt idx="3007">
                  <c:v>40737</c:v>
                </c:pt>
                <c:pt idx="3008">
                  <c:v>40738</c:v>
                </c:pt>
                <c:pt idx="3009">
                  <c:v>40739</c:v>
                </c:pt>
                <c:pt idx="3010">
                  <c:v>40742</c:v>
                </c:pt>
                <c:pt idx="3011">
                  <c:v>40743</c:v>
                </c:pt>
                <c:pt idx="3012">
                  <c:v>40744</c:v>
                </c:pt>
                <c:pt idx="3013">
                  <c:v>40745</c:v>
                </c:pt>
                <c:pt idx="3014">
                  <c:v>40746</c:v>
                </c:pt>
                <c:pt idx="3015">
                  <c:v>40749</c:v>
                </c:pt>
                <c:pt idx="3016">
                  <c:v>40750</c:v>
                </c:pt>
                <c:pt idx="3017">
                  <c:v>40751</c:v>
                </c:pt>
                <c:pt idx="3018">
                  <c:v>40752</c:v>
                </c:pt>
                <c:pt idx="3019">
                  <c:v>40753</c:v>
                </c:pt>
                <c:pt idx="3020">
                  <c:v>40756</c:v>
                </c:pt>
                <c:pt idx="3021">
                  <c:v>40757</c:v>
                </c:pt>
                <c:pt idx="3022">
                  <c:v>40758</c:v>
                </c:pt>
                <c:pt idx="3023">
                  <c:v>40759</c:v>
                </c:pt>
                <c:pt idx="3024">
                  <c:v>40760</c:v>
                </c:pt>
                <c:pt idx="3025">
                  <c:v>40763</c:v>
                </c:pt>
                <c:pt idx="3026">
                  <c:v>40764</c:v>
                </c:pt>
                <c:pt idx="3027">
                  <c:v>40765</c:v>
                </c:pt>
                <c:pt idx="3028">
                  <c:v>40766</c:v>
                </c:pt>
                <c:pt idx="3029">
                  <c:v>40767</c:v>
                </c:pt>
                <c:pt idx="3030">
                  <c:v>40770</c:v>
                </c:pt>
                <c:pt idx="3031">
                  <c:v>40771</c:v>
                </c:pt>
                <c:pt idx="3032">
                  <c:v>40772</c:v>
                </c:pt>
                <c:pt idx="3033">
                  <c:v>40773</c:v>
                </c:pt>
                <c:pt idx="3034">
                  <c:v>40774</c:v>
                </c:pt>
                <c:pt idx="3035">
                  <c:v>40777</c:v>
                </c:pt>
                <c:pt idx="3036">
                  <c:v>40778</c:v>
                </c:pt>
                <c:pt idx="3037">
                  <c:v>40779</c:v>
                </c:pt>
                <c:pt idx="3038">
                  <c:v>40780</c:v>
                </c:pt>
                <c:pt idx="3039">
                  <c:v>40781</c:v>
                </c:pt>
                <c:pt idx="3040">
                  <c:v>40784</c:v>
                </c:pt>
                <c:pt idx="3041">
                  <c:v>40785</c:v>
                </c:pt>
                <c:pt idx="3042">
                  <c:v>40786</c:v>
                </c:pt>
                <c:pt idx="3043">
                  <c:v>40787</c:v>
                </c:pt>
                <c:pt idx="3044">
                  <c:v>40788</c:v>
                </c:pt>
                <c:pt idx="3045">
                  <c:v>40791</c:v>
                </c:pt>
                <c:pt idx="3046">
                  <c:v>40792</c:v>
                </c:pt>
                <c:pt idx="3047">
                  <c:v>40793</c:v>
                </c:pt>
                <c:pt idx="3048">
                  <c:v>40794</c:v>
                </c:pt>
                <c:pt idx="3049">
                  <c:v>40795</c:v>
                </c:pt>
                <c:pt idx="3050">
                  <c:v>40798</c:v>
                </c:pt>
                <c:pt idx="3051">
                  <c:v>40799</c:v>
                </c:pt>
                <c:pt idx="3052">
                  <c:v>40800</c:v>
                </c:pt>
                <c:pt idx="3053">
                  <c:v>40801</c:v>
                </c:pt>
                <c:pt idx="3054">
                  <c:v>40802</c:v>
                </c:pt>
                <c:pt idx="3055">
                  <c:v>40805</c:v>
                </c:pt>
                <c:pt idx="3056">
                  <c:v>40806</c:v>
                </c:pt>
                <c:pt idx="3057">
                  <c:v>40807</c:v>
                </c:pt>
                <c:pt idx="3058">
                  <c:v>40808</c:v>
                </c:pt>
                <c:pt idx="3059">
                  <c:v>40809</c:v>
                </c:pt>
                <c:pt idx="3060">
                  <c:v>40812</c:v>
                </c:pt>
                <c:pt idx="3061">
                  <c:v>40813</c:v>
                </c:pt>
                <c:pt idx="3062">
                  <c:v>40814</c:v>
                </c:pt>
                <c:pt idx="3063">
                  <c:v>40815</c:v>
                </c:pt>
                <c:pt idx="3064">
                  <c:v>40816</c:v>
                </c:pt>
                <c:pt idx="3065">
                  <c:v>40819</c:v>
                </c:pt>
                <c:pt idx="3066">
                  <c:v>40820</c:v>
                </c:pt>
                <c:pt idx="3067">
                  <c:v>40821</c:v>
                </c:pt>
                <c:pt idx="3068">
                  <c:v>40822</c:v>
                </c:pt>
                <c:pt idx="3069">
                  <c:v>40823</c:v>
                </c:pt>
                <c:pt idx="3070">
                  <c:v>40826</c:v>
                </c:pt>
                <c:pt idx="3071">
                  <c:v>40827</c:v>
                </c:pt>
                <c:pt idx="3072">
                  <c:v>40828</c:v>
                </c:pt>
                <c:pt idx="3073">
                  <c:v>40829</c:v>
                </c:pt>
                <c:pt idx="3074">
                  <c:v>40830</c:v>
                </c:pt>
                <c:pt idx="3075">
                  <c:v>40833</c:v>
                </c:pt>
                <c:pt idx="3076">
                  <c:v>40834</c:v>
                </c:pt>
                <c:pt idx="3077">
                  <c:v>40835</c:v>
                </c:pt>
                <c:pt idx="3078">
                  <c:v>40836</c:v>
                </c:pt>
                <c:pt idx="3079">
                  <c:v>40837</c:v>
                </c:pt>
                <c:pt idx="3080">
                  <c:v>40840</c:v>
                </c:pt>
                <c:pt idx="3081">
                  <c:v>40841</c:v>
                </c:pt>
                <c:pt idx="3082">
                  <c:v>40842</c:v>
                </c:pt>
                <c:pt idx="3083">
                  <c:v>40843</c:v>
                </c:pt>
                <c:pt idx="3084">
                  <c:v>40844</c:v>
                </c:pt>
                <c:pt idx="3085">
                  <c:v>40847</c:v>
                </c:pt>
                <c:pt idx="3086">
                  <c:v>40848</c:v>
                </c:pt>
                <c:pt idx="3087">
                  <c:v>40849</c:v>
                </c:pt>
                <c:pt idx="3088">
                  <c:v>40850</c:v>
                </c:pt>
                <c:pt idx="3089">
                  <c:v>40851</c:v>
                </c:pt>
                <c:pt idx="3090">
                  <c:v>40854</c:v>
                </c:pt>
                <c:pt idx="3091">
                  <c:v>40855</c:v>
                </c:pt>
                <c:pt idx="3092">
                  <c:v>40856</c:v>
                </c:pt>
                <c:pt idx="3093">
                  <c:v>40857</c:v>
                </c:pt>
                <c:pt idx="3094">
                  <c:v>40858</c:v>
                </c:pt>
                <c:pt idx="3095">
                  <c:v>40861</c:v>
                </c:pt>
                <c:pt idx="3096">
                  <c:v>40862</c:v>
                </c:pt>
                <c:pt idx="3097">
                  <c:v>40863</c:v>
                </c:pt>
                <c:pt idx="3098">
                  <c:v>40864</c:v>
                </c:pt>
                <c:pt idx="3099">
                  <c:v>40865</c:v>
                </c:pt>
                <c:pt idx="3100">
                  <c:v>40868</c:v>
                </c:pt>
                <c:pt idx="3101">
                  <c:v>40869</c:v>
                </c:pt>
                <c:pt idx="3102">
                  <c:v>40870</c:v>
                </c:pt>
                <c:pt idx="3103">
                  <c:v>40871</c:v>
                </c:pt>
                <c:pt idx="3104">
                  <c:v>40872</c:v>
                </c:pt>
                <c:pt idx="3105">
                  <c:v>40875</c:v>
                </c:pt>
                <c:pt idx="3106">
                  <c:v>40876</c:v>
                </c:pt>
                <c:pt idx="3107">
                  <c:v>40877</c:v>
                </c:pt>
                <c:pt idx="3108">
                  <c:v>40878</c:v>
                </c:pt>
                <c:pt idx="3109">
                  <c:v>40879</c:v>
                </c:pt>
                <c:pt idx="3110">
                  <c:v>40882</c:v>
                </c:pt>
                <c:pt idx="3111">
                  <c:v>40883</c:v>
                </c:pt>
                <c:pt idx="3112">
                  <c:v>40884</c:v>
                </c:pt>
                <c:pt idx="3113">
                  <c:v>40885</c:v>
                </c:pt>
                <c:pt idx="3114">
                  <c:v>40886</c:v>
                </c:pt>
                <c:pt idx="3115">
                  <c:v>40889</c:v>
                </c:pt>
                <c:pt idx="3116">
                  <c:v>40890</c:v>
                </c:pt>
                <c:pt idx="3117">
                  <c:v>40891</c:v>
                </c:pt>
                <c:pt idx="3118">
                  <c:v>40892</c:v>
                </c:pt>
                <c:pt idx="3119">
                  <c:v>40893</c:v>
                </c:pt>
                <c:pt idx="3120">
                  <c:v>40896</c:v>
                </c:pt>
                <c:pt idx="3121">
                  <c:v>40897</c:v>
                </c:pt>
                <c:pt idx="3122">
                  <c:v>40898</c:v>
                </c:pt>
                <c:pt idx="3123">
                  <c:v>40899</c:v>
                </c:pt>
                <c:pt idx="3124">
                  <c:v>40900</c:v>
                </c:pt>
                <c:pt idx="3125">
                  <c:v>40903</c:v>
                </c:pt>
                <c:pt idx="3126">
                  <c:v>40904</c:v>
                </c:pt>
                <c:pt idx="3127">
                  <c:v>40905</c:v>
                </c:pt>
                <c:pt idx="3128">
                  <c:v>40906</c:v>
                </c:pt>
                <c:pt idx="3129">
                  <c:v>40907</c:v>
                </c:pt>
                <c:pt idx="3130">
                  <c:v>40910</c:v>
                </c:pt>
                <c:pt idx="3131">
                  <c:v>40911</c:v>
                </c:pt>
                <c:pt idx="3132">
                  <c:v>40912</c:v>
                </c:pt>
                <c:pt idx="3133">
                  <c:v>40913</c:v>
                </c:pt>
                <c:pt idx="3134">
                  <c:v>40914</c:v>
                </c:pt>
                <c:pt idx="3135">
                  <c:v>40917</c:v>
                </c:pt>
                <c:pt idx="3136">
                  <c:v>40918</c:v>
                </c:pt>
                <c:pt idx="3137">
                  <c:v>40919</c:v>
                </c:pt>
                <c:pt idx="3138">
                  <c:v>40920</c:v>
                </c:pt>
                <c:pt idx="3139">
                  <c:v>40921</c:v>
                </c:pt>
                <c:pt idx="3140">
                  <c:v>40924</c:v>
                </c:pt>
                <c:pt idx="3141">
                  <c:v>40925</c:v>
                </c:pt>
                <c:pt idx="3142">
                  <c:v>40926</c:v>
                </c:pt>
                <c:pt idx="3143">
                  <c:v>40927</c:v>
                </c:pt>
                <c:pt idx="3144">
                  <c:v>40928</c:v>
                </c:pt>
                <c:pt idx="3145">
                  <c:v>40931</c:v>
                </c:pt>
                <c:pt idx="3146">
                  <c:v>40932</c:v>
                </c:pt>
                <c:pt idx="3147">
                  <c:v>40933</c:v>
                </c:pt>
                <c:pt idx="3148">
                  <c:v>40934</c:v>
                </c:pt>
                <c:pt idx="3149">
                  <c:v>40935</c:v>
                </c:pt>
                <c:pt idx="3150">
                  <c:v>40938</c:v>
                </c:pt>
                <c:pt idx="3151">
                  <c:v>40939</c:v>
                </c:pt>
                <c:pt idx="3152">
                  <c:v>40940</c:v>
                </c:pt>
                <c:pt idx="3153">
                  <c:v>40941</c:v>
                </c:pt>
                <c:pt idx="3154">
                  <c:v>40942</c:v>
                </c:pt>
                <c:pt idx="3155">
                  <c:v>40945</c:v>
                </c:pt>
                <c:pt idx="3156">
                  <c:v>40946</c:v>
                </c:pt>
                <c:pt idx="3157">
                  <c:v>40947</c:v>
                </c:pt>
                <c:pt idx="3158">
                  <c:v>40948</c:v>
                </c:pt>
                <c:pt idx="3159">
                  <c:v>40949</c:v>
                </c:pt>
                <c:pt idx="3160">
                  <c:v>40952</c:v>
                </c:pt>
                <c:pt idx="3161">
                  <c:v>40953</c:v>
                </c:pt>
                <c:pt idx="3162">
                  <c:v>40954</c:v>
                </c:pt>
                <c:pt idx="3163">
                  <c:v>40955</c:v>
                </c:pt>
                <c:pt idx="3164">
                  <c:v>40956</c:v>
                </c:pt>
                <c:pt idx="3165">
                  <c:v>40959</c:v>
                </c:pt>
                <c:pt idx="3166">
                  <c:v>40960</c:v>
                </c:pt>
                <c:pt idx="3167">
                  <c:v>40961</c:v>
                </c:pt>
                <c:pt idx="3168">
                  <c:v>40962</c:v>
                </c:pt>
                <c:pt idx="3169">
                  <c:v>40963</c:v>
                </c:pt>
                <c:pt idx="3170">
                  <c:v>40966</c:v>
                </c:pt>
                <c:pt idx="3171">
                  <c:v>40967</c:v>
                </c:pt>
                <c:pt idx="3172">
                  <c:v>40968</c:v>
                </c:pt>
                <c:pt idx="3173">
                  <c:v>40969</c:v>
                </c:pt>
                <c:pt idx="3174">
                  <c:v>40970</c:v>
                </c:pt>
                <c:pt idx="3175">
                  <c:v>40973</c:v>
                </c:pt>
                <c:pt idx="3176">
                  <c:v>40974</c:v>
                </c:pt>
                <c:pt idx="3177">
                  <c:v>40975</c:v>
                </c:pt>
                <c:pt idx="3178">
                  <c:v>40976</c:v>
                </c:pt>
                <c:pt idx="3179">
                  <c:v>40977</c:v>
                </c:pt>
                <c:pt idx="3180">
                  <c:v>40980</c:v>
                </c:pt>
                <c:pt idx="3181">
                  <c:v>40981</c:v>
                </c:pt>
                <c:pt idx="3182">
                  <c:v>40982</c:v>
                </c:pt>
                <c:pt idx="3183">
                  <c:v>40983</c:v>
                </c:pt>
                <c:pt idx="3184">
                  <c:v>40984</c:v>
                </c:pt>
                <c:pt idx="3185">
                  <c:v>40987</c:v>
                </c:pt>
                <c:pt idx="3186">
                  <c:v>40988</c:v>
                </c:pt>
                <c:pt idx="3187">
                  <c:v>40989</c:v>
                </c:pt>
                <c:pt idx="3188">
                  <c:v>40990</c:v>
                </c:pt>
                <c:pt idx="3189">
                  <c:v>40991</c:v>
                </c:pt>
                <c:pt idx="3190">
                  <c:v>40994</c:v>
                </c:pt>
                <c:pt idx="3191">
                  <c:v>40995</c:v>
                </c:pt>
                <c:pt idx="3192">
                  <c:v>40996</c:v>
                </c:pt>
                <c:pt idx="3193">
                  <c:v>40997</c:v>
                </c:pt>
                <c:pt idx="3194">
                  <c:v>40998</c:v>
                </c:pt>
                <c:pt idx="3195">
                  <c:v>41001</c:v>
                </c:pt>
                <c:pt idx="3196">
                  <c:v>41002</c:v>
                </c:pt>
                <c:pt idx="3197">
                  <c:v>41003</c:v>
                </c:pt>
                <c:pt idx="3198">
                  <c:v>41004</c:v>
                </c:pt>
                <c:pt idx="3199">
                  <c:v>41005</c:v>
                </c:pt>
                <c:pt idx="3200">
                  <c:v>41008</c:v>
                </c:pt>
                <c:pt idx="3201">
                  <c:v>41009</c:v>
                </c:pt>
                <c:pt idx="3202">
                  <c:v>41010</c:v>
                </c:pt>
                <c:pt idx="3203">
                  <c:v>41011</c:v>
                </c:pt>
                <c:pt idx="3204">
                  <c:v>41012</c:v>
                </c:pt>
                <c:pt idx="3205">
                  <c:v>41015</c:v>
                </c:pt>
                <c:pt idx="3206">
                  <c:v>41016</c:v>
                </c:pt>
                <c:pt idx="3207">
                  <c:v>41017</c:v>
                </c:pt>
                <c:pt idx="3208">
                  <c:v>41018</c:v>
                </c:pt>
                <c:pt idx="3209">
                  <c:v>41019</c:v>
                </c:pt>
                <c:pt idx="3210">
                  <c:v>41022</c:v>
                </c:pt>
                <c:pt idx="3211">
                  <c:v>41023</c:v>
                </c:pt>
                <c:pt idx="3212">
                  <c:v>41024</c:v>
                </c:pt>
                <c:pt idx="3213">
                  <c:v>41025</c:v>
                </c:pt>
                <c:pt idx="3214">
                  <c:v>41026</c:v>
                </c:pt>
                <c:pt idx="3215">
                  <c:v>41029</c:v>
                </c:pt>
                <c:pt idx="3216">
                  <c:v>41030</c:v>
                </c:pt>
                <c:pt idx="3217">
                  <c:v>41031</c:v>
                </c:pt>
                <c:pt idx="3218">
                  <c:v>41032</c:v>
                </c:pt>
                <c:pt idx="3219">
                  <c:v>41033</c:v>
                </c:pt>
                <c:pt idx="3220">
                  <c:v>41036</c:v>
                </c:pt>
                <c:pt idx="3221">
                  <c:v>41037</c:v>
                </c:pt>
                <c:pt idx="3222">
                  <c:v>41038</c:v>
                </c:pt>
                <c:pt idx="3223">
                  <c:v>41039</c:v>
                </c:pt>
                <c:pt idx="3224">
                  <c:v>41040</c:v>
                </c:pt>
                <c:pt idx="3225">
                  <c:v>41043</c:v>
                </c:pt>
                <c:pt idx="3226">
                  <c:v>41044</c:v>
                </c:pt>
                <c:pt idx="3227">
                  <c:v>41045</c:v>
                </c:pt>
                <c:pt idx="3228">
                  <c:v>41046</c:v>
                </c:pt>
                <c:pt idx="3229">
                  <c:v>41047</c:v>
                </c:pt>
                <c:pt idx="3230">
                  <c:v>41050</c:v>
                </c:pt>
                <c:pt idx="3231">
                  <c:v>41051</c:v>
                </c:pt>
                <c:pt idx="3232">
                  <c:v>41052</c:v>
                </c:pt>
                <c:pt idx="3233">
                  <c:v>41053</c:v>
                </c:pt>
                <c:pt idx="3234">
                  <c:v>41054</c:v>
                </c:pt>
                <c:pt idx="3235">
                  <c:v>41057</c:v>
                </c:pt>
                <c:pt idx="3236">
                  <c:v>41058</c:v>
                </c:pt>
                <c:pt idx="3237">
                  <c:v>41059</c:v>
                </c:pt>
                <c:pt idx="3238">
                  <c:v>41060</c:v>
                </c:pt>
                <c:pt idx="3239">
                  <c:v>41061</c:v>
                </c:pt>
                <c:pt idx="3240">
                  <c:v>41064</c:v>
                </c:pt>
                <c:pt idx="3241">
                  <c:v>41065</c:v>
                </c:pt>
                <c:pt idx="3242">
                  <c:v>41066</c:v>
                </c:pt>
                <c:pt idx="3243">
                  <c:v>41067</c:v>
                </c:pt>
                <c:pt idx="3244">
                  <c:v>41068</c:v>
                </c:pt>
                <c:pt idx="3245">
                  <c:v>41071</c:v>
                </c:pt>
                <c:pt idx="3246">
                  <c:v>41072</c:v>
                </c:pt>
                <c:pt idx="3247">
                  <c:v>41073</c:v>
                </c:pt>
                <c:pt idx="3248">
                  <c:v>41074</c:v>
                </c:pt>
                <c:pt idx="3249">
                  <c:v>41075</c:v>
                </c:pt>
                <c:pt idx="3250">
                  <c:v>41078</c:v>
                </c:pt>
                <c:pt idx="3251">
                  <c:v>41079</c:v>
                </c:pt>
                <c:pt idx="3252">
                  <c:v>41080</c:v>
                </c:pt>
                <c:pt idx="3253">
                  <c:v>41081</c:v>
                </c:pt>
                <c:pt idx="3254">
                  <c:v>41082</c:v>
                </c:pt>
                <c:pt idx="3255">
                  <c:v>41085</c:v>
                </c:pt>
                <c:pt idx="3256">
                  <c:v>41086</c:v>
                </c:pt>
                <c:pt idx="3257">
                  <c:v>41087</c:v>
                </c:pt>
                <c:pt idx="3258">
                  <c:v>41088</c:v>
                </c:pt>
                <c:pt idx="3259">
                  <c:v>41089</c:v>
                </c:pt>
                <c:pt idx="3260">
                  <c:v>41092</c:v>
                </c:pt>
                <c:pt idx="3261">
                  <c:v>41093</c:v>
                </c:pt>
                <c:pt idx="3262">
                  <c:v>41094</c:v>
                </c:pt>
                <c:pt idx="3263">
                  <c:v>41095</c:v>
                </c:pt>
                <c:pt idx="3264">
                  <c:v>41096</c:v>
                </c:pt>
                <c:pt idx="3265">
                  <c:v>41099</c:v>
                </c:pt>
                <c:pt idx="3266">
                  <c:v>41100</c:v>
                </c:pt>
                <c:pt idx="3267">
                  <c:v>41101</c:v>
                </c:pt>
                <c:pt idx="3268">
                  <c:v>41102</c:v>
                </c:pt>
                <c:pt idx="3269">
                  <c:v>41103</c:v>
                </c:pt>
                <c:pt idx="3270">
                  <c:v>41106</c:v>
                </c:pt>
                <c:pt idx="3271">
                  <c:v>41107</c:v>
                </c:pt>
                <c:pt idx="3272">
                  <c:v>41108</c:v>
                </c:pt>
                <c:pt idx="3273">
                  <c:v>41109</c:v>
                </c:pt>
                <c:pt idx="3274">
                  <c:v>41110</c:v>
                </c:pt>
                <c:pt idx="3275">
                  <c:v>41113</c:v>
                </c:pt>
                <c:pt idx="3276">
                  <c:v>41114</c:v>
                </c:pt>
                <c:pt idx="3277">
                  <c:v>41115</c:v>
                </c:pt>
                <c:pt idx="3278">
                  <c:v>41116</c:v>
                </c:pt>
                <c:pt idx="3279">
                  <c:v>41117</c:v>
                </c:pt>
                <c:pt idx="3280">
                  <c:v>41120</c:v>
                </c:pt>
                <c:pt idx="3281">
                  <c:v>41121</c:v>
                </c:pt>
                <c:pt idx="3282">
                  <c:v>41122</c:v>
                </c:pt>
                <c:pt idx="3283">
                  <c:v>41123</c:v>
                </c:pt>
                <c:pt idx="3284">
                  <c:v>41124</c:v>
                </c:pt>
                <c:pt idx="3285">
                  <c:v>41127</c:v>
                </c:pt>
                <c:pt idx="3286">
                  <c:v>41128</c:v>
                </c:pt>
                <c:pt idx="3287">
                  <c:v>41129</c:v>
                </c:pt>
                <c:pt idx="3288">
                  <c:v>41130</c:v>
                </c:pt>
                <c:pt idx="3289">
                  <c:v>41131</c:v>
                </c:pt>
                <c:pt idx="3290">
                  <c:v>41134</c:v>
                </c:pt>
                <c:pt idx="3291">
                  <c:v>41135</c:v>
                </c:pt>
                <c:pt idx="3292">
                  <c:v>41136</c:v>
                </c:pt>
                <c:pt idx="3293">
                  <c:v>41137</c:v>
                </c:pt>
                <c:pt idx="3294">
                  <c:v>41138</c:v>
                </c:pt>
                <c:pt idx="3295">
                  <c:v>41141</c:v>
                </c:pt>
                <c:pt idx="3296">
                  <c:v>41142</c:v>
                </c:pt>
                <c:pt idx="3297">
                  <c:v>41143</c:v>
                </c:pt>
                <c:pt idx="3298">
                  <c:v>41144</c:v>
                </c:pt>
                <c:pt idx="3299">
                  <c:v>41145</c:v>
                </c:pt>
                <c:pt idx="3300">
                  <c:v>41148</c:v>
                </c:pt>
                <c:pt idx="3301">
                  <c:v>41149</c:v>
                </c:pt>
                <c:pt idx="3302">
                  <c:v>41150</c:v>
                </c:pt>
                <c:pt idx="3303">
                  <c:v>41151</c:v>
                </c:pt>
                <c:pt idx="3304">
                  <c:v>41152</c:v>
                </c:pt>
                <c:pt idx="3305">
                  <c:v>41155</c:v>
                </c:pt>
                <c:pt idx="3306">
                  <c:v>41156</c:v>
                </c:pt>
                <c:pt idx="3307">
                  <c:v>41157</c:v>
                </c:pt>
                <c:pt idx="3308">
                  <c:v>41158</c:v>
                </c:pt>
                <c:pt idx="3309">
                  <c:v>41159</c:v>
                </c:pt>
                <c:pt idx="3310">
                  <c:v>41162</c:v>
                </c:pt>
                <c:pt idx="3311">
                  <c:v>41163</c:v>
                </c:pt>
                <c:pt idx="3312">
                  <c:v>41164</c:v>
                </c:pt>
                <c:pt idx="3313">
                  <c:v>41165</c:v>
                </c:pt>
                <c:pt idx="3314">
                  <c:v>41166</c:v>
                </c:pt>
                <c:pt idx="3315">
                  <c:v>41169</c:v>
                </c:pt>
                <c:pt idx="3316">
                  <c:v>41170</c:v>
                </c:pt>
                <c:pt idx="3317">
                  <c:v>41171</c:v>
                </c:pt>
                <c:pt idx="3318">
                  <c:v>41172</c:v>
                </c:pt>
                <c:pt idx="3319">
                  <c:v>41173</c:v>
                </c:pt>
                <c:pt idx="3320">
                  <c:v>41176</c:v>
                </c:pt>
                <c:pt idx="3321">
                  <c:v>41177</c:v>
                </c:pt>
                <c:pt idx="3322">
                  <c:v>41178</c:v>
                </c:pt>
                <c:pt idx="3323">
                  <c:v>41179</c:v>
                </c:pt>
                <c:pt idx="3324">
                  <c:v>41180</c:v>
                </c:pt>
                <c:pt idx="3325">
                  <c:v>41183</c:v>
                </c:pt>
                <c:pt idx="3326">
                  <c:v>41184</c:v>
                </c:pt>
                <c:pt idx="3327">
                  <c:v>41185</c:v>
                </c:pt>
                <c:pt idx="3328">
                  <c:v>41186</c:v>
                </c:pt>
                <c:pt idx="3329">
                  <c:v>41187</c:v>
                </c:pt>
                <c:pt idx="3330">
                  <c:v>41190</c:v>
                </c:pt>
                <c:pt idx="3331">
                  <c:v>41191</c:v>
                </c:pt>
                <c:pt idx="3332">
                  <c:v>41192</c:v>
                </c:pt>
                <c:pt idx="3333">
                  <c:v>41193</c:v>
                </c:pt>
                <c:pt idx="3334">
                  <c:v>41194</c:v>
                </c:pt>
                <c:pt idx="3335">
                  <c:v>41197</c:v>
                </c:pt>
                <c:pt idx="3336">
                  <c:v>41198</c:v>
                </c:pt>
                <c:pt idx="3337">
                  <c:v>41199</c:v>
                </c:pt>
                <c:pt idx="3338">
                  <c:v>41200</c:v>
                </c:pt>
                <c:pt idx="3339">
                  <c:v>41201</c:v>
                </c:pt>
                <c:pt idx="3340">
                  <c:v>41204</c:v>
                </c:pt>
                <c:pt idx="3341">
                  <c:v>41205</c:v>
                </c:pt>
                <c:pt idx="3342">
                  <c:v>41206</c:v>
                </c:pt>
                <c:pt idx="3343">
                  <c:v>41207</c:v>
                </c:pt>
                <c:pt idx="3344">
                  <c:v>41208</c:v>
                </c:pt>
                <c:pt idx="3345">
                  <c:v>41211</c:v>
                </c:pt>
                <c:pt idx="3346">
                  <c:v>41212</c:v>
                </c:pt>
                <c:pt idx="3347">
                  <c:v>41213</c:v>
                </c:pt>
                <c:pt idx="3348">
                  <c:v>41214</c:v>
                </c:pt>
                <c:pt idx="3349">
                  <c:v>41215</c:v>
                </c:pt>
                <c:pt idx="3350">
                  <c:v>41218</c:v>
                </c:pt>
                <c:pt idx="3351">
                  <c:v>41219</c:v>
                </c:pt>
                <c:pt idx="3352">
                  <c:v>41220</c:v>
                </c:pt>
                <c:pt idx="3353">
                  <c:v>41221</c:v>
                </c:pt>
                <c:pt idx="3354">
                  <c:v>41222</c:v>
                </c:pt>
                <c:pt idx="3355">
                  <c:v>41225</c:v>
                </c:pt>
                <c:pt idx="3356">
                  <c:v>41226</c:v>
                </c:pt>
                <c:pt idx="3357">
                  <c:v>41227</c:v>
                </c:pt>
                <c:pt idx="3358">
                  <c:v>41228</c:v>
                </c:pt>
                <c:pt idx="3359">
                  <c:v>41229</c:v>
                </c:pt>
                <c:pt idx="3360">
                  <c:v>41232</c:v>
                </c:pt>
                <c:pt idx="3361">
                  <c:v>41233</c:v>
                </c:pt>
                <c:pt idx="3362">
                  <c:v>41234</c:v>
                </c:pt>
                <c:pt idx="3363">
                  <c:v>41235</c:v>
                </c:pt>
                <c:pt idx="3364">
                  <c:v>41236</c:v>
                </c:pt>
                <c:pt idx="3365">
                  <c:v>41239</c:v>
                </c:pt>
                <c:pt idx="3366">
                  <c:v>41240</c:v>
                </c:pt>
                <c:pt idx="3367">
                  <c:v>41241</c:v>
                </c:pt>
                <c:pt idx="3368">
                  <c:v>41242</c:v>
                </c:pt>
                <c:pt idx="3369">
                  <c:v>41243</c:v>
                </c:pt>
                <c:pt idx="3370">
                  <c:v>41246</c:v>
                </c:pt>
                <c:pt idx="3371">
                  <c:v>41247</c:v>
                </c:pt>
                <c:pt idx="3372">
                  <c:v>41248</c:v>
                </c:pt>
                <c:pt idx="3373">
                  <c:v>41249</c:v>
                </c:pt>
                <c:pt idx="3374">
                  <c:v>41250</c:v>
                </c:pt>
                <c:pt idx="3375">
                  <c:v>41253</c:v>
                </c:pt>
                <c:pt idx="3376">
                  <c:v>41254</c:v>
                </c:pt>
                <c:pt idx="3377">
                  <c:v>41255</c:v>
                </c:pt>
                <c:pt idx="3378">
                  <c:v>41256</c:v>
                </c:pt>
                <c:pt idx="3379">
                  <c:v>41257</c:v>
                </c:pt>
                <c:pt idx="3380">
                  <c:v>41260</c:v>
                </c:pt>
                <c:pt idx="3381">
                  <c:v>41261</c:v>
                </c:pt>
                <c:pt idx="3382">
                  <c:v>41262</c:v>
                </c:pt>
                <c:pt idx="3383">
                  <c:v>41263</c:v>
                </c:pt>
                <c:pt idx="3384">
                  <c:v>41264</c:v>
                </c:pt>
                <c:pt idx="3385">
                  <c:v>41267</c:v>
                </c:pt>
                <c:pt idx="3386">
                  <c:v>41268</c:v>
                </c:pt>
                <c:pt idx="3387">
                  <c:v>41269</c:v>
                </c:pt>
                <c:pt idx="3388">
                  <c:v>41270</c:v>
                </c:pt>
                <c:pt idx="3389">
                  <c:v>41271</c:v>
                </c:pt>
                <c:pt idx="3390">
                  <c:v>41274</c:v>
                </c:pt>
                <c:pt idx="3391">
                  <c:v>41275</c:v>
                </c:pt>
                <c:pt idx="3392">
                  <c:v>41276</c:v>
                </c:pt>
                <c:pt idx="3393">
                  <c:v>41277</c:v>
                </c:pt>
                <c:pt idx="3394">
                  <c:v>41278</c:v>
                </c:pt>
                <c:pt idx="3395">
                  <c:v>41281</c:v>
                </c:pt>
                <c:pt idx="3396">
                  <c:v>41282</c:v>
                </c:pt>
                <c:pt idx="3397">
                  <c:v>41283</c:v>
                </c:pt>
                <c:pt idx="3398">
                  <c:v>41284</c:v>
                </c:pt>
                <c:pt idx="3399">
                  <c:v>41285</c:v>
                </c:pt>
                <c:pt idx="3400">
                  <c:v>41288</c:v>
                </c:pt>
                <c:pt idx="3401">
                  <c:v>41289</c:v>
                </c:pt>
                <c:pt idx="3402">
                  <c:v>41290</c:v>
                </c:pt>
                <c:pt idx="3403">
                  <c:v>41291</c:v>
                </c:pt>
                <c:pt idx="3404">
                  <c:v>41292</c:v>
                </c:pt>
                <c:pt idx="3405">
                  <c:v>41295</c:v>
                </c:pt>
                <c:pt idx="3406">
                  <c:v>41296</c:v>
                </c:pt>
                <c:pt idx="3407">
                  <c:v>41297</c:v>
                </c:pt>
                <c:pt idx="3408">
                  <c:v>41298</c:v>
                </c:pt>
                <c:pt idx="3409">
                  <c:v>41299</c:v>
                </c:pt>
                <c:pt idx="3410">
                  <c:v>41302</c:v>
                </c:pt>
                <c:pt idx="3411">
                  <c:v>41303</c:v>
                </c:pt>
                <c:pt idx="3412">
                  <c:v>41304</c:v>
                </c:pt>
                <c:pt idx="3413">
                  <c:v>41305</c:v>
                </c:pt>
                <c:pt idx="3414">
                  <c:v>41306</c:v>
                </c:pt>
                <c:pt idx="3415">
                  <c:v>41309</c:v>
                </c:pt>
                <c:pt idx="3416">
                  <c:v>41310</c:v>
                </c:pt>
                <c:pt idx="3417">
                  <c:v>41311</c:v>
                </c:pt>
                <c:pt idx="3418">
                  <c:v>41312</c:v>
                </c:pt>
                <c:pt idx="3419">
                  <c:v>41313</c:v>
                </c:pt>
                <c:pt idx="3420">
                  <c:v>41316</c:v>
                </c:pt>
                <c:pt idx="3421">
                  <c:v>41317</c:v>
                </c:pt>
                <c:pt idx="3422">
                  <c:v>41318</c:v>
                </c:pt>
                <c:pt idx="3423">
                  <c:v>41319</c:v>
                </c:pt>
                <c:pt idx="3424">
                  <c:v>41320</c:v>
                </c:pt>
                <c:pt idx="3425">
                  <c:v>41323</c:v>
                </c:pt>
                <c:pt idx="3426">
                  <c:v>41324</c:v>
                </c:pt>
                <c:pt idx="3427">
                  <c:v>41325</c:v>
                </c:pt>
                <c:pt idx="3428">
                  <c:v>41326</c:v>
                </c:pt>
                <c:pt idx="3429">
                  <c:v>41327</c:v>
                </c:pt>
                <c:pt idx="3430">
                  <c:v>41330</c:v>
                </c:pt>
                <c:pt idx="3431">
                  <c:v>41331</c:v>
                </c:pt>
                <c:pt idx="3432">
                  <c:v>41332</c:v>
                </c:pt>
                <c:pt idx="3433">
                  <c:v>41333</c:v>
                </c:pt>
                <c:pt idx="3434">
                  <c:v>41334</c:v>
                </c:pt>
                <c:pt idx="3435">
                  <c:v>41337</c:v>
                </c:pt>
                <c:pt idx="3436">
                  <c:v>41338</c:v>
                </c:pt>
                <c:pt idx="3437">
                  <c:v>41339</c:v>
                </c:pt>
                <c:pt idx="3438">
                  <c:v>41340</c:v>
                </c:pt>
                <c:pt idx="3439">
                  <c:v>41341</c:v>
                </c:pt>
                <c:pt idx="3440">
                  <c:v>41344</c:v>
                </c:pt>
                <c:pt idx="3441">
                  <c:v>41345</c:v>
                </c:pt>
                <c:pt idx="3442">
                  <c:v>41346</c:v>
                </c:pt>
                <c:pt idx="3443">
                  <c:v>41347</c:v>
                </c:pt>
                <c:pt idx="3444">
                  <c:v>41348</c:v>
                </c:pt>
                <c:pt idx="3445">
                  <c:v>41351</c:v>
                </c:pt>
                <c:pt idx="3446">
                  <c:v>41352</c:v>
                </c:pt>
                <c:pt idx="3447">
                  <c:v>41353</c:v>
                </c:pt>
                <c:pt idx="3448">
                  <c:v>41354</c:v>
                </c:pt>
                <c:pt idx="3449">
                  <c:v>41355</c:v>
                </c:pt>
                <c:pt idx="3450">
                  <c:v>41358</c:v>
                </c:pt>
                <c:pt idx="3451">
                  <c:v>41359</c:v>
                </c:pt>
                <c:pt idx="3452">
                  <c:v>41360</c:v>
                </c:pt>
                <c:pt idx="3453">
                  <c:v>41361</c:v>
                </c:pt>
                <c:pt idx="3454">
                  <c:v>41362</c:v>
                </c:pt>
                <c:pt idx="3455">
                  <c:v>41365</c:v>
                </c:pt>
                <c:pt idx="3456">
                  <c:v>41366</c:v>
                </c:pt>
                <c:pt idx="3457">
                  <c:v>41367</c:v>
                </c:pt>
                <c:pt idx="3458">
                  <c:v>41368</c:v>
                </c:pt>
                <c:pt idx="3459">
                  <c:v>41369</c:v>
                </c:pt>
                <c:pt idx="3460">
                  <c:v>41372</c:v>
                </c:pt>
                <c:pt idx="3461">
                  <c:v>41373</c:v>
                </c:pt>
                <c:pt idx="3462">
                  <c:v>41374</c:v>
                </c:pt>
                <c:pt idx="3463">
                  <c:v>41375</c:v>
                </c:pt>
                <c:pt idx="3464">
                  <c:v>41376</c:v>
                </c:pt>
                <c:pt idx="3465">
                  <c:v>41379</c:v>
                </c:pt>
                <c:pt idx="3466">
                  <c:v>41380</c:v>
                </c:pt>
                <c:pt idx="3467">
                  <c:v>41381</c:v>
                </c:pt>
                <c:pt idx="3468">
                  <c:v>41382</c:v>
                </c:pt>
                <c:pt idx="3469">
                  <c:v>41383</c:v>
                </c:pt>
                <c:pt idx="3470">
                  <c:v>41386</c:v>
                </c:pt>
                <c:pt idx="3471">
                  <c:v>41387</c:v>
                </c:pt>
                <c:pt idx="3472">
                  <c:v>41388</c:v>
                </c:pt>
                <c:pt idx="3473">
                  <c:v>41389</c:v>
                </c:pt>
                <c:pt idx="3474">
                  <c:v>41390</c:v>
                </c:pt>
                <c:pt idx="3475">
                  <c:v>41393</c:v>
                </c:pt>
                <c:pt idx="3476">
                  <c:v>41394</c:v>
                </c:pt>
                <c:pt idx="3477">
                  <c:v>41395</c:v>
                </c:pt>
                <c:pt idx="3478">
                  <c:v>41396</c:v>
                </c:pt>
                <c:pt idx="3479">
                  <c:v>41397</c:v>
                </c:pt>
                <c:pt idx="3480">
                  <c:v>41400</c:v>
                </c:pt>
                <c:pt idx="3481">
                  <c:v>41401</c:v>
                </c:pt>
                <c:pt idx="3482">
                  <c:v>41402</c:v>
                </c:pt>
                <c:pt idx="3483">
                  <c:v>41403</c:v>
                </c:pt>
                <c:pt idx="3484">
                  <c:v>41404</c:v>
                </c:pt>
                <c:pt idx="3485">
                  <c:v>41407</c:v>
                </c:pt>
                <c:pt idx="3486">
                  <c:v>41408</c:v>
                </c:pt>
                <c:pt idx="3487">
                  <c:v>41409</c:v>
                </c:pt>
                <c:pt idx="3488">
                  <c:v>41410</c:v>
                </c:pt>
                <c:pt idx="3489">
                  <c:v>41411</c:v>
                </c:pt>
                <c:pt idx="3490">
                  <c:v>41414</c:v>
                </c:pt>
                <c:pt idx="3491">
                  <c:v>41415</c:v>
                </c:pt>
              </c:numCache>
            </c:numRef>
          </c:cat>
          <c:val>
            <c:numRef>
              <c:f>'Stock prices 2000'!$I$429:$I$3920</c:f>
              <c:numCache>
                <c:formatCode>General</c:formatCode>
                <c:ptCount val="3492"/>
                <c:pt idx="0">
                  <c:v>100</c:v>
                </c:pt>
                <c:pt idx="1">
                  <c:v>92.442722012720949</c:v>
                </c:pt>
                <c:pt idx="2">
                  <c:v>91.857375690066732</c:v>
                </c:pt>
                <c:pt idx="3">
                  <c:v>86.216073305378885</c:v>
                </c:pt>
                <c:pt idx="4">
                  <c:v>88.45126937463688</c:v>
                </c:pt>
                <c:pt idx="5">
                  <c:v>94.571511259756662</c:v>
                </c:pt>
                <c:pt idx="6">
                  <c:v>92.442722012720949</c:v>
                </c:pt>
                <c:pt idx="7">
                  <c:v>95.689109294385673</c:v>
                </c:pt>
                <c:pt idx="8">
                  <c:v>96.008547361915944</c:v>
                </c:pt>
                <c:pt idx="9">
                  <c:v>95.795516116607942</c:v>
                </c:pt>
                <c:pt idx="10">
                  <c:v>95.795516116607942</c:v>
                </c:pt>
                <c:pt idx="11">
                  <c:v>96.700300506792416</c:v>
                </c:pt>
                <c:pt idx="12">
                  <c:v>98.775777542285283</c:v>
                </c:pt>
                <c:pt idx="13">
                  <c:v>98.882401965371002</c:v>
                </c:pt>
                <c:pt idx="14">
                  <c:v>96.327767828582736</c:v>
                </c:pt>
                <c:pt idx="15">
                  <c:v>96.221361006360468</c:v>
                </c:pt>
                <c:pt idx="16">
                  <c:v>95.901922938830211</c:v>
                </c:pt>
                <c:pt idx="17">
                  <c:v>92.602441046486064</c:v>
                </c:pt>
                <c:pt idx="18">
                  <c:v>92.38940980117809</c:v>
                </c:pt>
                <c:pt idx="19">
                  <c:v>92.602441046486064</c:v>
                </c:pt>
                <c:pt idx="20">
                  <c:v>92.176596156733552</c:v>
                </c:pt>
                <c:pt idx="21">
                  <c:v>90.101119121240671</c:v>
                </c:pt>
                <c:pt idx="22">
                  <c:v>94.145666370004164</c:v>
                </c:pt>
                <c:pt idx="23">
                  <c:v>96.646988295249542</c:v>
                </c:pt>
                <c:pt idx="24">
                  <c:v>100.47893950043193</c:v>
                </c:pt>
                <c:pt idx="25">
                  <c:v>109.41972377746394</c:v>
                </c:pt>
                <c:pt idx="26">
                  <c:v>105.74770920691013</c:v>
                </c:pt>
                <c:pt idx="27">
                  <c:v>105.587990173145</c:v>
                </c:pt>
                <c:pt idx="28">
                  <c:v>107.18452770820593</c:v>
                </c:pt>
                <c:pt idx="29">
                  <c:v>103.35279410388699</c:v>
                </c:pt>
                <c:pt idx="30">
                  <c:v>104.7365179945034</c:v>
                </c:pt>
                <c:pt idx="31">
                  <c:v>107.50396577573621</c:v>
                </c:pt>
                <c:pt idx="32">
                  <c:v>108.99409648857485</c:v>
                </c:pt>
                <c:pt idx="33">
                  <c:v>108.14262430993325</c:v>
                </c:pt>
                <c:pt idx="34">
                  <c:v>109.84556866721647</c:v>
                </c:pt>
                <c:pt idx="35">
                  <c:v>109.84556866721647</c:v>
                </c:pt>
                <c:pt idx="36">
                  <c:v>108.99409648857485</c:v>
                </c:pt>
                <c:pt idx="37">
                  <c:v>111.33569938005515</c:v>
                </c:pt>
                <c:pt idx="38">
                  <c:v>110.27141355696899</c:v>
                </c:pt>
                <c:pt idx="39">
                  <c:v>106.1202418851198</c:v>
                </c:pt>
                <c:pt idx="40">
                  <c:v>109.68584963345134</c:v>
                </c:pt>
                <c:pt idx="41">
                  <c:v>114.52877445017702</c:v>
                </c:pt>
                <c:pt idx="42">
                  <c:v>113.78392669462112</c:v>
                </c:pt>
                <c:pt idx="43">
                  <c:v>114.10314716128795</c:v>
                </c:pt>
                <c:pt idx="44">
                  <c:v>118.04128758782915</c:v>
                </c:pt>
                <c:pt idx="45">
                  <c:v>123.9487158285044</c:v>
                </c:pt>
                <c:pt idx="46">
                  <c:v>121.76683197078924</c:v>
                </c:pt>
                <c:pt idx="47">
                  <c:v>119.95726319042035</c:v>
                </c:pt>
                <c:pt idx="48">
                  <c:v>129.32389235720487</c:v>
                </c:pt>
                <c:pt idx="49">
                  <c:v>125.11962607467626</c:v>
                </c:pt>
                <c:pt idx="50">
                  <c:v>124.7470933964666</c:v>
                </c:pt>
                <c:pt idx="51">
                  <c:v>119.21219783400099</c:v>
                </c:pt>
                <c:pt idx="52">
                  <c:v>112.40020280400473</c:v>
                </c:pt>
                <c:pt idx="53">
                  <c:v>113.25167498264634</c:v>
                </c:pt>
                <c:pt idx="54">
                  <c:v>117.5092534767178</c:v>
                </c:pt>
                <c:pt idx="55">
                  <c:v>122.61830414943087</c:v>
                </c:pt>
                <c:pt idx="56">
                  <c:v>120.80873536906195</c:v>
                </c:pt>
                <c:pt idx="57">
                  <c:v>124.4809675404792</c:v>
                </c:pt>
                <c:pt idx="58">
                  <c:v>125.38575193066364</c:v>
                </c:pt>
                <c:pt idx="59">
                  <c:v>121.23458025881447</c:v>
                </c:pt>
                <c:pt idx="60">
                  <c:v>124.4809675404792</c:v>
                </c:pt>
                <c:pt idx="61">
                  <c:v>119.90416857974094</c:v>
                </c:pt>
                <c:pt idx="62">
                  <c:v>113.99674033906567</c:v>
                </c:pt>
                <c:pt idx="63">
                  <c:v>111.33569938005515</c:v>
                </c:pt>
                <c:pt idx="64">
                  <c:v>113.14526816042407</c:v>
                </c:pt>
                <c:pt idx="65">
                  <c:v>112.87914230443667</c:v>
                </c:pt>
                <c:pt idx="66">
                  <c:v>117.61566029894006</c:v>
                </c:pt>
                <c:pt idx="67">
                  <c:v>121.66042514856699</c:v>
                </c:pt>
                <c:pt idx="68">
                  <c:v>126.130817287083</c:v>
                </c:pt>
                <c:pt idx="69">
                  <c:v>131.55908842646289</c:v>
                </c:pt>
                <c:pt idx="70">
                  <c:v>125.38575193066364</c:v>
                </c:pt>
                <c:pt idx="71">
                  <c:v>124.16152947294896</c:v>
                </c:pt>
                <c:pt idx="72">
                  <c:v>114.95461933992955</c:v>
                </c:pt>
                <c:pt idx="73">
                  <c:v>112.34689059246188</c:v>
                </c:pt>
                <c:pt idx="74">
                  <c:v>104.7365179945034</c:v>
                </c:pt>
                <c:pt idx="75">
                  <c:v>113.89033351684338</c:v>
                </c:pt>
                <c:pt idx="76">
                  <c:v>118.41403786690226</c:v>
                </c:pt>
                <c:pt idx="77">
                  <c:v>115.64637248480601</c:v>
                </c:pt>
                <c:pt idx="78">
                  <c:v>118.78657054511193</c:v>
                </c:pt>
                <c:pt idx="79">
                  <c:v>118.78657054511193</c:v>
                </c:pt>
                <c:pt idx="80">
                  <c:v>112.66632865999212</c:v>
                </c:pt>
                <c:pt idx="81">
                  <c:v>118.6268515113468</c:v>
                </c:pt>
                <c:pt idx="82">
                  <c:v>119.69113733443294</c:v>
                </c:pt>
                <c:pt idx="83">
                  <c:v>117.4026290536321</c:v>
                </c:pt>
                <c:pt idx="84">
                  <c:v>114.95461933992955</c:v>
                </c:pt>
                <c:pt idx="85">
                  <c:v>118.3607256553594</c:v>
                </c:pt>
                <c:pt idx="86">
                  <c:v>117.56234808739721</c:v>
                </c:pt>
                <c:pt idx="87">
                  <c:v>112.82583009289381</c:v>
                </c:pt>
                <c:pt idx="88">
                  <c:v>112.506609626227</c:v>
                </c:pt>
                <c:pt idx="89">
                  <c:v>116.44475005276821</c:v>
                </c:pt>
                <c:pt idx="90">
                  <c:v>115.54018326344718</c:v>
                </c:pt>
                <c:pt idx="91">
                  <c:v>113.09195594888121</c:v>
                </c:pt>
                <c:pt idx="92">
                  <c:v>107.50396577573621</c:v>
                </c:pt>
                <c:pt idx="93">
                  <c:v>111.4421062022774</c:v>
                </c:pt>
                <c:pt idx="94">
                  <c:v>112.02767012579507</c:v>
                </c:pt>
                <c:pt idx="95">
                  <c:v>110.16478913388327</c:v>
                </c:pt>
                <c:pt idx="96">
                  <c:v>117.5092534767178</c:v>
                </c:pt>
                <c:pt idx="97">
                  <c:v>111.28260476937574</c:v>
                </c:pt>
                <c:pt idx="98">
                  <c:v>112.13407694801732</c:v>
                </c:pt>
                <c:pt idx="99">
                  <c:v>107.45065356419335</c:v>
                </c:pt>
                <c:pt idx="100">
                  <c:v>104.52348674919541</c:v>
                </c:pt>
                <c:pt idx="101">
                  <c:v>102.76723018036937</c:v>
                </c:pt>
                <c:pt idx="102">
                  <c:v>101.01097361154328</c:v>
                </c:pt>
                <c:pt idx="103">
                  <c:v>98.988808787593271</c:v>
                </c:pt>
                <c:pt idx="104">
                  <c:v>100.58534632265422</c:v>
                </c:pt>
                <c:pt idx="105">
                  <c:v>100.58534632265422</c:v>
                </c:pt>
                <c:pt idx="106">
                  <c:v>106.01383506289753</c:v>
                </c:pt>
                <c:pt idx="107">
                  <c:v>102.34160289148026</c:v>
                </c:pt>
                <c:pt idx="108">
                  <c:v>114.31596080573249</c:v>
                </c:pt>
                <c:pt idx="109">
                  <c:v>121.02154901350649</c:v>
                </c:pt>
                <c:pt idx="110">
                  <c:v>130.90062821369276</c:v>
                </c:pt>
                <c:pt idx="111">
                  <c:v>128.38450942973341</c:v>
                </c:pt>
                <c:pt idx="112">
                  <c:v>133.34863792739529</c:v>
                </c:pt>
                <c:pt idx="113">
                  <c:v>136.95254342769232</c:v>
                </c:pt>
                <c:pt idx="114">
                  <c:v>139.26477020260816</c:v>
                </c:pt>
                <c:pt idx="115">
                  <c:v>137.08854396734247</c:v>
                </c:pt>
                <c:pt idx="116">
                  <c:v>129.47251374693454</c:v>
                </c:pt>
                <c:pt idx="117">
                  <c:v>124.0324921609289</c:v>
                </c:pt>
                <c:pt idx="118">
                  <c:v>127.29650511253229</c:v>
                </c:pt>
                <c:pt idx="119">
                  <c:v>124.0324921609289</c:v>
                </c:pt>
                <c:pt idx="120">
                  <c:v>128.18061742068991</c:v>
                </c:pt>
                <c:pt idx="121">
                  <c:v>126.75272055479516</c:v>
                </c:pt>
                <c:pt idx="122">
                  <c:v>130.28851698483538</c:v>
                </c:pt>
                <c:pt idx="123">
                  <c:v>128.99662065859079</c:v>
                </c:pt>
                <c:pt idx="124">
                  <c:v>127.22861364313894</c:v>
                </c:pt>
                <c:pt idx="125">
                  <c:v>130.56073566499913</c:v>
                </c:pt>
                <c:pt idx="126">
                  <c:v>126.88850349358187</c:v>
                </c:pt>
                <c:pt idx="127">
                  <c:v>134.57264278424657</c:v>
                </c:pt>
                <c:pt idx="128">
                  <c:v>130.28851698483538</c:v>
                </c:pt>
                <c:pt idx="129">
                  <c:v>135.86453911049119</c:v>
                </c:pt>
                <c:pt idx="130">
                  <c:v>135.32053695189063</c:v>
                </c:pt>
                <c:pt idx="131">
                  <c:v>135.32053695189063</c:v>
                </c:pt>
                <c:pt idx="132">
                  <c:v>130.15251644518526</c:v>
                </c:pt>
                <c:pt idx="133">
                  <c:v>128.79251104868385</c:v>
                </c:pt>
                <c:pt idx="134">
                  <c:v>135.72853857084104</c:v>
                </c:pt>
                <c:pt idx="135">
                  <c:v>134.57264278424657</c:v>
                </c:pt>
                <c:pt idx="136">
                  <c:v>138.10865681515025</c:v>
                </c:pt>
                <c:pt idx="137">
                  <c:v>139.40055314139485</c:v>
                </c:pt>
                <c:pt idx="138">
                  <c:v>146.74458228250251</c:v>
                </c:pt>
                <c:pt idx="139">
                  <c:v>145.58868649590801</c:v>
                </c:pt>
                <c:pt idx="140">
                  <c:v>146.67669081310916</c:v>
                </c:pt>
                <c:pt idx="141">
                  <c:v>142.5285655533481</c:v>
                </c:pt>
                <c:pt idx="142">
                  <c:v>141.2366692271035</c:v>
                </c:pt>
                <c:pt idx="143">
                  <c:v>142.86867570290519</c:v>
                </c:pt>
                <c:pt idx="144">
                  <c:v>134.23275023555294</c:v>
                </c:pt>
                <c:pt idx="145">
                  <c:v>129.20051266763426</c:v>
                </c:pt>
                <c:pt idx="146">
                  <c:v>125.32460608803696</c:v>
                </c:pt>
                <c:pt idx="147">
                  <c:v>119.68047489212437</c:v>
                </c:pt>
                <c:pt idx="148">
                  <c:v>114.98856507462622</c:v>
                </c:pt>
                <c:pt idx="149">
                  <c:v>116.48457101077777</c:v>
                </c:pt>
                <c:pt idx="150">
                  <c:v>118.79658018483018</c:v>
                </c:pt>
                <c:pt idx="151">
                  <c:v>117.36846571807197</c:v>
                </c:pt>
                <c:pt idx="152">
                  <c:v>122.40048568512719</c:v>
                </c:pt>
                <c:pt idx="153">
                  <c:v>121.99248406617677</c:v>
                </c:pt>
                <c:pt idx="154">
                  <c:v>121.58448244722635</c:v>
                </c:pt>
                <c:pt idx="155">
                  <c:v>125.4606066276871</c:v>
                </c:pt>
                <c:pt idx="156">
                  <c:v>126.00460878628766</c:v>
                </c:pt>
                <c:pt idx="157">
                  <c:v>124.23660177083583</c:v>
                </c:pt>
                <c:pt idx="158">
                  <c:v>122.12848460582691</c:v>
                </c:pt>
                <c:pt idx="159">
                  <c:v>119.68047489212437</c:v>
                </c:pt>
                <c:pt idx="160">
                  <c:v>123.96460069153555</c:v>
                </c:pt>
                <c:pt idx="161">
                  <c:v>119.68047489212437</c:v>
                </c:pt>
                <c:pt idx="162">
                  <c:v>121.24458989853272</c:v>
                </c:pt>
                <c:pt idx="163">
                  <c:v>117.09646463877169</c:v>
                </c:pt>
                <c:pt idx="164">
                  <c:v>122.06059313643357</c:v>
                </c:pt>
                <c:pt idx="165">
                  <c:v>121.04048028862579</c:v>
                </c:pt>
                <c:pt idx="166">
                  <c:v>122.60459529503413</c:v>
                </c:pt>
                <c:pt idx="167">
                  <c:v>125.59660716733724</c:v>
                </c:pt>
                <c:pt idx="168">
                  <c:v>129.47251374693454</c:v>
                </c:pt>
                <c:pt idx="169">
                  <c:v>129.20051266763426</c:v>
                </c:pt>
                <c:pt idx="170">
                  <c:v>131.64852238133682</c:v>
                </c:pt>
                <c:pt idx="171">
                  <c:v>130.49262659474232</c:v>
                </c:pt>
                <c:pt idx="172">
                  <c:v>130.49262659474232</c:v>
                </c:pt>
                <c:pt idx="173">
                  <c:v>131.37652130203654</c:v>
                </c:pt>
                <c:pt idx="174">
                  <c:v>136.2725407294416</c:v>
                </c:pt>
                <c:pt idx="175">
                  <c:v>136.2725407294416</c:v>
                </c:pt>
                <c:pt idx="176">
                  <c:v>133.75663954634572</c:v>
                </c:pt>
                <c:pt idx="177">
                  <c:v>131.78474052185038</c:v>
                </c:pt>
                <c:pt idx="178">
                  <c:v>134.70864332389672</c:v>
                </c:pt>
                <c:pt idx="179">
                  <c:v>132.32874268045097</c:v>
                </c:pt>
                <c:pt idx="180">
                  <c:v>123.55659907258512</c:v>
                </c:pt>
                <c:pt idx="181">
                  <c:v>122.46859475538399</c:v>
                </c:pt>
                <c:pt idx="182">
                  <c:v>114.24067090698216</c:v>
                </c:pt>
                <c:pt idx="183">
                  <c:v>115.39656669357664</c:v>
                </c:pt>
                <c:pt idx="184">
                  <c:v>112.06444467171646</c:v>
                </c:pt>
                <c:pt idx="185">
                  <c:v>112.13255374197325</c:v>
                </c:pt>
                <c:pt idx="186">
                  <c:v>115.05645654401957</c:v>
                </c:pt>
                <c:pt idx="187">
                  <c:v>111.58855158337269</c:v>
                </c:pt>
                <c:pt idx="188">
                  <c:v>108.73254025071972</c:v>
                </c:pt>
                <c:pt idx="189">
                  <c:v>112.81255644022396</c:v>
                </c:pt>
                <c:pt idx="190">
                  <c:v>110.22854618687127</c:v>
                </c:pt>
                <c:pt idx="191">
                  <c:v>106.89642416501108</c:v>
                </c:pt>
                <c:pt idx="192">
                  <c:v>111.79244359241618</c:v>
                </c:pt>
                <c:pt idx="193">
                  <c:v>116.28046140087083</c:v>
                </c:pt>
                <c:pt idx="194">
                  <c:v>105.53641876850968</c:v>
                </c:pt>
                <c:pt idx="195">
                  <c:v>102.06851380786279</c:v>
                </c:pt>
                <c:pt idx="196">
                  <c:v>101.72840365830571</c:v>
                </c:pt>
                <c:pt idx="197">
                  <c:v>104.04041283235811</c:v>
                </c:pt>
                <c:pt idx="198">
                  <c:v>96.016380992999785</c:v>
                </c:pt>
                <c:pt idx="199">
                  <c:v>94.860485206405301</c:v>
                </c:pt>
                <c:pt idx="200">
                  <c:v>98.940501395909536</c:v>
                </c:pt>
                <c:pt idx="201">
                  <c:v>97.308494920107847</c:v>
                </c:pt>
                <c:pt idx="202">
                  <c:v>93.092478190953457</c:v>
                </c:pt>
                <c:pt idx="203">
                  <c:v>91.052470096201347</c:v>
                </c:pt>
                <c:pt idx="204">
                  <c:v>98.600391246352459</c:v>
                </c:pt>
                <c:pt idx="205">
                  <c:v>100.84450895101152</c:v>
                </c:pt>
                <c:pt idx="206">
                  <c:v>98.464390706702318</c:v>
                </c:pt>
                <c:pt idx="207">
                  <c:v>93.092478190953457</c:v>
                </c:pt>
                <c:pt idx="208">
                  <c:v>98.940501395909536</c:v>
                </c:pt>
                <c:pt idx="209">
                  <c:v>104.44841445130854</c:v>
                </c:pt>
                <c:pt idx="210">
                  <c:v>107.03242470466122</c:v>
                </c:pt>
                <c:pt idx="211">
                  <c:v>100.64039934110458</c:v>
                </c:pt>
                <c:pt idx="212">
                  <c:v>94.452483587454878</c:v>
                </c:pt>
                <c:pt idx="213">
                  <c:v>93.568371279297239</c:v>
                </c:pt>
                <c:pt idx="214">
                  <c:v>94.860485206405301</c:v>
                </c:pt>
                <c:pt idx="215">
                  <c:v>99.688395563553598</c:v>
                </c:pt>
                <c:pt idx="216">
                  <c:v>101.18440149970515</c:v>
                </c:pt>
                <c:pt idx="217">
                  <c:v>96.696383691250489</c:v>
                </c:pt>
                <c:pt idx="218">
                  <c:v>98.056389087751896</c:v>
                </c:pt>
                <c:pt idx="219">
                  <c:v>100.64039934110458</c:v>
                </c:pt>
                <c:pt idx="220">
                  <c:v>99.96039664285388</c:v>
                </c:pt>
                <c:pt idx="221">
                  <c:v>103.22440959445727</c:v>
                </c:pt>
                <c:pt idx="222">
                  <c:v>99.416394484253317</c:v>
                </c:pt>
                <c:pt idx="223">
                  <c:v>93.432370739647098</c:v>
                </c:pt>
                <c:pt idx="224">
                  <c:v>85.136337820988473</c:v>
                </c:pt>
                <c:pt idx="225">
                  <c:v>74.25629464897716</c:v>
                </c:pt>
                <c:pt idx="226">
                  <c:v>80.512319472883675</c:v>
                </c:pt>
                <c:pt idx="227">
                  <c:v>76.840304902329848</c:v>
                </c:pt>
                <c:pt idx="228">
                  <c:v>76.296302743729285</c:v>
                </c:pt>
                <c:pt idx="229">
                  <c:v>77.520307600580566</c:v>
                </c:pt>
                <c:pt idx="230">
                  <c:v>75.20829842652816</c:v>
                </c:pt>
                <c:pt idx="231">
                  <c:v>73.848293030026738</c:v>
                </c:pt>
                <c:pt idx="232">
                  <c:v>73.304290871426176</c:v>
                </c:pt>
                <c:pt idx="233">
                  <c:v>73.304290871426176</c:v>
                </c:pt>
                <c:pt idx="234">
                  <c:v>77.384307060930411</c:v>
                </c:pt>
                <c:pt idx="235">
                  <c:v>77.656308140230706</c:v>
                </c:pt>
                <c:pt idx="236">
                  <c:v>75.480299505828441</c:v>
                </c:pt>
                <c:pt idx="237">
                  <c:v>75.20829842652816</c:v>
                </c:pt>
                <c:pt idx="238">
                  <c:v>68.816273062971518</c:v>
                </c:pt>
                <c:pt idx="239">
                  <c:v>70.040277919822785</c:v>
                </c:pt>
                <c:pt idx="240">
                  <c:v>71.808284935274628</c:v>
                </c:pt>
                <c:pt idx="241">
                  <c:v>76.160302204079144</c:v>
                </c:pt>
                <c:pt idx="242">
                  <c:v>69.632276300872363</c:v>
                </c:pt>
                <c:pt idx="243">
                  <c:v>68.00026982507066</c:v>
                </c:pt>
                <c:pt idx="244">
                  <c:v>72.760288712825613</c:v>
                </c:pt>
                <c:pt idx="245">
                  <c:v>72.080286014574909</c:v>
                </c:pt>
                <c:pt idx="246">
                  <c:v>76.704304362679707</c:v>
                </c:pt>
                <c:pt idx="247">
                  <c:v>72.21628655422505</c:v>
                </c:pt>
                <c:pt idx="248">
                  <c:v>72.896289252475754</c:v>
                </c:pt>
                <c:pt idx="249">
                  <c:v>68.816273062971518</c:v>
                </c:pt>
                <c:pt idx="250">
                  <c:v>67.728268745770379</c:v>
                </c:pt>
                <c:pt idx="251">
                  <c:v>68.136270364720801</c:v>
                </c:pt>
                <c:pt idx="252">
                  <c:v>66.232262809618831</c:v>
                </c:pt>
                <c:pt idx="253">
                  <c:v>63.920253635566425</c:v>
                </c:pt>
                <c:pt idx="254">
                  <c:v>70.040277919822785</c:v>
                </c:pt>
                <c:pt idx="255">
                  <c:v>70.040277919822785</c:v>
                </c:pt>
                <c:pt idx="256">
                  <c:v>69.0882741422718</c:v>
                </c:pt>
                <c:pt idx="257">
                  <c:v>70.584280078423348</c:v>
                </c:pt>
                <c:pt idx="258">
                  <c:v>70.584280078423348</c:v>
                </c:pt>
                <c:pt idx="259">
                  <c:v>68.680272523321378</c:v>
                </c:pt>
                <c:pt idx="260">
                  <c:v>68.680272523321378</c:v>
                </c:pt>
                <c:pt idx="261">
                  <c:v>65.824261190668409</c:v>
                </c:pt>
                <c:pt idx="262">
                  <c:v>74.12029410932702</c:v>
                </c:pt>
                <c:pt idx="263">
                  <c:v>75.3442989661783</c:v>
                </c:pt>
                <c:pt idx="264">
                  <c:v>66.640264428569253</c:v>
                </c:pt>
                <c:pt idx="265">
                  <c:v>68.272270904370941</c:v>
                </c:pt>
                <c:pt idx="266">
                  <c:v>68.680272523321378</c:v>
                </c:pt>
                <c:pt idx="267">
                  <c:v>69.0882741422718</c:v>
                </c:pt>
                <c:pt idx="268">
                  <c:v>70.448279538773207</c:v>
                </c:pt>
                <c:pt idx="269">
                  <c:v>66.776264968219394</c:v>
                </c:pt>
                <c:pt idx="270">
                  <c:v>66.776264968219394</c:v>
                </c:pt>
                <c:pt idx="271">
                  <c:v>66.09626226996869</c:v>
                </c:pt>
                <c:pt idx="272">
                  <c:v>68.816273062971518</c:v>
                </c:pt>
                <c:pt idx="273">
                  <c:v>75.480299505828441</c:v>
                </c:pt>
                <c:pt idx="274">
                  <c:v>77.792308679880847</c:v>
                </c:pt>
                <c:pt idx="275">
                  <c:v>75.072297886878019</c:v>
                </c:pt>
                <c:pt idx="276">
                  <c:v>74.664296267927597</c:v>
                </c:pt>
                <c:pt idx="277">
                  <c:v>76.160302204079144</c:v>
                </c:pt>
                <c:pt idx="278">
                  <c:v>74.936297347227878</c:v>
                </c:pt>
                <c:pt idx="279">
                  <c:v>74.936297347227878</c:v>
                </c:pt>
                <c:pt idx="280">
                  <c:v>81.665604049116865</c:v>
                </c:pt>
                <c:pt idx="281">
                  <c:v>82.253126380405462</c:v>
                </c:pt>
                <c:pt idx="282">
                  <c:v>80.185918177723323</c:v>
                </c:pt>
                <c:pt idx="283">
                  <c:v>80.207678264067354</c:v>
                </c:pt>
                <c:pt idx="284">
                  <c:v>77.792308679880847</c:v>
                </c:pt>
                <c:pt idx="285">
                  <c:v>76.81310479439982</c:v>
                </c:pt>
                <c:pt idx="286">
                  <c:v>80.077117746003211</c:v>
                </c:pt>
                <c:pt idx="287">
                  <c:v>78.33631083848141</c:v>
                </c:pt>
                <c:pt idx="288">
                  <c:v>75.81214082257479</c:v>
                </c:pt>
                <c:pt idx="289">
                  <c:v>72.896289252475754</c:v>
                </c:pt>
                <c:pt idx="290">
                  <c:v>70.937881481513713</c:v>
                </c:pt>
                <c:pt idx="291">
                  <c:v>72.243486662155078</c:v>
                </c:pt>
                <c:pt idx="292">
                  <c:v>74.832936937093763</c:v>
                </c:pt>
                <c:pt idx="293">
                  <c:v>79.097913860522198</c:v>
                </c:pt>
                <c:pt idx="294">
                  <c:v>72.091166057746932</c:v>
                </c:pt>
                <c:pt idx="295">
                  <c:v>72.091166057746932</c:v>
                </c:pt>
                <c:pt idx="296">
                  <c:v>66.368263349268972</c:v>
                </c:pt>
                <c:pt idx="297">
                  <c:v>65.302019118411863</c:v>
                </c:pt>
                <c:pt idx="298">
                  <c:v>64.779777046155317</c:v>
                </c:pt>
                <c:pt idx="299">
                  <c:v>65.280259032067832</c:v>
                </c:pt>
                <c:pt idx="300">
                  <c:v>65.280259032067832</c:v>
                </c:pt>
                <c:pt idx="301">
                  <c:v>62.233846943904673</c:v>
                </c:pt>
                <c:pt idx="302">
                  <c:v>62.777849102505236</c:v>
                </c:pt>
                <c:pt idx="303">
                  <c:v>63.104250397665581</c:v>
                </c:pt>
                <c:pt idx="304">
                  <c:v>64.235774887554754</c:v>
                </c:pt>
                <c:pt idx="305">
                  <c:v>66.107142313140699</c:v>
                </c:pt>
                <c:pt idx="306">
                  <c:v>69.9586775960327</c:v>
                </c:pt>
                <c:pt idx="307">
                  <c:v>70.393879322913151</c:v>
                </c:pt>
                <c:pt idx="308">
                  <c:v>68.914193451519608</c:v>
                </c:pt>
                <c:pt idx="309">
                  <c:v>65.824261190668409</c:v>
                </c:pt>
                <c:pt idx="310">
                  <c:v>65.019137995939573</c:v>
                </c:pt>
                <c:pt idx="311">
                  <c:v>68.761872847111462</c:v>
                </c:pt>
                <c:pt idx="312">
                  <c:v>67.347467234749985</c:v>
                </c:pt>
                <c:pt idx="313">
                  <c:v>66.803465076149422</c:v>
                </c:pt>
                <c:pt idx="314">
                  <c:v>61.145842626703541</c:v>
                </c:pt>
                <c:pt idx="315">
                  <c:v>66.368263349268972</c:v>
                </c:pt>
                <c:pt idx="316">
                  <c:v>63.77881307433028</c:v>
                </c:pt>
                <c:pt idx="317">
                  <c:v>63.604732383578096</c:v>
                </c:pt>
                <c:pt idx="318">
                  <c:v>67.216906716685855</c:v>
                </c:pt>
                <c:pt idx="319">
                  <c:v>67.826189134318483</c:v>
                </c:pt>
                <c:pt idx="320">
                  <c:v>68.870673278831575</c:v>
                </c:pt>
                <c:pt idx="321">
                  <c:v>70.24155871850499</c:v>
                </c:pt>
                <c:pt idx="322">
                  <c:v>65.976581795076569</c:v>
                </c:pt>
                <c:pt idx="323">
                  <c:v>66.672904558085293</c:v>
                </c:pt>
                <c:pt idx="324">
                  <c:v>68.043789997758708</c:v>
                </c:pt>
                <c:pt idx="325">
                  <c:v>62.930169706913397</c:v>
                </c:pt>
                <c:pt idx="326">
                  <c:v>59.644396668965982</c:v>
                </c:pt>
                <c:pt idx="327">
                  <c:v>59.73143701434207</c:v>
                </c:pt>
                <c:pt idx="328">
                  <c:v>66.955785680557582</c:v>
                </c:pt>
                <c:pt idx="329">
                  <c:v>62.560248239065011</c:v>
                </c:pt>
                <c:pt idx="330">
                  <c:v>62.016246080464448</c:v>
                </c:pt>
                <c:pt idx="331">
                  <c:v>64.910337564219461</c:v>
                </c:pt>
                <c:pt idx="332">
                  <c:v>65.824261190668409</c:v>
                </c:pt>
                <c:pt idx="333">
                  <c:v>66.629384385397245</c:v>
                </c:pt>
                <c:pt idx="334">
                  <c:v>66.629384385397245</c:v>
                </c:pt>
                <c:pt idx="335">
                  <c:v>65.258498945723815</c:v>
                </c:pt>
                <c:pt idx="336">
                  <c:v>63.648252556266144</c:v>
                </c:pt>
                <c:pt idx="337">
                  <c:v>69.414675437432138</c:v>
                </c:pt>
                <c:pt idx="338">
                  <c:v>70.720280618073488</c:v>
                </c:pt>
                <c:pt idx="339">
                  <c:v>68.979473710551687</c:v>
                </c:pt>
                <c:pt idx="340">
                  <c:v>67.369227321094016</c:v>
                </c:pt>
                <c:pt idx="341">
                  <c:v>64.018174024114529</c:v>
                </c:pt>
                <c:pt idx="342">
                  <c:v>63.539452124546031</c:v>
                </c:pt>
                <c:pt idx="343">
                  <c:v>60.819441331543203</c:v>
                </c:pt>
                <c:pt idx="344">
                  <c:v>61.776885130680199</c:v>
                </c:pt>
                <c:pt idx="345">
                  <c:v>61.863925476056288</c:v>
                </c:pt>
                <c:pt idx="346">
                  <c:v>61.907445648744336</c:v>
                </c:pt>
                <c:pt idx="347">
                  <c:v>62.342647375624786</c:v>
                </c:pt>
                <c:pt idx="348">
                  <c:v>59.992558050470343</c:v>
                </c:pt>
                <c:pt idx="349">
                  <c:v>60.362479518318729</c:v>
                </c:pt>
                <c:pt idx="350">
                  <c:v>60.210158913910568</c:v>
                </c:pt>
                <c:pt idx="351">
                  <c:v>59.470315978213804</c:v>
                </c:pt>
                <c:pt idx="352">
                  <c:v>58.752233128861057</c:v>
                </c:pt>
                <c:pt idx="353">
                  <c:v>57.838309502412102</c:v>
                </c:pt>
                <c:pt idx="354">
                  <c:v>56.989666134995225</c:v>
                </c:pt>
                <c:pt idx="355">
                  <c:v>56.358623631018567</c:v>
                </c:pt>
                <c:pt idx="356">
                  <c:v>55.270619313817434</c:v>
                </c:pt>
                <c:pt idx="357">
                  <c:v>58.186470883916471</c:v>
                </c:pt>
                <c:pt idx="358">
                  <c:v>67.238666803029872</c:v>
                </c:pt>
                <c:pt idx="359">
                  <c:v>64.953857736907494</c:v>
                </c:pt>
                <c:pt idx="360">
                  <c:v>66.912265507869535</c:v>
                </c:pt>
                <c:pt idx="361">
                  <c:v>67.021065939589647</c:v>
                </c:pt>
                <c:pt idx="362">
                  <c:v>64.366335405618884</c:v>
                </c:pt>
                <c:pt idx="363">
                  <c:v>65.47609980916404</c:v>
                </c:pt>
                <c:pt idx="364">
                  <c:v>65.389059463787959</c:v>
                </c:pt>
                <c:pt idx="365">
                  <c:v>65.389059463787959</c:v>
                </c:pt>
                <c:pt idx="366">
                  <c:v>65.737220845292313</c:v>
                </c:pt>
                <c:pt idx="367">
                  <c:v>62.734328929817195</c:v>
                </c:pt>
                <c:pt idx="368">
                  <c:v>63.800573160674304</c:v>
                </c:pt>
                <c:pt idx="369">
                  <c:v>63.648252556266144</c:v>
                </c:pt>
                <c:pt idx="370">
                  <c:v>64.409855578306932</c:v>
                </c:pt>
                <c:pt idx="371">
                  <c:v>65.389059463787959</c:v>
                </c:pt>
                <c:pt idx="372">
                  <c:v>62.473207893688922</c:v>
                </c:pt>
                <c:pt idx="373">
                  <c:v>63.648252556266144</c:v>
                </c:pt>
                <c:pt idx="374">
                  <c:v>62.103286425840537</c:v>
                </c:pt>
                <c:pt idx="375">
                  <c:v>60.493040036382865</c:v>
                </c:pt>
                <c:pt idx="376">
                  <c:v>61.581044353583998</c:v>
                </c:pt>
                <c:pt idx="377">
                  <c:v>60.71064089982309</c:v>
                </c:pt>
                <c:pt idx="378">
                  <c:v>58.3170314019806</c:v>
                </c:pt>
                <c:pt idx="379">
                  <c:v>58.752233128861057</c:v>
                </c:pt>
                <c:pt idx="380">
                  <c:v>58.121190624884399</c:v>
                </c:pt>
                <c:pt idx="381">
                  <c:v>56.576224494458792</c:v>
                </c:pt>
                <c:pt idx="382">
                  <c:v>58.599912524452897</c:v>
                </c:pt>
                <c:pt idx="383">
                  <c:v>57.990630106820262</c:v>
                </c:pt>
                <c:pt idx="384">
                  <c:v>57.381347689187628</c:v>
                </c:pt>
                <c:pt idx="385">
                  <c:v>58.447591920044736</c:v>
                </c:pt>
                <c:pt idx="386">
                  <c:v>57.685988898003949</c:v>
                </c:pt>
                <c:pt idx="387">
                  <c:v>57.555428379939812</c:v>
                </c:pt>
                <c:pt idx="388">
                  <c:v>59.29623528746162</c:v>
                </c:pt>
                <c:pt idx="389">
                  <c:v>62.233846943904673</c:v>
                </c:pt>
                <c:pt idx="390">
                  <c:v>62.451447807344898</c:v>
                </c:pt>
                <c:pt idx="391">
                  <c:v>61.798645217024223</c:v>
                </c:pt>
                <c:pt idx="392">
                  <c:v>61.798645217024223</c:v>
                </c:pt>
                <c:pt idx="393">
                  <c:v>60.12311856853448</c:v>
                </c:pt>
                <c:pt idx="394">
                  <c:v>57.511908207251764</c:v>
                </c:pt>
                <c:pt idx="395">
                  <c:v>58.099430538540375</c:v>
                </c:pt>
                <c:pt idx="396">
                  <c:v>55.379419745537547</c:v>
                </c:pt>
                <c:pt idx="397">
                  <c:v>56.119262681234318</c:v>
                </c:pt>
                <c:pt idx="398">
                  <c:v>58.795753301549098</c:v>
                </c:pt>
                <c:pt idx="399">
                  <c:v>60.884721590575268</c:v>
                </c:pt>
                <c:pt idx="400">
                  <c:v>57.4466279482197</c:v>
                </c:pt>
                <c:pt idx="401">
                  <c:v>57.4466279482197</c:v>
                </c:pt>
                <c:pt idx="402">
                  <c:v>57.098466566715338</c:v>
                </c:pt>
                <c:pt idx="403">
                  <c:v>57.685988898003949</c:v>
                </c:pt>
                <c:pt idx="404">
                  <c:v>57.49014812090774</c:v>
                </c:pt>
                <c:pt idx="405">
                  <c:v>57.011426221339249</c:v>
                </c:pt>
                <c:pt idx="406">
                  <c:v>56.032222335858229</c:v>
                </c:pt>
                <c:pt idx="407">
                  <c:v>55.879901731450069</c:v>
                </c:pt>
                <c:pt idx="408">
                  <c:v>52.224207225654268</c:v>
                </c:pt>
                <c:pt idx="409">
                  <c:v>53.007570334039087</c:v>
                </c:pt>
                <c:pt idx="410">
                  <c:v>52.681169038878743</c:v>
                </c:pt>
                <c:pt idx="411">
                  <c:v>53.660372924359763</c:v>
                </c:pt>
                <c:pt idx="412">
                  <c:v>55.509980263601683</c:v>
                </c:pt>
                <c:pt idx="413">
                  <c:v>56.380383717362591</c:v>
                </c:pt>
                <c:pt idx="414">
                  <c:v>55.031258364033185</c:v>
                </c:pt>
                <c:pt idx="415">
                  <c:v>54.900697845969056</c:v>
                </c:pt>
                <c:pt idx="416">
                  <c:v>54.661336896184807</c:v>
                </c:pt>
                <c:pt idx="417">
                  <c:v>53.856213701455964</c:v>
                </c:pt>
                <c:pt idx="418">
                  <c:v>53.747413269735851</c:v>
                </c:pt>
                <c:pt idx="419">
                  <c:v>54.617816723496759</c:v>
                </c:pt>
                <c:pt idx="420">
                  <c:v>54.117334737584237</c:v>
                </c:pt>
                <c:pt idx="421">
                  <c:v>54.095574651240213</c:v>
                </c:pt>
                <c:pt idx="422">
                  <c:v>52.441808089094501</c:v>
                </c:pt>
                <c:pt idx="423">
                  <c:v>52.507088348126565</c:v>
                </c:pt>
                <c:pt idx="424">
                  <c:v>52.333007657374381</c:v>
                </c:pt>
                <c:pt idx="425">
                  <c:v>53.834453615111947</c:v>
                </c:pt>
                <c:pt idx="426">
                  <c:v>53.747413269735851</c:v>
                </c:pt>
                <c:pt idx="427">
                  <c:v>53.312211542855401</c:v>
                </c:pt>
                <c:pt idx="428">
                  <c:v>52.245967311998292</c:v>
                </c:pt>
                <c:pt idx="429">
                  <c:v>54.683096982528824</c:v>
                </c:pt>
                <c:pt idx="430">
                  <c:v>54.443736032744575</c:v>
                </c:pt>
                <c:pt idx="431">
                  <c:v>53.55157249263965</c:v>
                </c:pt>
                <c:pt idx="432">
                  <c:v>52.115406793934156</c:v>
                </c:pt>
                <c:pt idx="433">
                  <c:v>50.918602045012918</c:v>
                </c:pt>
                <c:pt idx="434">
                  <c:v>50.505160404476484</c:v>
                </c:pt>
                <c:pt idx="435">
                  <c:v>50.505160404476484</c:v>
                </c:pt>
                <c:pt idx="436">
                  <c:v>41.061282931170673</c:v>
                </c:pt>
                <c:pt idx="437">
                  <c:v>39.625117232465179</c:v>
                </c:pt>
                <c:pt idx="438">
                  <c:v>38.515352828920022</c:v>
                </c:pt>
                <c:pt idx="439">
                  <c:v>39.342236109992882</c:v>
                </c:pt>
                <c:pt idx="440">
                  <c:v>38.928794469456456</c:v>
                </c:pt>
                <c:pt idx="441">
                  <c:v>38.928794469456456</c:v>
                </c:pt>
                <c:pt idx="442">
                  <c:v>38.928794469456456</c:v>
                </c:pt>
                <c:pt idx="443">
                  <c:v>38.928794469456456</c:v>
                </c:pt>
                <c:pt idx="444">
                  <c:v>38.928794469456456</c:v>
                </c:pt>
                <c:pt idx="445">
                  <c:v>34.859658323124229</c:v>
                </c:pt>
                <c:pt idx="446">
                  <c:v>35.251339877316632</c:v>
                </c:pt>
                <c:pt idx="447">
                  <c:v>33.510532969794824</c:v>
                </c:pt>
                <c:pt idx="448">
                  <c:v>31.55212519883279</c:v>
                </c:pt>
                <c:pt idx="449">
                  <c:v>32.553089170657827</c:v>
                </c:pt>
                <c:pt idx="450">
                  <c:v>35.033739013876414</c:v>
                </c:pt>
                <c:pt idx="451">
                  <c:v>34.837898236780205</c:v>
                </c:pt>
                <c:pt idx="452">
                  <c:v>34.816138150436181</c:v>
                </c:pt>
                <c:pt idx="453">
                  <c:v>35.251339877316632</c:v>
                </c:pt>
                <c:pt idx="454">
                  <c:v>34.924938582156294</c:v>
                </c:pt>
                <c:pt idx="455">
                  <c:v>33.945734696675274</c:v>
                </c:pt>
                <c:pt idx="456">
                  <c:v>33.184131674634486</c:v>
                </c:pt>
                <c:pt idx="457">
                  <c:v>34.816138150436181</c:v>
                </c:pt>
                <c:pt idx="458">
                  <c:v>34.816138150436181</c:v>
                </c:pt>
                <c:pt idx="459">
                  <c:v>35.795342035917201</c:v>
                </c:pt>
                <c:pt idx="460">
                  <c:v>36.883346353118327</c:v>
                </c:pt>
                <c:pt idx="461">
                  <c:v>36.382864367205812</c:v>
                </c:pt>
                <c:pt idx="462">
                  <c:v>36.99214678483844</c:v>
                </c:pt>
                <c:pt idx="463">
                  <c:v>39.385756282680937</c:v>
                </c:pt>
                <c:pt idx="464">
                  <c:v>39.9297584412815</c:v>
                </c:pt>
                <c:pt idx="465">
                  <c:v>39.429276455368978</c:v>
                </c:pt>
                <c:pt idx="466">
                  <c:v>40.256159736441838</c:v>
                </c:pt>
                <c:pt idx="467">
                  <c:v>39.189915505584729</c:v>
                </c:pt>
                <c:pt idx="468">
                  <c:v>38.297751965479804</c:v>
                </c:pt>
                <c:pt idx="469">
                  <c:v>39.799197923217356</c:v>
                </c:pt>
                <c:pt idx="470">
                  <c:v>39.82095800956138</c:v>
                </c:pt>
                <c:pt idx="471">
                  <c:v>38.994074728488528</c:v>
                </c:pt>
                <c:pt idx="472">
                  <c:v>39.211675591928746</c:v>
                </c:pt>
                <c:pt idx="473">
                  <c:v>39.472796628057019</c:v>
                </c:pt>
                <c:pt idx="474">
                  <c:v>38.841754124080367</c:v>
                </c:pt>
                <c:pt idx="475">
                  <c:v>37.86255023859934</c:v>
                </c:pt>
                <c:pt idx="476">
                  <c:v>36.926866525806375</c:v>
                </c:pt>
                <c:pt idx="477">
                  <c:v>36.622225316990054</c:v>
                </c:pt>
                <c:pt idx="478">
                  <c:v>37.644949375159122</c:v>
                </c:pt>
                <c:pt idx="479">
                  <c:v>36.818066094086269</c:v>
                </c:pt>
                <c:pt idx="480">
                  <c:v>36.75278583505419</c:v>
                </c:pt>
                <c:pt idx="481">
                  <c:v>43.106731047508788</c:v>
                </c:pt>
                <c:pt idx="482">
                  <c:v>41.735845607835373</c:v>
                </c:pt>
                <c:pt idx="483">
                  <c:v>39.9297584412815</c:v>
                </c:pt>
                <c:pt idx="484">
                  <c:v>41.322403967298939</c:v>
                </c:pt>
                <c:pt idx="485">
                  <c:v>41.996966643963646</c:v>
                </c:pt>
                <c:pt idx="486">
                  <c:v>44.020654673957743</c:v>
                </c:pt>
                <c:pt idx="487">
                  <c:v>48.046270647601929</c:v>
                </c:pt>
                <c:pt idx="488">
                  <c:v>48.068030733945953</c:v>
                </c:pt>
                <c:pt idx="489">
                  <c:v>46.784185639648619</c:v>
                </c:pt>
                <c:pt idx="490">
                  <c:v>46.892986071368732</c:v>
                </c:pt>
                <c:pt idx="491">
                  <c:v>45.587380890727374</c:v>
                </c:pt>
                <c:pt idx="492">
                  <c:v>44.651697177934402</c:v>
                </c:pt>
                <c:pt idx="493">
                  <c:v>44.651697177934402</c:v>
                </c:pt>
                <c:pt idx="494">
                  <c:v>45.56562080438335</c:v>
                </c:pt>
                <c:pt idx="495">
                  <c:v>45.979062444919784</c:v>
                </c:pt>
                <c:pt idx="496">
                  <c:v>44.172975278365904</c:v>
                </c:pt>
                <c:pt idx="497">
                  <c:v>43.890094155893614</c:v>
                </c:pt>
                <c:pt idx="498">
                  <c:v>46.566584776208394</c:v>
                </c:pt>
                <c:pt idx="499">
                  <c:v>47.850429870505728</c:v>
                </c:pt>
                <c:pt idx="500">
                  <c:v>46.762425553304595</c:v>
                </c:pt>
                <c:pt idx="501">
                  <c:v>48.960194274050878</c:v>
                </c:pt>
                <c:pt idx="502">
                  <c:v>50.744521354260733</c:v>
                </c:pt>
                <c:pt idx="503">
                  <c:v>50.766281440604757</c:v>
                </c:pt>
                <c:pt idx="504">
                  <c:v>51.179723081141184</c:v>
                </c:pt>
                <c:pt idx="505">
                  <c:v>50.04819859125201</c:v>
                </c:pt>
                <c:pt idx="506">
                  <c:v>47.850429870505728</c:v>
                </c:pt>
                <c:pt idx="507">
                  <c:v>47.458748316313319</c:v>
                </c:pt>
                <c:pt idx="508">
                  <c:v>45.848501926855647</c:v>
                </c:pt>
                <c:pt idx="509">
                  <c:v>45.696181322447487</c:v>
                </c:pt>
                <c:pt idx="510">
                  <c:v>45.173939250190948</c:v>
                </c:pt>
                <c:pt idx="511">
                  <c:v>44.608177005246354</c:v>
                </c:pt>
                <c:pt idx="512">
                  <c:v>45.043378732126811</c:v>
                </c:pt>
                <c:pt idx="513">
                  <c:v>45.043378732126811</c:v>
                </c:pt>
                <c:pt idx="514">
                  <c:v>45.696181322447487</c:v>
                </c:pt>
                <c:pt idx="515">
                  <c:v>45.195699336534965</c:v>
                </c:pt>
                <c:pt idx="516">
                  <c:v>45.195699336534965</c:v>
                </c:pt>
                <c:pt idx="517">
                  <c:v>45.478580459007262</c:v>
                </c:pt>
                <c:pt idx="518">
                  <c:v>45.260979595567036</c:v>
                </c:pt>
                <c:pt idx="519">
                  <c:v>45.304499768255077</c:v>
                </c:pt>
                <c:pt idx="520">
                  <c:v>44.69521735062245</c:v>
                </c:pt>
                <c:pt idx="521">
                  <c:v>44.69521735062245</c:v>
                </c:pt>
                <c:pt idx="522">
                  <c:v>47.110586934808957</c:v>
                </c:pt>
                <c:pt idx="523">
                  <c:v>49.961158245875922</c:v>
                </c:pt>
                <c:pt idx="524">
                  <c:v>50.396359972756372</c:v>
                </c:pt>
                <c:pt idx="525">
                  <c:v>50.091718763940058</c:v>
                </c:pt>
                <c:pt idx="526">
                  <c:v>49.569476691683512</c:v>
                </c:pt>
                <c:pt idx="527">
                  <c:v>51.049162563077047</c:v>
                </c:pt>
                <c:pt idx="528">
                  <c:v>50.766281440604757</c:v>
                </c:pt>
                <c:pt idx="529">
                  <c:v>49.787077555123737</c:v>
                </c:pt>
                <c:pt idx="530">
                  <c:v>49.003714446738925</c:v>
                </c:pt>
                <c:pt idx="531">
                  <c:v>50.222279282004187</c:v>
                </c:pt>
                <c:pt idx="532">
                  <c:v>48.7861135832987</c:v>
                </c:pt>
                <c:pt idx="533">
                  <c:v>51.201483167485208</c:v>
                </c:pt>
                <c:pt idx="534">
                  <c:v>49.199555223835127</c:v>
                </c:pt>
                <c:pt idx="535">
                  <c:v>49.199555223835127</c:v>
                </c:pt>
                <c:pt idx="536">
                  <c:v>47.458748316313319</c:v>
                </c:pt>
                <c:pt idx="537">
                  <c:v>48.220351338354114</c:v>
                </c:pt>
                <c:pt idx="538">
                  <c:v>49.243075396523174</c:v>
                </c:pt>
                <c:pt idx="539">
                  <c:v>48.894914015018813</c:v>
                </c:pt>
                <c:pt idx="540">
                  <c:v>48.024510561257905</c:v>
                </c:pt>
                <c:pt idx="541">
                  <c:v>45.56562080438335</c:v>
                </c:pt>
                <c:pt idx="542">
                  <c:v>47.785149611473656</c:v>
                </c:pt>
                <c:pt idx="543">
                  <c:v>48.111550906633994</c:v>
                </c:pt>
                <c:pt idx="544">
                  <c:v>47.872189956849752</c:v>
                </c:pt>
                <c:pt idx="545">
                  <c:v>47.959230302225841</c:v>
                </c:pt>
                <c:pt idx="546">
                  <c:v>46.54482468986437</c:v>
                </c:pt>
                <c:pt idx="547">
                  <c:v>45.369780027287149</c:v>
                </c:pt>
                <c:pt idx="548">
                  <c:v>45.260979595567036</c:v>
                </c:pt>
                <c:pt idx="549">
                  <c:v>44.390576141806129</c:v>
                </c:pt>
                <c:pt idx="550">
                  <c:v>45.369780027287149</c:v>
                </c:pt>
                <c:pt idx="551">
                  <c:v>45.195699336534965</c:v>
                </c:pt>
                <c:pt idx="552">
                  <c:v>45.652661149759439</c:v>
                </c:pt>
                <c:pt idx="553">
                  <c:v>45.435060286319214</c:v>
                </c:pt>
                <c:pt idx="554">
                  <c:v>44.30353579643004</c:v>
                </c:pt>
                <c:pt idx="555">
                  <c:v>44.30353579643004</c:v>
                </c:pt>
                <c:pt idx="556">
                  <c:v>42.99793061578869</c:v>
                </c:pt>
                <c:pt idx="557">
                  <c:v>43.128491133852819</c:v>
                </c:pt>
                <c:pt idx="558">
                  <c:v>42.345128025468007</c:v>
                </c:pt>
                <c:pt idx="559">
                  <c:v>41.975206557619622</c:v>
                </c:pt>
                <c:pt idx="560">
                  <c:v>43.476652515357181</c:v>
                </c:pt>
                <c:pt idx="561">
                  <c:v>43.541932774389252</c:v>
                </c:pt>
                <c:pt idx="562">
                  <c:v>43.585452947077293</c:v>
                </c:pt>
                <c:pt idx="563">
                  <c:v>43.781293724173494</c:v>
                </c:pt>
                <c:pt idx="564">
                  <c:v>43.977134501269703</c:v>
                </c:pt>
                <c:pt idx="565">
                  <c:v>44.716977436966467</c:v>
                </c:pt>
                <c:pt idx="566">
                  <c:v>44.825777868686586</c:v>
                </c:pt>
                <c:pt idx="567">
                  <c:v>43.911854242237631</c:v>
                </c:pt>
                <c:pt idx="568">
                  <c:v>43.520172688045228</c:v>
                </c:pt>
                <c:pt idx="569">
                  <c:v>44.804017782342562</c:v>
                </c:pt>
                <c:pt idx="570">
                  <c:v>45.652661149759439</c:v>
                </c:pt>
                <c:pt idx="571">
                  <c:v>44.73873752331049</c:v>
                </c:pt>
                <c:pt idx="572">
                  <c:v>43.759533637829477</c:v>
                </c:pt>
                <c:pt idx="573">
                  <c:v>42.214567507403864</c:v>
                </c:pt>
                <c:pt idx="574">
                  <c:v>41.452964485363076</c:v>
                </c:pt>
                <c:pt idx="575">
                  <c:v>41.888166212243533</c:v>
                </c:pt>
                <c:pt idx="576">
                  <c:v>40.908962326762513</c:v>
                </c:pt>
                <c:pt idx="577">
                  <c:v>39.603357146121155</c:v>
                </c:pt>
                <c:pt idx="578">
                  <c:v>40.256159736441838</c:v>
                </c:pt>
                <c:pt idx="579">
                  <c:v>39.494556714401035</c:v>
                </c:pt>
                <c:pt idx="580">
                  <c:v>39.429276455368978</c:v>
                </c:pt>
                <c:pt idx="581">
                  <c:v>39.342236109992882</c:v>
                </c:pt>
                <c:pt idx="582">
                  <c:v>38.667673433328183</c:v>
                </c:pt>
                <c:pt idx="583">
                  <c:v>39.037594901176575</c:v>
                </c:pt>
                <c:pt idx="584">
                  <c:v>39.037594901176575</c:v>
                </c:pt>
                <c:pt idx="585">
                  <c:v>38.950554555800473</c:v>
                </c:pt>
                <c:pt idx="586">
                  <c:v>37.97135067031946</c:v>
                </c:pt>
                <c:pt idx="587">
                  <c:v>37.797269979567275</c:v>
                </c:pt>
                <c:pt idx="588">
                  <c:v>37.536148943439009</c:v>
                </c:pt>
                <c:pt idx="589">
                  <c:v>36.970386698494416</c:v>
                </c:pt>
                <c:pt idx="590">
                  <c:v>37.253267820966713</c:v>
                </c:pt>
                <c:pt idx="591">
                  <c:v>37.884310324943371</c:v>
                </c:pt>
                <c:pt idx="592">
                  <c:v>38.55887300160807</c:v>
                </c:pt>
                <c:pt idx="593">
                  <c:v>38.950554555800473</c:v>
                </c:pt>
                <c:pt idx="594">
                  <c:v>38.732953692360255</c:v>
                </c:pt>
                <c:pt idx="595">
                  <c:v>38.907034383112432</c:v>
                </c:pt>
                <c:pt idx="596">
                  <c:v>40.473760599882063</c:v>
                </c:pt>
                <c:pt idx="597">
                  <c:v>40.582561031602168</c:v>
                </c:pt>
                <c:pt idx="598">
                  <c:v>39.603357146121155</c:v>
                </c:pt>
                <c:pt idx="599">
                  <c:v>40.669601376978271</c:v>
                </c:pt>
                <c:pt idx="600">
                  <c:v>39.755677750529316</c:v>
                </c:pt>
                <c:pt idx="601">
                  <c:v>39.255195764616793</c:v>
                </c:pt>
                <c:pt idx="602">
                  <c:v>37.449108598062914</c:v>
                </c:pt>
                <c:pt idx="603">
                  <c:v>37.819030065911299</c:v>
                </c:pt>
                <c:pt idx="604">
                  <c:v>36.905106439462351</c:v>
                </c:pt>
                <c:pt idx="605">
                  <c:v>36.926866525806375</c:v>
                </c:pt>
                <c:pt idx="606">
                  <c:v>37.209747648278672</c:v>
                </c:pt>
                <c:pt idx="607">
                  <c:v>36.687505576022126</c:v>
                </c:pt>
                <c:pt idx="608">
                  <c:v>37.187987561934648</c:v>
                </c:pt>
                <c:pt idx="609">
                  <c:v>37.949590583975443</c:v>
                </c:pt>
                <c:pt idx="610">
                  <c:v>39.646877318809203</c:v>
                </c:pt>
                <c:pt idx="611">
                  <c:v>40.060318959345629</c:v>
                </c:pt>
                <c:pt idx="612">
                  <c:v>43.520172688045228</c:v>
                </c:pt>
                <c:pt idx="613">
                  <c:v>43.541932774389252</c:v>
                </c:pt>
                <c:pt idx="614">
                  <c:v>41.909926298587557</c:v>
                </c:pt>
                <c:pt idx="615">
                  <c:v>43.476652515357181</c:v>
                </c:pt>
                <c:pt idx="616">
                  <c:v>44.608177005246354</c:v>
                </c:pt>
                <c:pt idx="617">
                  <c:v>42.105767075683758</c:v>
                </c:pt>
                <c:pt idx="618">
                  <c:v>42.649769234284328</c:v>
                </c:pt>
                <c:pt idx="619">
                  <c:v>42.823849925036505</c:v>
                </c:pt>
                <c:pt idx="620">
                  <c:v>42.410408284500065</c:v>
                </c:pt>
                <c:pt idx="621">
                  <c:v>41.344164053642963</c:v>
                </c:pt>
                <c:pt idx="622">
                  <c:v>41.866406125899502</c:v>
                </c:pt>
                <c:pt idx="623">
                  <c:v>41.996966643963646</c:v>
                </c:pt>
                <c:pt idx="624">
                  <c:v>40.669601376978271</c:v>
                </c:pt>
                <c:pt idx="625">
                  <c:v>40.669601376978271</c:v>
                </c:pt>
                <c:pt idx="626">
                  <c:v>40.691361463322288</c:v>
                </c:pt>
                <c:pt idx="627">
                  <c:v>40.408480340849991</c:v>
                </c:pt>
                <c:pt idx="628">
                  <c:v>41.77936578052342</c:v>
                </c:pt>
                <c:pt idx="629">
                  <c:v>41.540004830739171</c:v>
                </c:pt>
                <c:pt idx="630">
                  <c:v>41.017762758482633</c:v>
                </c:pt>
                <c:pt idx="631">
                  <c:v>41.278883794610898</c:v>
                </c:pt>
                <c:pt idx="632">
                  <c:v>40.887202240418489</c:v>
                </c:pt>
                <c:pt idx="633">
                  <c:v>39.9297584412815</c:v>
                </c:pt>
                <c:pt idx="634">
                  <c:v>40.669601376978271</c:v>
                </c:pt>
                <c:pt idx="635">
                  <c:v>39.799197923217356</c:v>
                </c:pt>
                <c:pt idx="636">
                  <c:v>39.9297584412815</c:v>
                </c:pt>
                <c:pt idx="637">
                  <c:v>39.081115073864616</c:v>
                </c:pt>
                <c:pt idx="638">
                  <c:v>38.080151102039572</c:v>
                </c:pt>
                <c:pt idx="639">
                  <c:v>37.753749806879242</c:v>
                </c:pt>
                <c:pt idx="640">
                  <c:v>38.602393174296111</c:v>
                </c:pt>
                <c:pt idx="641">
                  <c:v>38.885274296768408</c:v>
                </c:pt>
                <c:pt idx="642">
                  <c:v>36.883346353118327</c:v>
                </c:pt>
                <c:pt idx="643">
                  <c:v>36.230543762797645</c:v>
                </c:pt>
                <c:pt idx="644">
                  <c:v>35.817102122261218</c:v>
                </c:pt>
                <c:pt idx="645">
                  <c:v>34.598537286995956</c:v>
                </c:pt>
                <c:pt idx="646">
                  <c:v>32.618369429689899</c:v>
                </c:pt>
                <c:pt idx="647">
                  <c:v>32.248447961841514</c:v>
                </c:pt>
                <c:pt idx="648">
                  <c:v>33.031811070226325</c:v>
                </c:pt>
                <c:pt idx="649">
                  <c:v>33.249411933666551</c:v>
                </c:pt>
                <c:pt idx="650">
                  <c:v>32.857730379474148</c:v>
                </c:pt>
                <c:pt idx="651">
                  <c:v>31.81324623496106</c:v>
                </c:pt>
                <c:pt idx="652">
                  <c:v>33.118851415602414</c:v>
                </c:pt>
                <c:pt idx="653">
                  <c:v>33.118851415602414</c:v>
                </c:pt>
                <c:pt idx="654">
                  <c:v>35.468940740756857</c:v>
                </c:pt>
                <c:pt idx="655">
                  <c:v>34.859658323124229</c:v>
                </c:pt>
                <c:pt idx="656">
                  <c:v>34.424456596243772</c:v>
                </c:pt>
                <c:pt idx="657">
                  <c:v>33.184131674634486</c:v>
                </c:pt>
                <c:pt idx="658">
                  <c:v>33.140611501946438</c:v>
                </c:pt>
                <c:pt idx="659">
                  <c:v>33.227651847322527</c:v>
                </c:pt>
                <c:pt idx="660">
                  <c:v>32.640129516033916</c:v>
                </c:pt>
                <c:pt idx="661">
                  <c:v>31.029883126576244</c:v>
                </c:pt>
                <c:pt idx="662">
                  <c:v>29.528437168838686</c:v>
                </c:pt>
                <c:pt idx="663">
                  <c:v>29.049715269270187</c:v>
                </c:pt>
                <c:pt idx="664">
                  <c:v>27.852910520348946</c:v>
                </c:pt>
                <c:pt idx="665">
                  <c:v>26.112103612827134</c:v>
                </c:pt>
                <c:pt idx="666">
                  <c:v>25.067619468314049</c:v>
                </c:pt>
                <c:pt idx="667">
                  <c:v>26.112103612827134</c:v>
                </c:pt>
                <c:pt idx="668">
                  <c:v>25.676901885946684</c:v>
                </c:pt>
                <c:pt idx="669">
                  <c:v>25.372260677130367</c:v>
                </c:pt>
                <c:pt idx="670">
                  <c:v>28.244592074541352</c:v>
                </c:pt>
                <c:pt idx="671">
                  <c:v>30.15947967281534</c:v>
                </c:pt>
                <c:pt idx="672">
                  <c:v>30.790522176791999</c:v>
                </c:pt>
                <c:pt idx="673">
                  <c:v>29.789558204966958</c:v>
                </c:pt>
                <c:pt idx="674">
                  <c:v>27.852910520348946</c:v>
                </c:pt>
                <c:pt idx="675">
                  <c:v>26.329704476267363</c:v>
                </c:pt>
                <c:pt idx="676">
                  <c:v>27.526509225188605</c:v>
                </c:pt>
                <c:pt idx="677">
                  <c:v>28.114031556477215</c:v>
                </c:pt>
                <c:pt idx="678">
                  <c:v>29.484916996150641</c:v>
                </c:pt>
                <c:pt idx="679">
                  <c:v>29.180275787334324</c:v>
                </c:pt>
                <c:pt idx="680">
                  <c:v>28.962674923894099</c:v>
                </c:pt>
                <c:pt idx="681">
                  <c:v>28.766834146797894</c:v>
                </c:pt>
                <c:pt idx="682">
                  <c:v>31.835006321305084</c:v>
                </c:pt>
                <c:pt idx="683">
                  <c:v>32.640129516033916</c:v>
                </c:pt>
                <c:pt idx="684">
                  <c:v>32.770690034098052</c:v>
                </c:pt>
                <c:pt idx="685">
                  <c:v>32.640129516033916</c:v>
                </c:pt>
                <c:pt idx="686">
                  <c:v>31.573885285176811</c:v>
                </c:pt>
                <c:pt idx="687">
                  <c:v>31.987326925713241</c:v>
                </c:pt>
                <c:pt idx="688">
                  <c:v>33.292932106354598</c:v>
                </c:pt>
                <c:pt idx="689">
                  <c:v>31.987326925713241</c:v>
                </c:pt>
                <c:pt idx="690">
                  <c:v>32.313728220873578</c:v>
                </c:pt>
                <c:pt idx="691">
                  <c:v>30.921082694856132</c:v>
                </c:pt>
                <c:pt idx="692">
                  <c:v>31.051643212920268</c:v>
                </c:pt>
                <c:pt idx="693">
                  <c:v>30.094199413783272</c:v>
                </c:pt>
                <c:pt idx="694">
                  <c:v>29.223795960022368</c:v>
                </c:pt>
                <c:pt idx="695">
                  <c:v>29.223795960022368</c:v>
                </c:pt>
                <c:pt idx="696">
                  <c:v>27.308908361748379</c:v>
                </c:pt>
                <c:pt idx="697">
                  <c:v>28.462192937981577</c:v>
                </c:pt>
                <c:pt idx="698">
                  <c:v>27.961710952069058</c:v>
                </c:pt>
                <c:pt idx="699">
                  <c:v>29.376116564430529</c:v>
                </c:pt>
                <c:pt idx="700">
                  <c:v>29.376116564430529</c:v>
                </c:pt>
                <c:pt idx="701">
                  <c:v>30.812282263136019</c:v>
                </c:pt>
                <c:pt idx="702">
                  <c:v>31.247483990016473</c:v>
                </c:pt>
                <c:pt idx="703">
                  <c:v>29.593717427870754</c:v>
                </c:pt>
                <c:pt idx="704">
                  <c:v>29.376116564430529</c:v>
                </c:pt>
                <c:pt idx="705">
                  <c:v>29.702517859590866</c:v>
                </c:pt>
                <c:pt idx="706">
                  <c:v>29.049715269270187</c:v>
                </c:pt>
                <c:pt idx="707">
                  <c:v>29.13675561464628</c:v>
                </c:pt>
                <c:pt idx="708">
                  <c:v>27.961710952069058</c:v>
                </c:pt>
                <c:pt idx="709">
                  <c:v>28.15755172916526</c:v>
                </c:pt>
                <c:pt idx="710">
                  <c:v>28.026991211101127</c:v>
                </c:pt>
                <c:pt idx="711">
                  <c:v>26.743146116803793</c:v>
                </c:pt>
                <c:pt idx="712">
                  <c:v>27.939950865725034</c:v>
                </c:pt>
                <c:pt idx="713">
                  <c:v>26.264424217235295</c:v>
                </c:pt>
                <c:pt idx="714">
                  <c:v>26.177383871859202</c:v>
                </c:pt>
                <c:pt idx="715">
                  <c:v>25.394020763474391</c:v>
                </c:pt>
                <c:pt idx="716">
                  <c:v>27.047787325620106</c:v>
                </c:pt>
                <c:pt idx="717">
                  <c:v>25.894502749386909</c:v>
                </c:pt>
                <c:pt idx="718">
                  <c:v>26.046823353795066</c:v>
                </c:pt>
                <c:pt idx="719">
                  <c:v>24.915298863905893</c:v>
                </c:pt>
                <c:pt idx="720">
                  <c:v>25.132899727346118</c:v>
                </c:pt>
                <c:pt idx="721">
                  <c:v>25.111139641002094</c:v>
                </c:pt>
                <c:pt idx="722">
                  <c:v>24.284256359929238</c:v>
                </c:pt>
                <c:pt idx="723">
                  <c:v>25.698661972290704</c:v>
                </c:pt>
                <c:pt idx="724">
                  <c:v>26.155623785515182</c:v>
                </c:pt>
                <c:pt idx="725">
                  <c:v>26.590825512395632</c:v>
                </c:pt>
                <c:pt idx="726">
                  <c:v>29.376116564430529</c:v>
                </c:pt>
                <c:pt idx="727">
                  <c:v>28.15755172916526</c:v>
                </c:pt>
                <c:pt idx="728">
                  <c:v>28.288112247229396</c:v>
                </c:pt>
                <c:pt idx="729">
                  <c:v>28.483953024325601</c:v>
                </c:pt>
                <c:pt idx="730">
                  <c:v>30.420600708943613</c:v>
                </c:pt>
                <c:pt idx="731">
                  <c:v>30.202999845503388</c:v>
                </c:pt>
                <c:pt idx="732">
                  <c:v>31.312764249048541</c:v>
                </c:pt>
                <c:pt idx="733">
                  <c:v>30.028919154751208</c:v>
                </c:pt>
                <c:pt idx="734">
                  <c:v>31.81324623496106</c:v>
                </c:pt>
                <c:pt idx="735">
                  <c:v>33.227651847322527</c:v>
                </c:pt>
                <c:pt idx="736">
                  <c:v>32.640129516033916</c:v>
                </c:pt>
                <c:pt idx="737">
                  <c:v>34.054535128395386</c:v>
                </c:pt>
                <c:pt idx="738">
                  <c:v>34.380936423555731</c:v>
                </c:pt>
                <c:pt idx="739">
                  <c:v>35.490700827100873</c:v>
                </c:pt>
                <c:pt idx="740">
                  <c:v>38.515352828920022</c:v>
                </c:pt>
                <c:pt idx="741">
                  <c:v>37.29678799365476</c:v>
                </c:pt>
                <c:pt idx="742">
                  <c:v>38.101911188383603</c:v>
                </c:pt>
                <c:pt idx="743">
                  <c:v>36.382864367205812</c:v>
                </c:pt>
                <c:pt idx="744">
                  <c:v>36.295824021829716</c:v>
                </c:pt>
                <c:pt idx="745">
                  <c:v>32.313728220873578</c:v>
                </c:pt>
                <c:pt idx="746">
                  <c:v>33.728133833235049</c:v>
                </c:pt>
                <c:pt idx="747">
                  <c:v>35.05549910022043</c:v>
                </c:pt>
                <c:pt idx="748">
                  <c:v>36.774545921398214</c:v>
                </c:pt>
                <c:pt idx="749">
                  <c:v>36.774545921398214</c:v>
                </c:pt>
                <c:pt idx="750">
                  <c:v>36.687505576022126</c:v>
                </c:pt>
                <c:pt idx="751">
                  <c:v>36.012942899357427</c:v>
                </c:pt>
                <c:pt idx="752">
                  <c:v>36.665745489678109</c:v>
                </c:pt>
                <c:pt idx="753">
                  <c:v>41.322403967298939</c:v>
                </c:pt>
                <c:pt idx="754">
                  <c:v>41.670565348803301</c:v>
                </c:pt>
                <c:pt idx="755">
                  <c:v>41.975206557619622</c:v>
                </c:pt>
                <c:pt idx="756">
                  <c:v>40.8001618950424</c:v>
                </c:pt>
                <c:pt idx="757">
                  <c:v>42.628009147940297</c:v>
                </c:pt>
                <c:pt idx="758">
                  <c:v>42.628009147940297</c:v>
                </c:pt>
                <c:pt idx="759">
                  <c:v>42.388648198156048</c:v>
                </c:pt>
                <c:pt idx="760">
                  <c:v>43.150251220196836</c:v>
                </c:pt>
                <c:pt idx="761">
                  <c:v>41.844646039555485</c:v>
                </c:pt>
                <c:pt idx="762">
                  <c:v>39.973278613969541</c:v>
                </c:pt>
                <c:pt idx="763">
                  <c:v>39.733917664185299</c:v>
                </c:pt>
                <c:pt idx="764">
                  <c:v>40.974242585794578</c:v>
                </c:pt>
                <c:pt idx="765">
                  <c:v>39.23343567827277</c:v>
                </c:pt>
                <c:pt idx="766">
                  <c:v>40.64784129063424</c:v>
                </c:pt>
                <c:pt idx="767">
                  <c:v>39.668637405153227</c:v>
                </c:pt>
                <c:pt idx="768">
                  <c:v>40.821921981386424</c:v>
                </c:pt>
                <c:pt idx="769">
                  <c:v>40.430240427194008</c:v>
                </c:pt>
                <c:pt idx="770">
                  <c:v>41.235363621922851</c:v>
                </c:pt>
                <c:pt idx="771">
                  <c:v>41.322403967298939</c:v>
                </c:pt>
                <c:pt idx="772">
                  <c:v>41.017762758482633</c:v>
                </c:pt>
                <c:pt idx="773">
                  <c:v>41.235363621922851</c:v>
                </c:pt>
                <c:pt idx="774">
                  <c:v>41.148323276546762</c:v>
                </c:pt>
                <c:pt idx="775">
                  <c:v>40.64784129063424</c:v>
                </c:pt>
                <c:pt idx="776">
                  <c:v>40.08207904568966</c:v>
                </c:pt>
                <c:pt idx="777">
                  <c:v>40.08207904568966</c:v>
                </c:pt>
                <c:pt idx="778">
                  <c:v>39.799197923217356</c:v>
                </c:pt>
                <c:pt idx="779">
                  <c:v>39.037594901176575</c:v>
                </c:pt>
                <c:pt idx="780">
                  <c:v>37.949590583975443</c:v>
                </c:pt>
                <c:pt idx="781">
                  <c:v>37.775509893223258</c:v>
                </c:pt>
                <c:pt idx="782">
                  <c:v>37.775509893223258</c:v>
                </c:pt>
                <c:pt idx="783">
                  <c:v>39.603357146121155</c:v>
                </c:pt>
                <c:pt idx="784">
                  <c:v>40.408480340849991</c:v>
                </c:pt>
                <c:pt idx="785">
                  <c:v>42.758569666004426</c:v>
                </c:pt>
                <c:pt idx="786">
                  <c:v>43.411372256325116</c:v>
                </c:pt>
                <c:pt idx="787">
                  <c:v>42.432168370844096</c:v>
                </c:pt>
                <c:pt idx="788">
                  <c:v>44.564656832558313</c:v>
                </c:pt>
                <c:pt idx="789">
                  <c:v>45.369780027287149</c:v>
                </c:pt>
                <c:pt idx="790">
                  <c:v>44.30353579643004</c:v>
                </c:pt>
                <c:pt idx="791">
                  <c:v>44.825777868686586</c:v>
                </c:pt>
                <c:pt idx="792">
                  <c:v>44.064174846645791</c:v>
                </c:pt>
                <c:pt idx="793">
                  <c:v>43.498412601701197</c:v>
                </c:pt>
                <c:pt idx="794">
                  <c:v>41.844646039555485</c:v>
                </c:pt>
                <c:pt idx="795">
                  <c:v>41.844646039555485</c:v>
                </c:pt>
                <c:pt idx="796">
                  <c:v>41.19184344923481</c:v>
                </c:pt>
                <c:pt idx="797">
                  <c:v>41.235363621922851</c:v>
                </c:pt>
                <c:pt idx="798">
                  <c:v>42.649769234284328</c:v>
                </c:pt>
                <c:pt idx="799">
                  <c:v>40.8001618950424</c:v>
                </c:pt>
                <c:pt idx="800">
                  <c:v>39.973278613969541</c:v>
                </c:pt>
                <c:pt idx="801">
                  <c:v>40.865442154074465</c:v>
                </c:pt>
                <c:pt idx="802">
                  <c:v>41.975206557619622</c:v>
                </c:pt>
                <c:pt idx="803">
                  <c:v>39.603357146121155</c:v>
                </c:pt>
                <c:pt idx="804">
                  <c:v>37.884310324943371</c:v>
                </c:pt>
                <c:pt idx="805">
                  <c:v>38.036630929351524</c:v>
                </c:pt>
                <c:pt idx="806">
                  <c:v>38.080151102039572</c:v>
                </c:pt>
                <c:pt idx="807">
                  <c:v>37.231507734622689</c:v>
                </c:pt>
                <c:pt idx="808">
                  <c:v>37.057427043870511</c:v>
                </c:pt>
                <c:pt idx="809">
                  <c:v>35.860622294949266</c:v>
                </c:pt>
                <c:pt idx="810">
                  <c:v>36.208783676453628</c:v>
                </c:pt>
                <c:pt idx="811">
                  <c:v>36.665745489678109</c:v>
                </c:pt>
                <c:pt idx="812">
                  <c:v>36.16526350376558</c:v>
                </c:pt>
                <c:pt idx="813">
                  <c:v>36.883346353118327</c:v>
                </c:pt>
                <c:pt idx="814">
                  <c:v>38.711193606016231</c:v>
                </c:pt>
                <c:pt idx="815">
                  <c:v>38.711193606016231</c:v>
                </c:pt>
                <c:pt idx="816">
                  <c:v>40.125599218377701</c:v>
                </c:pt>
                <c:pt idx="817">
                  <c:v>38.754713778704271</c:v>
                </c:pt>
                <c:pt idx="818">
                  <c:v>38.885274296768408</c:v>
                </c:pt>
                <c:pt idx="819">
                  <c:v>39.53807688708909</c:v>
                </c:pt>
                <c:pt idx="820">
                  <c:v>38.624153260640135</c:v>
                </c:pt>
                <c:pt idx="821">
                  <c:v>39.559836973433107</c:v>
                </c:pt>
                <c:pt idx="822">
                  <c:v>33.445252710762759</c:v>
                </c:pt>
                <c:pt idx="823">
                  <c:v>33.815174178611137</c:v>
                </c:pt>
                <c:pt idx="824">
                  <c:v>34.489736855275844</c:v>
                </c:pt>
                <c:pt idx="825">
                  <c:v>34.511496941619868</c:v>
                </c:pt>
                <c:pt idx="826">
                  <c:v>33.815174178611137</c:v>
                </c:pt>
                <c:pt idx="827">
                  <c:v>33.858694351299185</c:v>
                </c:pt>
                <c:pt idx="828">
                  <c:v>33.836934264955161</c:v>
                </c:pt>
                <c:pt idx="829">
                  <c:v>34.380936423555731</c:v>
                </c:pt>
                <c:pt idx="830">
                  <c:v>33.706373746891025</c:v>
                </c:pt>
                <c:pt idx="831">
                  <c:v>33.532293056138847</c:v>
                </c:pt>
                <c:pt idx="832">
                  <c:v>33.880454437643209</c:v>
                </c:pt>
                <c:pt idx="833">
                  <c:v>32.640129516033916</c:v>
                </c:pt>
                <c:pt idx="834">
                  <c:v>34.07629521473941</c:v>
                </c:pt>
                <c:pt idx="835">
                  <c:v>35.686541604197082</c:v>
                </c:pt>
                <c:pt idx="836">
                  <c:v>36.426384539893846</c:v>
                </c:pt>
                <c:pt idx="837">
                  <c:v>36.905106439462351</c:v>
                </c:pt>
                <c:pt idx="838">
                  <c:v>37.362068252686832</c:v>
                </c:pt>
                <c:pt idx="839">
                  <c:v>38.101911188383603</c:v>
                </c:pt>
                <c:pt idx="840">
                  <c:v>36.012942899357427</c:v>
                </c:pt>
                <c:pt idx="841">
                  <c:v>35.925902553981338</c:v>
                </c:pt>
                <c:pt idx="842">
                  <c:v>36.078223158389484</c:v>
                </c:pt>
                <c:pt idx="843">
                  <c:v>35.773581949573177</c:v>
                </c:pt>
                <c:pt idx="844">
                  <c:v>35.360140309036744</c:v>
                </c:pt>
                <c:pt idx="845">
                  <c:v>33.836934264955161</c:v>
                </c:pt>
                <c:pt idx="846">
                  <c:v>33.989254869363322</c:v>
                </c:pt>
                <c:pt idx="847">
                  <c:v>34.794378064092157</c:v>
                </c:pt>
                <c:pt idx="848">
                  <c:v>35.599501258820993</c:v>
                </c:pt>
                <c:pt idx="849">
                  <c:v>35.490700827100873</c:v>
                </c:pt>
                <c:pt idx="850">
                  <c:v>35.273099963660655</c:v>
                </c:pt>
                <c:pt idx="851">
                  <c:v>34.272135991835619</c:v>
                </c:pt>
                <c:pt idx="852">
                  <c:v>33.423492624418735</c:v>
                </c:pt>
                <c:pt idx="853">
                  <c:v>33.880454437643209</c:v>
                </c:pt>
                <c:pt idx="854">
                  <c:v>33.292932106354598</c:v>
                </c:pt>
                <c:pt idx="855">
                  <c:v>34.576777200651932</c:v>
                </c:pt>
                <c:pt idx="856">
                  <c:v>33.880454437643209</c:v>
                </c:pt>
                <c:pt idx="857">
                  <c:v>33.923974610331257</c:v>
                </c:pt>
                <c:pt idx="858">
                  <c:v>33.292932106354598</c:v>
                </c:pt>
                <c:pt idx="859">
                  <c:v>33.292932106354598</c:v>
                </c:pt>
                <c:pt idx="860">
                  <c:v>33.510532969794824</c:v>
                </c:pt>
                <c:pt idx="861">
                  <c:v>34.446216682587796</c:v>
                </c:pt>
                <c:pt idx="862">
                  <c:v>34.968458754844342</c:v>
                </c:pt>
                <c:pt idx="863">
                  <c:v>34.380936423555731</c:v>
                </c:pt>
                <c:pt idx="864">
                  <c:v>34.489736855275844</c:v>
                </c:pt>
                <c:pt idx="865">
                  <c:v>35.05549910022043</c:v>
                </c:pt>
                <c:pt idx="866">
                  <c:v>35.904142467637314</c:v>
                </c:pt>
                <c:pt idx="867">
                  <c:v>35.468940740756857</c:v>
                </c:pt>
                <c:pt idx="868">
                  <c:v>35.904142467637314</c:v>
                </c:pt>
                <c:pt idx="869">
                  <c:v>36.230543762797645</c:v>
                </c:pt>
                <c:pt idx="870">
                  <c:v>36.556945057957989</c:v>
                </c:pt>
                <c:pt idx="871">
                  <c:v>37.710229634191187</c:v>
                </c:pt>
                <c:pt idx="872">
                  <c:v>37.470868684406938</c:v>
                </c:pt>
                <c:pt idx="873">
                  <c:v>37.187987561934648</c:v>
                </c:pt>
                <c:pt idx="874">
                  <c:v>37.731989720535211</c:v>
                </c:pt>
                <c:pt idx="875">
                  <c:v>37.884310324943371</c:v>
                </c:pt>
                <c:pt idx="876">
                  <c:v>37.601429202471074</c:v>
                </c:pt>
                <c:pt idx="877">
                  <c:v>37.906070411287395</c:v>
                </c:pt>
                <c:pt idx="878">
                  <c:v>38.363032224511869</c:v>
                </c:pt>
                <c:pt idx="879">
                  <c:v>39.059354987520592</c:v>
                </c:pt>
                <c:pt idx="880">
                  <c:v>36.731025748710174</c:v>
                </c:pt>
                <c:pt idx="881">
                  <c:v>37.100947216558552</c:v>
                </c:pt>
                <c:pt idx="882">
                  <c:v>39.037594901176575</c:v>
                </c:pt>
                <c:pt idx="883">
                  <c:v>40.169119391065742</c:v>
                </c:pt>
                <c:pt idx="884">
                  <c:v>40.234399650097807</c:v>
                </c:pt>
                <c:pt idx="885">
                  <c:v>40.234399650097807</c:v>
                </c:pt>
                <c:pt idx="886">
                  <c:v>40.64784129063424</c:v>
                </c:pt>
                <c:pt idx="887">
                  <c:v>42.171047334715823</c:v>
                </c:pt>
                <c:pt idx="888">
                  <c:v>41.474724571707092</c:v>
                </c:pt>
                <c:pt idx="889">
                  <c:v>42.432168370844096</c:v>
                </c:pt>
                <c:pt idx="890">
                  <c:v>43.628973119765341</c:v>
                </c:pt>
                <c:pt idx="891">
                  <c:v>43.672493292453382</c:v>
                </c:pt>
                <c:pt idx="892">
                  <c:v>45.783221667823575</c:v>
                </c:pt>
                <c:pt idx="893">
                  <c:v>47.65458909340952</c:v>
                </c:pt>
                <c:pt idx="894">
                  <c:v>47.937470215881817</c:v>
                </c:pt>
                <c:pt idx="895">
                  <c:v>46.849465898680684</c:v>
                </c:pt>
                <c:pt idx="896">
                  <c:v>47.045306675776892</c:v>
                </c:pt>
                <c:pt idx="897">
                  <c:v>46.131383049327937</c:v>
                </c:pt>
                <c:pt idx="898">
                  <c:v>46.218423394704033</c:v>
                </c:pt>
                <c:pt idx="899">
                  <c:v>45.674421236103463</c:v>
                </c:pt>
                <c:pt idx="900">
                  <c:v>46.523064603520346</c:v>
                </c:pt>
                <c:pt idx="901">
                  <c:v>47.088826848464933</c:v>
                </c:pt>
                <c:pt idx="902">
                  <c:v>47.80690969781768</c:v>
                </c:pt>
                <c:pt idx="903">
                  <c:v>47.001786503088844</c:v>
                </c:pt>
                <c:pt idx="904">
                  <c:v>47.21938736652907</c:v>
                </c:pt>
                <c:pt idx="905">
                  <c:v>46.501304517176322</c:v>
                </c:pt>
                <c:pt idx="906">
                  <c:v>45.935542272231736</c:v>
                </c:pt>
                <c:pt idx="907">
                  <c:v>45.260979595567036</c:v>
                </c:pt>
                <c:pt idx="908">
                  <c:v>46.348983912768169</c:v>
                </c:pt>
                <c:pt idx="909">
                  <c:v>45.456820372663238</c:v>
                </c:pt>
                <c:pt idx="910">
                  <c:v>46.348983912768169</c:v>
                </c:pt>
                <c:pt idx="911">
                  <c:v>46.087862876639896</c:v>
                </c:pt>
                <c:pt idx="912">
                  <c:v>46.914746157712756</c:v>
                </c:pt>
                <c:pt idx="913">
                  <c:v>46.348983912768169</c:v>
                </c:pt>
                <c:pt idx="914">
                  <c:v>46.348983912768169</c:v>
                </c:pt>
                <c:pt idx="915">
                  <c:v>47.980990388569865</c:v>
                </c:pt>
                <c:pt idx="916">
                  <c:v>48.111550906633994</c:v>
                </c:pt>
                <c:pt idx="917">
                  <c:v>49.89587798684385</c:v>
                </c:pt>
                <c:pt idx="918">
                  <c:v>47.980990388569865</c:v>
                </c:pt>
                <c:pt idx="919">
                  <c:v>49.743557382435696</c:v>
                </c:pt>
                <c:pt idx="920">
                  <c:v>51.179723081141184</c:v>
                </c:pt>
                <c:pt idx="921">
                  <c:v>49.830597727811785</c:v>
                </c:pt>
                <c:pt idx="922">
                  <c:v>49.395396000931335</c:v>
                </c:pt>
                <c:pt idx="923">
                  <c:v>47.458748316313319</c:v>
                </c:pt>
                <c:pt idx="924">
                  <c:v>49.06899470577099</c:v>
                </c:pt>
                <c:pt idx="925">
                  <c:v>47.502268489001366</c:v>
                </c:pt>
                <c:pt idx="926">
                  <c:v>47.80690969781768</c:v>
                </c:pt>
                <c:pt idx="927">
                  <c:v>48.155071079322042</c:v>
                </c:pt>
                <c:pt idx="928">
                  <c:v>45.913782185887712</c:v>
                </c:pt>
                <c:pt idx="929">
                  <c:v>46.566584776208394</c:v>
                </c:pt>
                <c:pt idx="930">
                  <c:v>46.523064603520346</c:v>
                </c:pt>
                <c:pt idx="931">
                  <c:v>46.283703653736097</c:v>
                </c:pt>
                <c:pt idx="932">
                  <c:v>45.739701495135535</c:v>
                </c:pt>
                <c:pt idx="933">
                  <c:v>46.066102790295872</c:v>
                </c:pt>
                <c:pt idx="934">
                  <c:v>45.630901063415422</c:v>
                </c:pt>
                <c:pt idx="935">
                  <c:v>45.260979595567036</c:v>
                </c:pt>
                <c:pt idx="936">
                  <c:v>43.454892429013157</c:v>
                </c:pt>
                <c:pt idx="937">
                  <c:v>43.280811738260979</c:v>
                </c:pt>
                <c:pt idx="938">
                  <c:v>42.018726730307662</c:v>
                </c:pt>
                <c:pt idx="939">
                  <c:v>43.694253378797399</c:v>
                </c:pt>
                <c:pt idx="940">
                  <c:v>43.433132342669133</c:v>
                </c:pt>
                <c:pt idx="941">
                  <c:v>45.587380890727374</c:v>
                </c:pt>
                <c:pt idx="942">
                  <c:v>45.804981754167599</c:v>
                </c:pt>
                <c:pt idx="943">
                  <c:v>46.022582617607824</c:v>
                </c:pt>
                <c:pt idx="944">
                  <c:v>46.566584776208394</c:v>
                </c:pt>
                <c:pt idx="945">
                  <c:v>48.155071079322042</c:v>
                </c:pt>
                <c:pt idx="946">
                  <c:v>48.111550906633994</c:v>
                </c:pt>
                <c:pt idx="947">
                  <c:v>43.084970961164771</c:v>
                </c:pt>
                <c:pt idx="948">
                  <c:v>43.172011306540867</c:v>
                </c:pt>
                <c:pt idx="949">
                  <c:v>42.323367939123983</c:v>
                </c:pt>
                <c:pt idx="950">
                  <c:v>42.214567507403864</c:v>
                </c:pt>
                <c:pt idx="951">
                  <c:v>42.606249061596273</c:v>
                </c:pt>
                <c:pt idx="952">
                  <c:v>42.475688543532144</c:v>
                </c:pt>
                <c:pt idx="953">
                  <c:v>43.019690702132706</c:v>
                </c:pt>
                <c:pt idx="954">
                  <c:v>43.367852083637068</c:v>
                </c:pt>
                <c:pt idx="955">
                  <c:v>43.367852083637068</c:v>
                </c:pt>
                <c:pt idx="956">
                  <c:v>43.955374414925679</c:v>
                </c:pt>
                <c:pt idx="957">
                  <c:v>44.912818214062675</c:v>
                </c:pt>
                <c:pt idx="958">
                  <c:v>45.217459422878989</c:v>
                </c:pt>
                <c:pt idx="959">
                  <c:v>44.020654673957743</c:v>
                </c:pt>
                <c:pt idx="960">
                  <c:v>44.608177005246354</c:v>
                </c:pt>
                <c:pt idx="961">
                  <c:v>44.521136659870265</c:v>
                </c:pt>
                <c:pt idx="962">
                  <c:v>43.650733206109358</c:v>
                </c:pt>
                <c:pt idx="963">
                  <c:v>43.911854242237631</c:v>
                </c:pt>
                <c:pt idx="964">
                  <c:v>43.694253378797399</c:v>
                </c:pt>
                <c:pt idx="965">
                  <c:v>43.150251220196836</c:v>
                </c:pt>
                <c:pt idx="966">
                  <c:v>44.390576141806129</c:v>
                </c:pt>
                <c:pt idx="967">
                  <c:v>44.30353579643004</c:v>
                </c:pt>
                <c:pt idx="968">
                  <c:v>45.630901063415422</c:v>
                </c:pt>
                <c:pt idx="969">
                  <c:v>46.022582617607824</c:v>
                </c:pt>
                <c:pt idx="970">
                  <c:v>44.172975278365904</c:v>
                </c:pt>
                <c:pt idx="971">
                  <c:v>44.390576141806129</c:v>
                </c:pt>
                <c:pt idx="972">
                  <c:v>43.433132342669133</c:v>
                </c:pt>
                <c:pt idx="973">
                  <c:v>41.909926298587557</c:v>
                </c:pt>
                <c:pt idx="974">
                  <c:v>42.214567507403864</c:v>
                </c:pt>
                <c:pt idx="975">
                  <c:v>42.693289406972369</c:v>
                </c:pt>
                <c:pt idx="976">
                  <c:v>42.127527162027782</c:v>
                </c:pt>
                <c:pt idx="977">
                  <c:v>42.649769234284328</c:v>
                </c:pt>
                <c:pt idx="978">
                  <c:v>42.475688543532144</c:v>
                </c:pt>
                <c:pt idx="979">
                  <c:v>44.172975278365904</c:v>
                </c:pt>
                <c:pt idx="980">
                  <c:v>44.564656832558313</c:v>
                </c:pt>
                <c:pt idx="981">
                  <c:v>44.30353579643004</c:v>
                </c:pt>
                <c:pt idx="982">
                  <c:v>44.064174846645791</c:v>
                </c:pt>
                <c:pt idx="983">
                  <c:v>45.783221667823575</c:v>
                </c:pt>
                <c:pt idx="984">
                  <c:v>45.804981754167599</c:v>
                </c:pt>
                <c:pt idx="985">
                  <c:v>46.218423394704033</c:v>
                </c:pt>
                <c:pt idx="986">
                  <c:v>46.54482468986437</c:v>
                </c:pt>
                <c:pt idx="987">
                  <c:v>47.698109266097568</c:v>
                </c:pt>
                <c:pt idx="988">
                  <c:v>46.283703653736097</c:v>
                </c:pt>
                <c:pt idx="989">
                  <c:v>45.587380890727374</c:v>
                </c:pt>
                <c:pt idx="990">
                  <c:v>46.718905380616548</c:v>
                </c:pt>
                <c:pt idx="991">
                  <c:v>47.241147452873093</c:v>
                </c:pt>
                <c:pt idx="992">
                  <c:v>46.305463740080121</c:v>
                </c:pt>
                <c:pt idx="993">
                  <c:v>45.696181322447487</c:v>
                </c:pt>
                <c:pt idx="994">
                  <c:v>44.542896746214289</c:v>
                </c:pt>
                <c:pt idx="995">
                  <c:v>45.696181322447487</c:v>
                </c:pt>
                <c:pt idx="996">
                  <c:v>47.110586934808957</c:v>
                </c:pt>
                <c:pt idx="997">
                  <c:v>47.480508402657343</c:v>
                </c:pt>
                <c:pt idx="998">
                  <c:v>48.046270647601929</c:v>
                </c:pt>
                <c:pt idx="999">
                  <c:v>48.546752633514451</c:v>
                </c:pt>
                <c:pt idx="1000">
                  <c:v>49.395396000931335</c:v>
                </c:pt>
                <c:pt idx="1001">
                  <c:v>50.004678418563962</c:v>
                </c:pt>
                <c:pt idx="1002">
                  <c:v>50.265799454692235</c:v>
                </c:pt>
                <c:pt idx="1003">
                  <c:v>51.092682735765095</c:v>
                </c:pt>
                <c:pt idx="1004">
                  <c:v>50.04819859125201</c:v>
                </c:pt>
                <c:pt idx="1005">
                  <c:v>47.893950043193769</c:v>
                </c:pt>
                <c:pt idx="1006">
                  <c:v>48.19859125201009</c:v>
                </c:pt>
                <c:pt idx="1007">
                  <c:v>48.459712288138363</c:v>
                </c:pt>
                <c:pt idx="1008">
                  <c:v>48.63379297889054</c:v>
                </c:pt>
                <c:pt idx="1009">
                  <c:v>48.068030733945953</c:v>
                </c:pt>
                <c:pt idx="1010">
                  <c:v>47.872189956849752</c:v>
                </c:pt>
                <c:pt idx="1011">
                  <c:v>47.110586934808957</c:v>
                </c:pt>
                <c:pt idx="1012">
                  <c:v>48.329151770074226</c:v>
                </c:pt>
                <c:pt idx="1013">
                  <c:v>46.98002641674482</c:v>
                </c:pt>
                <c:pt idx="1014">
                  <c:v>46.305463740080121</c:v>
                </c:pt>
                <c:pt idx="1015">
                  <c:v>47.65458909340952</c:v>
                </c:pt>
                <c:pt idx="1016">
                  <c:v>47.132347021152981</c:v>
                </c:pt>
                <c:pt idx="1017">
                  <c:v>47.567548748033431</c:v>
                </c:pt>
                <c:pt idx="1018">
                  <c:v>47.567548748033431</c:v>
                </c:pt>
                <c:pt idx="1019">
                  <c:v>47.306427711905158</c:v>
                </c:pt>
                <c:pt idx="1020">
                  <c:v>47.524028575345383</c:v>
                </c:pt>
                <c:pt idx="1021">
                  <c:v>48.851393842330765</c:v>
                </c:pt>
                <c:pt idx="1022">
                  <c:v>48.764353496954676</c:v>
                </c:pt>
                <c:pt idx="1023">
                  <c:v>49.177795137491103</c:v>
                </c:pt>
                <c:pt idx="1024">
                  <c:v>48.111550906633994</c:v>
                </c:pt>
                <c:pt idx="1025">
                  <c:v>48.916674101362837</c:v>
                </c:pt>
                <c:pt idx="1026">
                  <c:v>47.785149611473656</c:v>
                </c:pt>
                <c:pt idx="1027">
                  <c:v>47.872189956849752</c:v>
                </c:pt>
                <c:pt idx="1028">
                  <c:v>48.307391683730202</c:v>
                </c:pt>
                <c:pt idx="1029">
                  <c:v>48.546752633514451</c:v>
                </c:pt>
                <c:pt idx="1030">
                  <c:v>47.893950043193769</c:v>
                </c:pt>
                <c:pt idx="1031">
                  <c:v>48.111550906633994</c:v>
                </c:pt>
                <c:pt idx="1032">
                  <c:v>47.785149611473656</c:v>
                </c:pt>
                <c:pt idx="1033">
                  <c:v>48.372671942762267</c:v>
                </c:pt>
                <c:pt idx="1034">
                  <c:v>48.263871511042154</c:v>
                </c:pt>
                <c:pt idx="1035">
                  <c:v>48.307391683730202</c:v>
                </c:pt>
                <c:pt idx="1036">
                  <c:v>49.308355655555239</c:v>
                </c:pt>
                <c:pt idx="1037">
                  <c:v>49.395396000931335</c:v>
                </c:pt>
                <c:pt idx="1038">
                  <c:v>49.395396000931335</c:v>
                </c:pt>
                <c:pt idx="1039">
                  <c:v>49.177795137491103</c:v>
                </c:pt>
                <c:pt idx="1040">
                  <c:v>49.89587798684385</c:v>
                </c:pt>
                <c:pt idx="1041">
                  <c:v>49.89587798684385</c:v>
                </c:pt>
                <c:pt idx="1042">
                  <c:v>49.982918332219946</c:v>
                </c:pt>
                <c:pt idx="1043">
                  <c:v>49.982918332219946</c:v>
                </c:pt>
                <c:pt idx="1044">
                  <c:v>50.396359972756372</c:v>
                </c:pt>
                <c:pt idx="1045">
                  <c:v>51.506124376301528</c:v>
                </c:pt>
                <c:pt idx="1046">
                  <c:v>51.723725239741754</c:v>
                </c:pt>
                <c:pt idx="1047">
                  <c:v>50.831561699636822</c:v>
                </c:pt>
                <c:pt idx="1048">
                  <c:v>53.725653183391834</c:v>
                </c:pt>
                <c:pt idx="1049">
                  <c:v>52.57236860715863</c:v>
                </c:pt>
                <c:pt idx="1050">
                  <c:v>53.703893097047811</c:v>
                </c:pt>
                <c:pt idx="1051">
                  <c:v>52.789969470598862</c:v>
                </c:pt>
                <c:pt idx="1052">
                  <c:v>53.747413269735851</c:v>
                </c:pt>
                <c:pt idx="1053">
                  <c:v>55.053018450377209</c:v>
                </c:pt>
                <c:pt idx="1054">
                  <c:v>55.531740349945707</c:v>
                </c:pt>
                <c:pt idx="1055">
                  <c:v>55.531740349945707</c:v>
                </c:pt>
                <c:pt idx="1056">
                  <c:v>54.552536464464694</c:v>
                </c:pt>
                <c:pt idx="1057">
                  <c:v>54.922457932313073</c:v>
                </c:pt>
                <c:pt idx="1058">
                  <c:v>55.466460090913642</c:v>
                </c:pt>
                <c:pt idx="1059">
                  <c:v>55.053018450377209</c:v>
                </c:pt>
                <c:pt idx="1060">
                  <c:v>56.837345530587065</c:v>
                </c:pt>
                <c:pt idx="1061">
                  <c:v>55.749341213385932</c:v>
                </c:pt>
                <c:pt idx="1062">
                  <c:v>52.833489643286903</c:v>
                </c:pt>
                <c:pt idx="1063">
                  <c:v>52.833489643286903</c:v>
                </c:pt>
                <c:pt idx="1064">
                  <c:v>51.767245412429794</c:v>
                </c:pt>
                <c:pt idx="1065">
                  <c:v>52.441808089094501</c:v>
                </c:pt>
                <c:pt idx="1066">
                  <c:v>52.028366448558067</c:v>
                </c:pt>
                <c:pt idx="1067">
                  <c:v>50.461640231788436</c:v>
                </c:pt>
                <c:pt idx="1068">
                  <c:v>50.722761267916709</c:v>
                </c:pt>
                <c:pt idx="1069">
                  <c:v>51.74548532608577</c:v>
                </c:pt>
                <c:pt idx="1070">
                  <c:v>51.70196515339773</c:v>
                </c:pt>
                <c:pt idx="1071">
                  <c:v>52.485328261782541</c:v>
                </c:pt>
                <c:pt idx="1072">
                  <c:v>51.876045844149907</c:v>
                </c:pt>
                <c:pt idx="1073">
                  <c:v>49.852357814155809</c:v>
                </c:pt>
                <c:pt idx="1074">
                  <c:v>50.069958677596034</c:v>
                </c:pt>
                <c:pt idx="1075">
                  <c:v>50.069958677596034</c:v>
                </c:pt>
                <c:pt idx="1076">
                  <c:v>50.896841958668894</c:v>
                </c:pt>
                <c:pt idx="1077">
                  <c:v>51.15796299479716</c:v>
                </c:pt>
                <c:pt idx="1078">
                  <c:v>51.919566016837955</c:v>
                </c:pt>
                <c:pt idx="1079">
                  <c:v>50.331079713724307</c:v>
                </c:pt>
                <c:pt idx="1080">
                  <c:v>49.852357814155809</c:v>
                </c:pt>
                <c:pt idx="1081">
                  <c:v>48.960194274050878</c:v>
                </c:pt>
                <c:pt idx="1082">
                  <c:v>49.504196432651447</c:v>
                </c:pt>
                <c:pt idx="1083">
                  <c:v>50.526920490820508</c:v>
                </c:pt>
                <c:pt idx="1084">
                  <c:v>49.417156087275352</c:v>
                </c:pt>
                <c:pt idx="1085">
                  <c:v>50.04819859125201</c:v>
                </c:pt>
                <c:pt idx="1086">
                  <c:v>49.721797296091673</c:v>
                </c:pt>
                <c:pt idx="1087">
                  <c:v>49.982918332219946</c:v>
                </c:pt>
                <c:pt idx="1088">
                  <c:v>49.678277123403625</c:v>
                </c:pt>
                <c:pt idx="1089">
                  <c:v>49.482436346307423</c:v>
                </c:pt>
                <c:pt idx="1090">
                  <c:v>49.308355655555239</c:v>
                </c:pt>
                <c:pt idx="1091">
                  <c:v>48.612032892546516</c:v>
                </c:pt>
                <c:pt idx="1092">
                  <c:v>48.546752633514451</c:v>
                </c:pt>
                <c:pt idx="1093">
                  <c:v>47.915710129537793</c:v>
                </c:pt>
                <c:pt idx="1094">
                  <c:v>48.655553065234564</c:v>
                </c:pt>
                <c:pt idx="1095">
                  <c:v>47.241147452873093</c:v>
                </c:pt>
                <c:pt idx="1096">
                  <c:v>47.415228143625271</c:v>
                </c:pt>
                <c:pt idx="1097">
                  <c:v>48.133310992978018</c:v>
                </c:pt>
                <c:pt idx="1098">
                  <c:v>48.024510561257905</c:v>
                </c:pt>
                <c:pt idx="1099">
                  <c:v>47.067066762120909</c:v>
                </c:pt>
                <c:pt idx="1100">
                  <c:v>46.523064603520346</c:v>
                </c:pt>
                <c:pt idx="1101">
                  <c:v>46.54482468986437</c:v>
                </c:pt>
                <c:pt idx="1102">
                  <c:v>47.045306675776892</c:v>
                </c:pt>
                <c:pt idx="1103">
                  <c:v>48.720833324266628</c:v>
                </c:pt>
                <c:pt idx="1104">
                  <c:v>48.655553065234564</c:v>
                </c:pt>
                <c:pt idx="1105">
                  <c:v>50.418120059100396</c:v>
                </c:pt>
                <c:pt idx="1106">
                  <c:v>50.331079713724307</c:v>
                </c:pt>
                <c:pt idx="1107">
                  <c:v>49.700037209747649</c:v>
                </c:pt>
                <c:pt idx="1108">
                  <c:v>49.89587798684385</c:v>
                </c:pt>
                <c:pt idx="1109">
                  <c:v>50.222279282004187</c:v>
                </c:pt>
                <c:pt idx="1110">
                  <c:v>51.440844117269457</c:v>
                </c:pt>
                <c:pt idx="1111">
                  <c:v>50.809801613292798</c:v>
                </c:pt>
                <c:pt idx="1112">
                  <c:v>50.309319627380283</c:v>
                </c:pt>
                <c:pt idx="1113">
                  <c:v>49.765317468779713</c:v>
                </c:pt>
                <c:pt idx="1114">
                  <c:v>49.765317468779713</c:v>
                </c:pt>
                <c:pt idx="1115">
                  <c:v>49.243075396523174</c:v>
                </c:pt>
                <c:pt idx="1116">
                  <c:v>48.416192115450315</c:v>
                </c:pt>
                <c:pt idx="1117">
                  <c:v>47.850429870505728</c:v>
                </c:pt>
                <c:pt idx="1118">
                  <c:v>47.632829007065503</c:v>
                </c:pt>
                <c:pt idx="1119">
                  <c:v>47.872189956849752</c:v>
                </c:pt>
                <c:pt idx="1120">
                  <c:v>47.262907539217117</c:v>
                </c:pt>
                <c:pt idx="1121">
                  <c:v>46.044342703951848</c:v>
                </c:pt>
                <c:pt idx="1122">
                  <c:v>46.39250408545621</c:v>
                </c:pt>
                <c:pt idx="1123">
                  <c:v>47.458748316313319</c:v>
                </c:pt>
                <c:pt idx="1124">
                  <c:v>47.154107107497005</c:v>
                </c:pt>
                <c:pt idx="1125">
                  <c:v>47.154107107497005</c:v>
                </c:pt>
                <c:pt idx="1126">
                  <c:v>46.261943567392073</c:v>
                </c:pt>
                <c:pt idx="1127">
                  <c:v>45.043378732126811</c:v>
                </c:pt>
                <c:pt idx="1128">
                  <c:v>44.042414760301767</c:v>
                </c:pt>
                <c:pt idx="1129">
                  <c:v>42.867370097724546</c:v>
                </c:pt>
                <c:pt idx="1130">
                  <c:v>42.758569666004426</c:v>
                </c:pt>
                <c:pt idx="1131">
                  <c:v>43.259051651916955</c:v>
                </c:pt>
                <c:pt idx="1132">
                  <c:v>43.520172688045228</c:v>
                </c:pt>
                <c:pt idx="1133">
                  <c:v>43.04145078847673</c:v>
                </c:pt>
                <c:pt idx="1134">
                  <c:v>43.520172688045228</c:v>
                </c:pt>
                <c:pt idx="1135">
                  <c:v>43.346091997293051</c:v>
                </c:pt>
                <c:pt idx="1136">
                  <c:v>43.759533637829477</c:v>
                </c:pt>
                <c:pt idx="1137">
                  <c:v>43.759533637829477</c:v>
                </c:pt>
                <c:pt idx="1138">
                  <c:v>43.585452947077293</c:v>
                </c:pt>
                <c:pt idx="1139">
                  <c:v>42.671529320628345</c:v>
                </c:pt>
                <c:pt idx="1140">
                  <c:v>42.432168370844096</c:v>
                </c:pt>
                <c:pt idx="1141">
                  <c:v>43.150251220196836</c:v>
                </c:pt>
                <c:pt idx="1142">
                  <c:v>44.716977436966467</c:v>
                </c:pt>
                <c:pt idx="1143">
                  <c:v>45.108658991158876</c:v>
                </c:pt>
                <c:pt idx="1144">
                  <c:v>45.304499768255077</c:v>
                </c:pt>
                <c:pt idx="1145">
                  <c:v>45.1304190775029</c:v>
                </c:pt>
                <c:pt idx="1146">
                  <c:v>45.739701495135535</c:v>
                </c:pt>
                <c:pt idx="1147">
                  <c:v>46.240183481048049</c:v>
                </c:pt>
                <c:pt idx="1148">
                  <c:v>46.0008225312638</c:v>
                </c:pt>
                <c:pt idx="1149">
                  <c:v>46.218423394704033</c:v>
                </c:pt>
                <c:pt idx="1150">
                  <c:v>46.218423394704033</c:v>
                </c:pt>
                <c:pt idx="1151">
                  <c:v>46.066102790295872</c:v>
                </c:pt>
                <c:pt idx="1152">
                  <c:v>46.370743999112186</c:v>
                </c:pt>
                <c:pt idx="1153">
                  <c:v>45.95730235857576</c:v>
                </c:pt>
                <c:pt idx="1154">
                  <c:v>46.261943567392073</c:v>
                </c:pt>
                <c:pt idx="1155">
                  <c:v>47.132347021152981</c:v>
                </c:pt>
                <c:pt idx="1156">
                  <c:v>47.872189956849752</c:v>
                </c:pt>
                <c:pt idx="1157">
                  <c:v>47.698109266097568</c:v>
                </c:pt>
                <c:pt idx="1158">
                  <c:v>47.328187798249182</c:v>
                </c:pt>
                <c:pt idx="1159">
                  <c:v>47.328187798249182</c:v>
                </c:pt>
                <c:pt idx="1160">
                  <c:v>46.98002641674482</c:v>
                </c:pt>
                <c:pt idx="1161">
                  <c:v>47.21938736652907</c:v>
                </c:pt>
                <c:pt idx="1162">
                  <c:v>46.784185639648619</c:v>
                </c:pt>
                <c:pt idx="1163">
                  <c:v>45.892022099543688</c:v>
                </c:pt>
                <c:pt idx="1164">
                  <c:v>45.522100631695309</c:v>
                </c:pt>
                <c:pt idx="1165">
                  <c:v>45.239219509223012</c:v>
                </c:pt>
                <c:pt idx="1166">
                  <c:v>45.456820372663238</c:v>
                </c:pt>
                <c:pt idx="1167">
                  <c:v>45.979062444919784</c:v>
                </c:pt>
                <c:pt idx="1168">
                  <c:v>45.739701495135535</c:v>
                </c:pt>
                <c:pt idx="1169">
                  <c:v>45.28273968191106</c:v>
                </c:pt>
                <c:pt idx="1170">
                  <c:v>45.652661149759439</c:v>
                </c:pt>
                <c:pt idx="1171">
                  <c:v>45.913782185887712</c:v>
                </c:pt>
                <c:pt idx="1172">
                  <c:v>45.913782185887712</c:v>
                </c:pt>
                <c:pt idx="1173">
                  <c:v>44.782257695998538</c:v>
                </c:pt>
                <c:pt idx="1174">
                  <c:v>44.412336228150153</c:v>
                </c:pt>
                <c:pt idx="1175">
                  <c:v>44.412336228150153</c:v>
                </c:pt>
                <c:pt idx="1176">
                  <c:v>43.607213033421317</c:v>
                </c:pt>
                <c:pt idx="1177">
                  <c:v>44.085934932989822</c:v>
                </c:pt>
                <c:pt idx="1178">
                  <c:v>43.498412601701197</c:v>
                </c:pt>
                <c:pt idx="1179">
                  <c:v>43.803053810517518</c:v>
                </c:pt>
                <c:pt idx="1180">
                  <c:v>43.759533637829477</c:v>
                </c:pt>
                <c:pt idx="1181">
                  <c:v>44.064174846645791</c:v>
                </c:pt>
                <c:pt idx="1182">
                  <c:v>43.302571824604996</c:v>
                </c:pt>
                <c:pt idx="1183">
                  <c:v>42.758569666004426</c:v>
                </c:pt>
                <c:pt idx="1184">
                  <c:v>42.736809579660409</c:v>
                </c:pt>
                <c:pt idx="1185">
                  <c:v>42.976170529444659</c:v>
                </c:pt>
                <c:pt idx="1186">
                  <c:v>43.520172688045228</c:v>
                </c:pt>
                <c:pt idx="1187">
                  <c:v>42.845610011380529</c:v>
                </c:pt>
                <c:pt idx="1188">
                  <c:v>43.433132342669133</c:v>
                </c:pt>
                <c:pt idx="1189">
                  <c:v>42.606249061596273</c:v>
                </c:pt>
                <c:pt idx="1190">
                  <c:v>42.932650356756618</c:v>
                </c:pt>
                <c:pt idx="1191">
                  <c:v>43.520172688045228</c:v>
                </c:pt>
                <c:pt idx="1192">
                  <c:v>43.367852083637068</c:v>
                </c:pt>
                <c:pt idx="1193">
                  <c:v>43.977134501269703</c:v>
                </c:pt>
                <c:pt idx="1194">
                  <c:v>43.846573983205559</c:v>
                </c:pt>
                <c:pt idx="1195">
                  <c:v>44.325295882774064</c:v>
                </c:pt>
                <c:pt idx="1196">
                  <c:v>44.064174846645791</c:v>
                </c:pt>
                <c:pt idx="1197">
                  <c:v>44.477616487182225</c:v>
                </c:pt>
                <c:pt idx="1198">
                  <c:v>44.608177005246354</c:v>
                </c:pt>
                <c:pt idx="1199">
                  <c:v>43.302571824604996</c:v>
                </c:pt>
                <c:pt idx="1200">
                  <c:v>43.259051651916955</c:v>
                </c:pt>
                <c:pt idx="1201">
                  <c:v>43.411372256325116</c:v>
                </c:pt>
                <c:pt idx="1202">
                  <c:v>42.475688543532144</c:v>
                </c:pt>
                <c:pt idx="1203">
                  <c:v>36.883346353118327</c:v>
                </c:pt>
                <c:pt idx="1204">
                  <c:v>35.904142467637314</c:v>
                </c:pt>
                <c:pt idx="1205">
                  <c:v>36.774545921398214</c:v>
                </c:pt>
                <c:pt idx="1206">
                  <c:v>36.774545921398214</c:v>
                </c:pt>
                <c:pt idx="1207">
                  <c:v>38.145431361071644</c:v>
                </c:pt>
                <c:pt idx="1208">
                  <c:v>38.537112915264046</c:v>
                </c:pt>
                <c:pt idx="1209">
                  <c:v>39.407516369024954</c:v>
                </c:pt>
                <c:pt idx="1210">
                  <c:v>38.907034383112432</c:v>
                </c:pt>
                <c:pt idx="1211">
                  <c:v>38.471832656231982</c:v>
                </c:pt>
                <c:pt idx="1212">
                  <c:v>39.385756282680937</c:v>
                </c:pt>
                <c:pt idx="1213">
                  <c:v>39.581597059777138</c:v>
                </c:pt>
                <c:pt idx="1214">
                  <c:v>39.733917664185299</c:v>
                </c:pt>
                <c:pt idx="1215">
                  <c:v>38.994074728488528</c:v>
                </c:pt>
                <c:pt idx="1216">
                  <c:v>38.928794469456456</c:v>
                </c:pt>
                <c:pt idx="1217">
                  <c:v>38.994074728488528</c:v>
                </c:pt>
                <c:pt idx="1218">
                  <c:v>39.189915505584729</c:v>
                </c:pt>
                <c:pt idx="1219">
                  <c:v>38.515352828920022</c:v>
                </c:pt>
                <c:pt idx="1220">
                  <c:v>38.515352828920022</c:v>
                </c:pt>
                <c:pt idx="1221">
                  <c:v>39.146395332896674</c:v>
                </c:pt>
                <c:pt idx="1222">
                  <c:v>39.037594901176575</c:v>
                </c:pt>
                <c:pt idx="1223">
                  <c:v>39.429276455368978</c:v>
                </c:pt>
                <c:pt idx="1224">
                  <c:v>39.799197923217356</c:v>
                </c:pt>
                <c:pt idx="1225">
                  <c:v>40.495520686226079</c:v>
                </c:pt>
                <c:pt idx="1226">
                  <c:v>40.038558873001605</c:v>
                </c:pt>
                <c:pt idx="1227">
                  <c:v>39.777437836873339</c:v>
                </c:pt>
                <c:pt idx="1228">
                  <c:v>39.646877318809203</c:v>
                </c:pt>
                <c:pt idx="1229">
                  <c:v>39.407516369024954</c:v>
                </c:pt>
                <c:pt idx="1230">
                  <c:v>40.060318959345629</c:v>
                </c:pt>
                <c:pt idx="1231">
                  <c:v>40.691361463322288</c:v>
                </c:pt>
                <c:pt idx="1232">
                  <c:v>40.517280772570103</c:v>
                </c:pt>
                <c:pt idx="1233">
                  <c:v>40.996002672138601</c:v>
                </c:pt>
                <c:pt idx="1234">
                  <c:v>40.430240427194008</c:v>
                </c:pt>
                <c:pt idx="1235">
                  <c:v>40.038558873001605</c:v>
                </c:pt>
                <c:pt idx="1236">
                  <c:v>39.690397491497244</c:v>
                </c:pt>
                <c:pt idx="1237">
                  <c:v>40.299679909129878</c:v>
                </c:pt>
                <c:pt idx="1238">
                  <c:v>40.8001618950424</c:v>
                </c:pt>
                <c:pt idx="1239">
                  <c:v>41.605285089771236</c:v>
                </c:pt>
                <c:pt idx="1240">
                  <c:v>41.474724571707092</c:v>
                </c:pt>
                <c:pt idx="1241">
                  <c:v>41.300643880954922</c:v>
                </c:pt>
                <c:pt idx="1242">
                  <c:v>41.735845607835373</c:v>
                </c:pt>
                <c:pt idx="1243">
                  <c:v>41.409444312675035</c:v>
                </c:pt>
                <c:pt idx="1244">
                  <c:v>40.386720254505967</c:v>
                </c:pt>
                <c:pt idx="1245">
                  <c:v>40.560800945258151</c:v>
                </c:pt>
                <c:pt idx="1246">
                  <c:v>40.321439995473902</c:v>
                </c:pt>
                <c:pt idx="1247">
                  <c:v>41.126563190202731</c:v>
                </c:pt>
                <c:pt idx="1248">
                  <c:v>39.995038700313565</c:v>
                </c:pt>
                <c:pt idx="1249">
                  <c:v>39.625117232465179</c:v>
                </c:pt>
                <c:pt idx="1250">
                  <c:v>39.712157577841268</c:v>
                </c:pt>
                <c:pt idx="1251">
                  <c:v>39.690397491497244</c:v>
                </c:pt>
                <c:pt idx="1252">
                  <c:v>39.668637405153227</c:v>
                </c:pt>
                <c:pt idx="1253">
                  <c:v>39.951518527625517</c:v>
                </c:pt>
                <c:pt idx="1254">
                  <c:v>39.037594901176575</c:v>
                </c:pt>
                <c:pt idx="1255">
                  <c:v>38.972314642144497</c:v>
                </c:pt>
                <c:pt idx="1256">
                  <c:v>38.863514210424384</c:v>
                </c:pt>
                <c:pt idx="1257">
                  <c:v>40.147359304721718</c:v>
                </c:pt>
                <c:pt idx="1258">
                  <c:v>40.234399650097807</c:v>
                </c:pt>
                <c:pt idx="1259">
                  <c:v>40.604321117946199</c:v>
                </c:pt>
                <c:pt idx="1260">
                  <c:v>40.821921981386424</c:v>
                </c:pt>
                <c:pt idx="1261">
                  <c:v>41.344164053642963</c:v>
                </c:pt>
                <c:pt idx="1262">
                  <c:v>41.344164053642963</c:v>
                </c:pt>
                <c:pt idx="1263">
                  <c:v>42.49744862987616</c:v>
                </c:pt>
                <c:pt idx="1264">
                  <c:v>42.845610011380529</c:v>
                </c:pt>
                <c:pt idx="1265">
                  <c:v>43.106731047508788</c:v>
                </c:pt>
                <c:pt idx="1266">
                  <c:v>42.867370097724546</c:v>
                </c:pt>
                <c:pt idx="1267">
                  <c:v>41.278883794610898</c:v>
                </c:pt>
                <c:pt idx="1268">
                  <c:v>41.888166212243533</c:v>
                </c:pt>
                <c:pt idx="1269">
                  <c:v>42.084006989339734</c:v>
                </c:pt>
                <c:pt idx="1270">
                  <c:v>42.258087680091919</c:v>
                </c:pt>
                <c:pt idx="1271">
                  <c:v>42.823849925036505</c:v>
                </c:pt>
                <c:pt idx="1272">
                  <c:v>43.955374414925679</c:v>
                </c:pt>
                <c:pt idx="1273">
                  <c:v>44.085934932989822</c:v>
                </c:pt>
                <c:pt idx="1274">
                  <c:v>43.694253378797399</c:v>
                </c:pt>
                <c:pt idx="1275">
                  <c:v>43.955374414925679</c:v>
                </c:pt>
                <c:pt idx="1276">
                  <c:v>43.86833406954959</c:v>
                </c:pt>
                <c:pt idx="1277">
                  <c:v>43.824813896861542</c:v>
                </c:pt>
                <c:pt idx="1278">
                  <c:v>43.824813896861542</c:v>
                </c:pt>
                <c:pt idx="1279">
                  <c:v>43.890094155893614</c:v>
                </c:pt>
                <c:pt idx="1280">
                  <c:v>43.737773551485454</c:v>
                </c:pt>
                <c:pt idx="1281">
                  <c:v>43.520172688045228</c:v>
                </c:pt>
                <c:pt idx="1282">
                  <c:v>44.651697177934402</c:v>
                </c:pt>
                <c:pt idx="1283">
                  <c:v>44.760497609654514</c:v>
                </c:pt>
                <c:pt idx="1284">
                  <c:v>45.674421236103463</c:v>
                </c:pt>
                <c:pt idx="1285">
                  <c:v>46.414264171800234</c:v>
                </c:pt>
                <c:pt idx="1286">
                  <c:v>45.870262013199671</c:v>
                </c:pt>
                <c:pt idx="1287">
                  <c:v>45.739701495135535</c:v>
                </c:pt>
                <c:pt idx="1288">
                  <c:v>45.41330019997519</c:v>
                </c:pt>
                <c:pt idx="1289">
                  <c:v>45.28273968191106</c:v>
                </c:pt>
                <c:pt idx="1290">
                  <c:v>45.043378732126811</c:v>
                </c:pt>
                <c:pt idx="1291">
                  <c:v>44.825777868686586</c:v>
                </c:pt>
                <c:pt idx="1292">
                  <c:v>45.065138818470828</c:v>
                </c:pt>
                <c:pt idx="1293">
                  <c:v>45.804981754167599</c:v>
                </c:pt>
                <c:pt idx="1294">
                  <c:v>45.609140977071398</c:v>
                </c:pt>
                <c:pt idx="1295">
                  <c:v>45.652661149759439</c:v>
                </c:pt>
                <c:pt idx="1296">
                  <c:v>46.153143135671961</c:v>
                </c:pt>
                <c:pt idx="1297">
                  <c:v>46.153143135671961</c:v>
                </c:pt>
                <c:pt idx="1298">
                  <c:v>45.826741840511623</c:v>
                </c:pt>
                <c:pt idx="1299">
                  <c:v>45.826741840511623</c:v>
                </c:pt>
                <c:pt idx="1300">
                  <c:v>45.892022099543688</c:v>
                </c:pt>
                <c:pt idx="1301">
                  <c:v>46.196663308360009</c:v>
                </c:pt>
                <c:pt idx="1302">
                  <c:v>46.131383049327937</c:v>
                </c:pt>
                <c:pt idx="1303">
                  <c:v>45.979062444919784</c:v>
                </c:pt>
                <c:pt idx="1304">
                  <c:v>45.630901063415422</c:v>
                </c:pt>
                <c:pt idx="1305">
                  <c:v>45.804981754167599</c:v>
                </c:pt>
                <c:pt idx="1306">
                  <c:v>45.500340545351285</c:v>
                </c:pt>
                <c:pt idx="1307">
                  <c:v>45.696181322447487</c:v>
                </c:pt>
                <c:pt idx="1308">
                  <c:v>45.609140977071398</c:v>
                </c:pt>
                <c:pt idx="1309">
                  <c:v>45.348019940943125</c:v>
                </c:pt>
                <c:pt idx="1310">
                  <c:v>45.28273968191106</c:v>
                </c:pt>
                <c:pt idx="1311">
                  <c:v>43.628973119765341</c:v>
                </c:pt>
                <c:pt idx="1312">
                  <c:v>43.607213033421317</c:v>
                </c:pt>
                <c:pt idx="1313">
                  <c:v>43.411372256325116</c:v>
                </c:pt>
                <c:pt idx="1314">
                  <c:v>43.672493292453382</c:v>
                </c:pt>
                <c:pt idx="1315">
                  <c:v>43.672493292453382</c:v>
                </c:pt>
                <c:pt idx="1316">
                  <c:v>44.455856400838201</c:v>
                </c:pt>
                <c:pt idx="1317">
                  <c:v>44.129455105677856</c:v>
                </c:pt>
                <c:pt idx="1318">
                  <c:v>43.563692860733269</c:v>
                </c:pt>
                <c:pt idx="1319">
                  <c:v>43.498412601701197</c:v>
                </c:pt>
                <c:pt idx="1320">
                  <c:v>43.280811738260979</c:v>
                </c:pt>
                <c:pt idx="1321">
                  <c:v>42.780329752348457</c:v>
                </c:pt>
                <c:pt idx="1322">
                  <c:v>42.628009147940297</c:v>
                </c:pt>
                <c:pt idx="1323">
                  <c:v>42.410408284500065</c:v>
                </c:pt>
                <c:pt idx="1324">
                  <c:v>42.084006989339734</c:v>
                </c:pt>
                <c:pt idx="1325">
                  <c:v>42.628009147940297</c:v>
                </c:pt>
                <c:pt idx="1326">
                  <c:v>43.128491133852819</c:v>
                </c:pt>
                <c:pt idx="1327">
                  <c:v>42.584488975252256</c:v>
                </c:pt>
                <c:pt idx="1328">
                  <c:v>43.302571824604996</c:v>
                </c:pt>
                <c:pt idx="1329">
                  <c:v>44.499376573526241</c:v>
                </c:pt>
                <c:pt idx="1330">
                  <c:v>44.325295882774064</c:v>
                </c:pt>
                <c:pt idx="1331">
                  <c:v>43.824813896861542</c:v>
                </c:pt>
                <c:pt idx="1332">
                  <c:v>46.849465898680684</c:v>
                </c:pt>
                <c:pt idx="1333">
                  <c:v>46.740665466960571</c:v>
                </c:pt>
                <c:pt idx="1334">
                  <c:v>46.348983912768169</c:v>
                </c:pt>
                <c:pt idx="1335">
                  <c:v>45.195699336534965</c:v>
                </c:pt>
                <c:pt idx="1336">
                  <c:v>45.95730235857576</c:v>
                </c:pt>
                <c:pt idx="1337">
                  <c:v>45.826741840511623</c:v>
                </c:pt>
                <c:pt idx="1338">
                  <c:v>45.391540113631173</c:v>
                </c:pt>
                <c:pt idx="1339">
                  <c:v>45.696181322447487</c:v>
                </c:pt>
                <c:pt idx="1340">
                  <c:v>45.696181322447487</c:v>
                </c:pt>
                <c:pt idx="1341">
                  <c:v>44.760497609654514</c:v>
                </c:pt>
                <c:pt idx="1342">
                  <c:v>44.30353579643004</c:v>
                </c:pt>
                <c:pt idx="1343">
                  <c:v>44.477616487182225</c:v>
                </c:pt>
                <c:pt idx="1344">
                  <c:v>44.956338386750716</c:v>
                </c:pt>
                <c:pt idx="1345">
                  <c:v>45.260979595567036</c:v>
                </c:pt>
                <c:pt idx="1346">
                  <c:v>45.086898904814852</c:v>
                </c:pt>
                <c:pt idx="1347">
                  <c:v>45.043378732126811</c:v>
                </c:pt>
                <c:pt idx="1348">
                  <c:v>45.28273968191106</c:v>
                </c:pt>
                <c:pt idx="1349">
                  <c:v>44.73873752331049</c:v>
                </c:pt>
                <c:pt idx="1350">
                  <c:v>45.41330019997519</c:v>
                </c:pt>
                <c:pt idx="1351">
                  <c:v>45.522100631695309</c:v>
                </c:pt>
                <c:pt idx="1352">
                  <c:v>44.912818214062675</c:v>
                </c:pt>
                <c:pt idx="1353">
                  <c:v>44.804017782342562</c:v>
                </c:pt>
                <c:pt idx="1354">
                  <c:v>43.389612169981092</c:v>
                </c:pt>
                <c:pt idx="1355">
                  <c:v>43.955374414925679</c:v>
                </c:pt>
                <c:pt idx="1356">
                  <c:v>43.824813896861542</c:v>
                </c:pt>
                <c:pt idx="1357">
                  <c:v>43.998894587613727</c:v>
                </c:pt>
                <c:pt idx="1358">
                  <c:v>44.347055969118088</c:v>
                </c:pt>
                <c:pt idx="1359">
                  <c:v>43.737773551485454</c:v>
                </c:pt>
                <c:pt idx="1360">
                  <c:v>43.846573983205559</c:v>
                </c:pt>
                <c:pt idx="1361">
                  <c:v>43.541932774389252</c:v>
                </c:pt>
                <c:pt idx="1362">
                  <c:v>42.99793061578869</c:v>
                </c:pt>
                <c:pt idx="1363">
                  <c:v>43.106731047508788</c:v>
                </c:pt>
                <c:pt idx="1364">
                  <c:v>43.106731047508788</c:v>
                </c:pt>
                <c:pt idx="1365">
                  <c:v>43.063210874820754</c:v>
                </c:pt>
                <c:pt idx="1366">
                  <c:v>47.393468057281254</c:v>
                </c:pt>
                <c:pt idx="1367">
                  <c:v>47.872189956849752</c:v>
                </c:pt>
                <c:pt idx="1368">
                  <c:v>47.741629438785615</c:v>
                </c:pt>
                <c:pt idx="1369">
                  <c:v>47.241147452873093</c:v>
                </c:pt>
                <c:pt idx="1370">
                  <c:v>47.676349179753544</c:v>
                </c:pt>
                <c:pt idx="1371">
                  <c:v>46.914746157712756</c:v>
                </c:pt>
                <c:pt idx="1372">
                  <c:v>47.37170797093723</c:v>
                </c:pt>
                <c:pt idx="1373">
                  <c:v>47.436988229969295</c:v>
                </c:pt>
                <c:pt idx="1374">
                  <c:v>47.088826848464933</c:v>
                </c:pt>
                <c:pt idx="1375">
                  <c:v>46.93650624405678</c:v>
                </c:pt>
                <c:pt idx="1376">
                  <c:v>47.241147452873093</c:v>
                </c:pt>
                <c:pt idx="1377">
                  <c:v>47.763389525129632</c:v>
                </c:pt>
                <c:pt idx="1378">
                  <c:v>47.328187798249182</c:v>
                </c:pt>
                <c:pt idx="1379">
                  <c:v>45.348019940943125</c:v>
                </c:pt>
                <c:pt idx="1380">
                  <c:v>44.477616487182225</c:v>
                </c:pt>
                <c:pt idx="1381">
                  <c:v>44.934578300406699</c:v>
                </c:pt>
                <c:pt idx="1382">
                  <c:v>44.804017782342562</c:v>
                </c:pt>
                <c:pt idx="1383">
                  <c:v>45.870262013199671</c:v>
                </c:pt>
                <c:pt idx="1384">
                  <c:v>45.217459422878989</c:v>
                </c:pt>
                <c:pt idx="1385">
                  <c:v>45.913782185887712</c:v>
                </c:pt>
                <c:pt idx="1386">
                  <c:v>44.542896746214289</c:v>
                </c:pt>
                <c:pt idx="1387">
                  <c:v>43.890094155893614</c:v>
                </c:pt>
                <c:pt idx="1388">
                  <c:v>44.172975278365904</c:v>
                </c:pt>
                <c:pt idx="1389">
                  <c:v>44.542896746214289</c:v>
                </c:pt>
                <c:pt idx="1390">
                  <c:v>45.630901063415422</c:v>
                </c:pt>
                <c:pt idx="1391">
                  <c:v>45.696181322447487</c:v>
                </c:pt>
                <c:pt idx="1392">
                  <c:v>45.761461581479558</c:v>
                </c:pt>
                <c:pt idx="1393">
                  <c:v>45.543860718039326</c:v>
                </c:pt>
                <c:pt idx="1394">
                  <c:v>45.652661149759439</c:v>
                </c:pt>
                <c:pt idx="1395">
                  <c:v>45.1304190775029</c:v>
                </c:pt>
                <c:pt idx="1396">
                  <c:v>44.499376573526241</c:v>
                </c:pt>
                <c:pt idx="1397">
                  <c:v>44.73873752331049</c:v>
                </c:pt>
                <c:pt idx="1398">
                  <c:v>43.846573983205559</c:v>
                </c:pt>
                <c:pt idx="1399">
                  <c:v>44.869298041374627</c:v>
                </c:pt>
                <c:pt idx="1400">
                  <c:v>45.717941408791511</c:v>
                </c:pt>
                <c:pt idx="1401">
                  <c:v>46.892986071368732</c:v>
                </c:pt>
                <c:pt idx="1402">
                  <c:v>49.06899470577099</c:v>
                </c:pt>
                <c:pt idx="1403">
                  <c:v>48.981954360394901</c:v>
                </c:pt>
                <c:pt idx="1404">
                  <c:v>48.960194274050878</c:v>
                </c:pt>
                <c:pt idx="1405">
                  <c:v>49.06899470577099</c:v>
                </c:pt>
                <c:pt idx="1406">
                  <c:v>49.438916173619376</c:v>
                </c:pt>
                <c:pt idx="1407">
                  <c:v>49.656517037059601</c:v>
                </c:pt>
                <c:pt idx="1408">
                  <c:v>50.04819859125201</c:v>
                </c:pt>
                <c:pt idx="1409">
                  <c:v>49.547716605339488</c:v>
                </c:pt>
                <c:pt idx="1410">
                  <c:v>49.547716605339488</c:v>
                </c:pt>
                <c:pt idx="1411">
                  <c:v>48.981954360394901</c:v>
                </c:pt>
                <c:pt idx="1412">
                  <c:v>49.351875828243287</c:v>
                </c:pt>
                <c:pt idx="1413">
                  <c:v>49.351875828243287</c:v>
                </c:pt>
                <c:pt idx="1414">
                  <c:v>49.438916173619376</c:v>
                </c:pt>
                <c:pt idx="1415">
                  <c:v>49.134274964803062</c:v>
                </c:pt>
                <c:pt idx="1416">
                  <c:v>48.981954360394901</c:v>
                </c:pt>
                <c:pt idx="1417">
                  <c:v>48.807873669642724</c:v>
                </c:pt>
                <c:pt idx="1418">
                  <c:v>49.525956518995464</c:v>
                </c:pt>
                <c:pt idx="1419">
                  <c:v>51.136202908453143</c:v>
                </c:pt>
                <c:pt idx="1420">
                  <c:v>51.984846275870019</c:v>
                </c:pt>
                <c:pt idx="1421">
                  <c:v>51.897805930493931</c:v>
                </c:pt>
                <c:pt idx="1422">
                  <c:v>51.963086189526003</c:v>
                </c:pt>
                <c:pt idx="1423">
                  <c:v>52.006606362214043</c:v>
                </c:pt>
                <c:pt idx="1424">
                  <c:v>52.028366448558067</c:v>
                </c:pt>
                <c:pt idx="1425">
                  <c:v>51.897805930493931</c:v>
                </c:pt>
                <c:pt idx="1426">
                  <c:v>53.55157249263965</c:v>
                </c:pt>
                <c:pt idx="1427">
                  <c:v>53.312211542855401</c:v>
                </c:pt>
                <c:pt idx="1428">
                  <c:v>53.072850593071152</c:v>
                </c:pt>
                <c:pt idx="1429">
                  <c:v>51.789005498773818</c:v>
                </c:pt>
                <c:pt idx="1430">
                  <c:v>51.15796299479716</c:v>
                </c:pt>
                <c:pt idx="1431">
                  <c:v>51.484364289957504</c:v>
                </c:pt>
                <c:pt idx="1432">
                  <c:v>52.376527830062429</c:v>
                </c:pt>
                <c:pt idx="1433">
                  <c:v>51.15796299479716</c:v>
                </c:pt>
                <c:pt idx="1434">
                  <c:v>51.092682735765095</c:v>
                </c:pt>
                <c:pt idx="1435">
                  <c:v>51.092682735765095</c:v>
                </c:pt>
                <c:pt idx="1436">
                  <c:v>51.593164721677617</c:v>
                </c:pt>
                <c:pt idx="1437">
                  <c:v>52.13716688027818</c:v>
                </c:pt>
                <c:pt idx="1438">
                  <c:v>52.550608520814613</c:v>
                </c:pt>
                <c:pt idx="1439">
                  <c:v>52.833489643286903</c:v>
                </c:pt>
                <c:pt idx="1440">
                  <c:v>52.507088348126565</c:v>
                </c:pt>
                <c:pt idx="1441">
                  <c:v>52.463568175438517</c:v>
                </c:pt>
                <c:pt idx="1442">
                  <c:v>53.138130852103224</c:v>
                </c:pt>
                <c:pt idx="1443">
                  <c:v>53.573332578983674</c:v>
                </c:pt>
                <c:pt idx="1444">
                  <c:v>54.269655341992397</c:v>
                </c:pt>
                <c:pt idx="1445">
                  <c:v>54.226135169304349</c:v>
                </c:pt>
                <c:pt idx="1446">
                  <c:v>53.355731715543449</c:v>
                </c:pt>
                <c:pt idx="1447">
                  <c:v>53.812693528767923</c:v>
                </c:pt>
                <c:pt idx="1448">
                  <c:v>52.855249729630927</c:v>
                </c:pt>
                <c:pt idx="1449">
                  <c:v>52.615888779846678</c:v>
                </c:pt>
                <c:pt idx="1450">
                  <c:v>52.877009815974951</c:v>
                </c:pt>
                <c:pt idx="1451">
                  <c:v>53.007570334039087</c:v>
                </c:pt>
                <c:pt idx="1452">
                  <c:v>53.921493960488036</c:v>
                </c:pt>
                <c:pt idx="1453">
                  <c:v>53.290451456511377</c:v>
                </c:pt>
                <c:pt idx="1454">
                  <c:v>53.573332578983674</c:v>
                </c:pt>
                <c:pt idx="1455">
                  <c:v>53.312211542855401</c:v>
                </c:pt>
                <c:pt idx="1456">
                  <c:v>52.920529988662992</c:v>
                </c:pt>
                <c:pt idx="1457">
                  <c:v>53.55157249263965</c:v>
                </c:pt>
                <c:pt idx="1458">
                  <c:v>53.225171197479312</c:v>
                </c:pt>
                <c:pt idx="1459">
                  <c:v>53.703893097047811</c:v>
                </c:pt>
                <c:pt idx="1460">
                  <c:v>53.55157249263965</c:v>
                </c:pt>
                <c:pt idx="1461">
                  <c:v>53.421011974575514</c:v>
                </c:pt>
                <c:pt idx="1462">
                  <c:v>52.528848434470589</c:v>
                </c:pt>
                <c:pt idx="1463">
                  <c:v>52.615888779846678</c:v>
                </c:pt>
                <c:pt idx="1464">
                  <c:v>52.28948748468634</c:v>
                </c:pt>
                <c:pt idx="1465">
                  <c:v>52.420048002750477</c:v>
                </c:pt>
                <c:pt idx="1466">
                  <c:v>51.571404635333593</c:v>
                </c:pt>
                <c:pt idx="1467">
                  <c:v>58.360551574668648</c:v>
                </c:pt>
                <c:pt idx="1468">
                  <c:v>57.990630106820262</c:v>
                </c:pt>
                <c:pt idx="1469">
                  <c:v>57.642468725315901</c:v>
                </c:pt>
                <c:pt idx="1470">
                  <c:v>57.729509070691989</c:v>
                </c:pt>
                <c:pt idx="1471">
                  <c:v>58.121190624884399</c:v>
                </c:pt>
                <c:pt idx="1472">
                  <c:v>58.142950711228423</c:v>
                </c:pt>
                <c:pt idx="1473">
                  <c:v>58.534632265420832</c:v>
                </c:pt>
                <c:pt idx="1474">
                  <c:v>58.773993215205074</c:v>
                </c:pt>
                <c:pt idx="1475">
                  <c:v>58.077670452196351</c:v>
                </c:pt>
                <c:pt idx="1476">
                  <c:v>58.969833992301282</c:v>
                </c:pt>
                <c:pt idx="1477">
                  <c:v>60.405999691006777</c:v>
                </c:pt>
                <c:pt idx="1478">
                  <c:v>60.71064089982309</c:v>
                </c:pt>
                <c:pt idx="1479">
                  <c:v>60.057838309502415</c:v>
                </c:pt>
                <c:pt idx="1480">
                  <c:v>60.057838309502415</c:v>
                </c:pt>
                <c:pt idx="1481">
                  <c:v>59.29623528746162</c:v>
                </c:pt>
                <c:pt idx="1482">
                  <c:v>59.753197100686094</c:v>
                </c:pt>
                <c:pt idx="1483">
                  <c:v>60.601840468102978</c:v>
                </c:pt>
                <c:pt idx="1484">
                  <c:v>60.514800122726889</c:v>
                </c:pt>
                <c:pt idx="1485">
                  <c:v>60.362479518318729</c:v>
                </c:pt>
                <c:pt idx="1486">
                  <c:v>59.905517705094255</c:v>
                </c:pt>
                <c:pt idx="1487">
                  <c:v>59.840237446062183</c:v>
                </c:pt>
                <c:pt idx="1488">
                  <c:v>60.645360640791026</c:v>
                </c:pt>
                <c:pt idx="1489">
                  <c:v>61.668084698960087</c:v>
                </c:pt>
                <c:pt idx="1490">
                  <c:v>62.843129361537308</c:v>
                </c:pt>
                <c:pt idx="1491">
                  <c:v>61.53752418089595</c:v>
                </c:pt>
                <c:pt idx="1492">
                  <c:v>61.124082540359517</c:v>
                </c:pt>
                <c:pt idx="1493">
                  <c:v>60.950001849607339</c:v>
                </c:pt>
                <c:pt idx="1494">
                  <c:v>61.950965821432376</c:v>
                </c:pt>
                <c:pt idx="1495">
                  <c:v>62.973689879601444</c:v>
                </c:pt>
                <c:pt idx="1496">
                  <c:v>61.733364957992151</c:v>
                </c:pt>
                <c:pt idx="1497">
                  <c:v>62.059766253152489</c:v>
                </c:pt>
                <c:pt idx="1498">
                  <c:v>62.973689879601444</c:v>
                </c:pt>
                <c:pt idx="1499">
                  <c:v>63.539452124546031</c:v>
                </c:pt>
                <c:pt idx="1500">
                  <c:v>62.886649534225349</c:v>
                </c:pt>
                <c:pt idx="1501">
                  <c:v>62.125046512184561</c:v>
                </c:pt>
                <c:pt idx="1502">
                  <c:v>59.774957187030118</c:v>
                </c:pt>
                <c:pt idx="1503">
                  <c:v>58.512872179076808</c:v>
                </c:pt>
                <c:pt idx="1504">
                  <c:v>58.969833992301282</c:v>
                </c:pt>
                <c:pt idx="1505">
                  <c:v>58.03415027950831</c:v>
                </c:pt>
                <c:pt idx="1506">
                  <c:v>59.274475201117596</c:v>
                </c:pt>
                <c:pt idx="1507">
                  <c:v>59.405035719181733</c:v>
                </c:pt>
                <c:pt idx="1508">
                  <c:v>59.274475201117596</c:v>
                </c:pt>
                <c:pt idx="1509">
                  <c:v>59.927277791438279</c:v>
                </c:pt>
                <c:pt idx="1510">
                  <c:v>59.579116409933917</c:v>
                </c:pt>
                <c:pt idx="1511">
                  <c:v>60.340719431974705</c:v>
                </c:pt>
                <c:pt idx="1512">
                  <c:v>60.144878654878504</c:v>
                </c:pt>
                <c:pt idx="1513">
                  <c:v>59.666156755310006</c:v>
                </c:pt>
                <c:pt idx="1514">
                  <c:v>59.992558050470343</c:v>
                </c:pt>
                <c:pt idx="1515">
                  <c:v>61.472243921863878</c:v>
                </c:pt>
                <c:pt idx="1516">
                  <c:v>59.796717273374142</c:v>
                </c:pt>
                <c:pt idx="1517">
                  <c:v>58.665192783484962</c:v>
                </c:pt>
                <c:pt idx="1518">
                  <c:v>58.3170314019806</c:v>
                </c:pt>
                <c:pt idx="1519">
                  <c:v>60.841201417887227</c:v>
                </c:pt>
                <c:pt idx="1520">
                  <c:v>61.015282108639404</c:v>
                </c:pt>
                <c:pt idx="1521">
                  <c:v>61.53752418089595</c:v>
                </c:pt>
                <c:pt idx="1522">
                  <c:v>62.6472885844411</c:v>
                </c:pt>
                <c:pt idx="1523">
                  <c:v>62.538488152720987</c:v>
                </c:pt>
                <c:pt idx="1524">
                  <c:v>62.081526339496513</c:v>
                </c:pt>
                <c:pt idx="1525">
                  <c:v>62.51672806637697</c:v>
                </c:pt>
                <c:pt idx="1526">
                  <c:v>62.103286425840537</c:v>
                </c:pt>
                <c:pt idx="1527">
                  <c:v>61.428723749175838</c:v>
                </c:pt>
                <c:pt idx="1528">
                  <c:v>61.515764094551926</c:v>
                </c:pt>
                <c:pt idx="1529">
                  <c:v>62.059766253152489</c:v>
                </c:pt>
                <c:pt idx="1530">
                  <c:v>61.363443490143766</c:v>
                </c:pt>
                <c:pt idx="1531">
                  <c:v>61.189362799391589</c:v>
                </c:pt>
                <c:pt idx="1532">
                  <c:v>61.515764094551926</c:v>
                </c:pt>
                <c:pt idx="1533">
                  <c:v>63.104250397665581</c:v>
                </c:pt>
                <c:pt idx="1534">
                  <c:v>63.974653851426481</c:v>
                </c:pt>
                <c:pt idx="1535">
                  <c:v>63.713532815298208</c:v>
                </c:pt>
                <c:pt idx="1536">
                  <c:v>63.865853419706369</c:v>
                </c:pt>
                <c:pt idx="1537">
                  <c:v>63.931133678738433</c:v>
                </c:pt>
                <c:pt idx="1538">
                  <c:v>63.931133678738433</c:v>
                </c:pt>
                <c:pt idx="1539">
                  <c:v>64.692736700779221</c:v>
                </c:pt>
                <c:pt idx="1540">
                  <c:v>65.19321868669175</c:v>
                </c:pt>
                <c:pt idx="1541">
                  <c:v>65.19321868669175</c:v>
                </c:pt>
                <c:pt idx="1542">
                  <c:v>64.562176182715092</c:v>
                </c:pt>
                <c:pt idx="1543">
                  <c:v>64.32281523293085</c:v>
                </c:pt>
                <c:pt idx="1544">
                  <c:v>63.604732383578096</c:v>
                </c:pt>
                <c:pt idx="1545">
                  <c:v>64.823297218843365</c:v>
                </c:pt>
                <c:pt idx="1546">
                  <c:v>64.453375750994979</c:v>
                </c:pt>
                <c:pt idx="1547">
                  <c:v>64.235774887554754</c:v>
                </c:pt>
                <c:pt idx="1548">
                  <c:v>63.604732383578096</c:v>
                </c:pt>
                <c:pt idx="1549">
                  <c:v>65.106178341315655</c:v>
                </c:pt>
                <c:pt idx="1550">
                  <c:v>65.214978773035767</c:v>
                </c:pt>
                <c:pt idx="1551">
                  <c:v>63.256571002073734</c:v>
                </c:pt>
                <c:pt idx="1552">
                  <c:v>64.431615664650963</c:v>
                </c:pt>
                <c:pt idx="1553">
                  <c:v>63.539452124546031</c:v>
                </c:pt>
                <c:pt idx="1554">
                  <c:v>62.930169706913397</c:v>
                </c:pt>
                <c:pt idx="1555">
                  <c:v>62.821369275193284</c:v>
                </c:pt>
                <c:pt idx="1556">
                  <c:v>62.777849102505236</c:v>
                </c:pt>
                <c:pt idx="1557">
                  <c:v>62.603768411753059</c:v>
                </c:pt>
                <c:pt idx="1558">
                  <c:v>62.886649534225349</c:v>
                </c:pt>
                <c:pt idx="1559">
                  <c:v>62.603768411753059</c:v>
                </c:pt>
                <c:pt idx="1560">
                  <c:v>62.603768411753059</c:v>
                </c:pt>
                <c:pt idx="1561">
                  <c:v>62.538488152720987</c:v>
                </c:pt>
                <c:pt idx="1562">
                  <c:v>62.669048670785124</c:v>
                </c:pt>
                <c:pt idx="1563">
                  <c:v>62.538488152720987</c:v>
                </c:pt>
                <c:pt idx="1564">
                  <c:v>62.299127202936738</c:v>
                </c:pt>
                <c:pt idx="1565">
                  <c:v>62.299127202936738</c:v>
                </c:pt>
                <c:pt idx="1566">
                  <c:v>62.603768411753059</c:v>
                </c:pt>
                <c:pt idx="1567">
                  <c:v>64.431615664650963</c:v>
                </c:pt>
                <c:pt idx="1568">
                  <c:v>63.974653851426481</c:v>
                </c:pt>
                <c:pt idx="1569">
                  <c:v>65.802501104324378</c:v>
                </c:pt>
                <c:pt idx="1570">
                  <c:v>66.629384385397245</c:v>
                </c:pt>
                <c:pt idx="1571">
                  <c:v>66.977545766901599</c:v>
                </c:pt>
                <c:pt idx="1572">
                  <c:v>68.196110602166868</c:v>
                </c:pt>
                <c:pt idx="1573">
                  <c:v>67.499787839158145</c:v>
                </c:pt>
                <c:pt idx="1574">
                  <c:v>69.414675437432138</c:v>
                </c:pt>
                <c:pt idx="1575">
                  <c:v>69.414675437432138</c:v>
                </c:pt>
                <c:pt idx="1576">
                  <c:v>68.892433365175592</c:v>
                </c:pt>
                <c:pt idx="1577">
                  <c:v>68.914193451519608</c:v>
                </c:pt>
                <c:pt idx="1578">
                  <c:v>70.154518373128909</c:v>
                </c:pt>
                <c:pt idx="1579">
                  <c:v>69.066514055927769</c:v>
                </c:pt>
                <c:pt idx="1580">
                  <c:v>68.196110602166868</c:v>
                </c:pt>
                <c:pt idx="1581">
                  <c:v>68.261390861198933</c:v>
                </c:pt>
                <c:pt idx="1582">
                  <c:v>69.871637250656605</c:v>
                </c:pt>
                <c:pt idx="1583">
                  <c:v>68.761872847111462</c:v>
                </c:pt>
                <c:pt idx="1584">
                  <c:v>68.087310170446756</c:v>
                </c:pt>
                <c:pt idx="1585">
                  <c:v>68.065550084102739</c:v>
                </c:pt>
                <c:pt idx="1586">
                  <c:v>67.847949220662514</c:v>
                </c:pt>
                <c:pt idx="1587">
                  <c:v>67.956749652382626</c:v>
                </c:pt>
                <c:pt idx="1588">
                  <c:v>67.260426889373903</c:v>
                </c:pt>
                <c:pt idx="1589">
                  <c:v>66.498823867333101</c:v>
                </c:pt>
                <c:pt idx="1590">
                  <c:v>65.867781363356443</c:v>
                </c:pt>
                <c:pt idx="1591">
                  <c:v>66.085382226796682</c:v>
                </c:pt>
                <c:pt idx="1592">
                  <c:v>69.654036387216379</c:v>
                </c:pt>
                <c:pt idx="1593">
                  <c:v>68.761872847111462</c:v>
                </c:pt>
                <c:pt idx="1594">
                  <c:v>68.566032070015254</c:v>
                </c:pt>
                <c:pt idx="1595">
                  <c:v>69.066514055927769</c:v>
                </c:pt>
                <c:pt idx="1596">
                  <c:v>70.698520531729471</c:v>
                </c:pt>
                <c:pt idx="1597">
                  <c:v>68.914193451519608</c:v>
                </c:pt>
                <c:pt idx="1598">
                  <c:v>74.027813742364941</c:v>
                </c:pt>
                <c:pt idx="1599">
                  <c:v>74.13661417408504</c:v>
                </c:pt>
                <c:pt idx="1600">
                  <c:v>74.13661417408504</c:v>
                </c:pt>
                <c:pt idx="1601">
                  <c:v>70.742040704417519</c:v>
                </c:pt>
                <c:pt idx="1602">
                  <c:v>71.677724417210484</c:v>
                </c:pt>
                <c:pt idx="1603">
                  <c:v>70.437399495601184</c:v>
                </c:pt>
                <c:pt idx="1604">
                  <c:v>69.675796473560411</c:v>
                </c:pt>
                <c:pt idx="1605">
                  <c:v>72.700448475379545</c:v>
                </c:pt>
                <c:pt idx="1606">
                  <c:v>71.394843294738195</c:v>
                </c:pt>
                <c:pt idx="1607">
                  <c:v>74.093094001396992</c:v>
                </c:pt>
                <c:pt idx="1608">
                  <c:v>74.397735210213312</c:v>
                </c:pt>
                <c:pt idx="1609">
                  <c:v>72.374047180219208</c:v>
                </c:pt>
                <c:pt idx="1610">
                  <c:v>71.503643726458307</c:v>
                </c:pt>
                <c:pt idx="1611">
                  <c:v>71.721244589898532</c:v>
                </c:pt>
                <c:pt idx="1612">
                  <c:v>71.111962172265905</c:v>
                </c:pt>
                <c:pt idx="1613">
                  <c:v>71.286042863018082</c:v>
                </c:pt>
                <c:pt idx="1614">
                  <c:v>71.786524848930597</c:v>
                </c:pt>
                <c:pt idx="1615">
                  <c:v>72.287006834843126</c:v>
                </c:pt>
                <c:pt idx="1616">
                  <c:v>72.678688389035528</c:v>
                </c:pt>
                <c:pt idx="1617">
                  <c:v>73.744932619892637</c:v>
                </c:pt>
                <c:pt idx="1618">
                  <c:v>73.679652360860572</c:v>
                </c:pt>
                <c:pt idx="1619">
                  <c:v>74.332454951181234</c:v>
                </c:pt>
                <c:pt idx="1620">
                  <c:v>73.897253224300798</c:v>
                </c:pt>
                <c:pt idx="1621">
                  <c:v>72.983329597851849</c:v>
                </c:pt>
                <c:pt idx="1622">
                  <c:v>72.591648043659433</c:v>
                </c:pt>
                <c:pt idx="1623">
                  <c:v>71.808284935274628</c:v>
                </c:pt>
                <c:pt idx="1624">
                  <c:v>72.178206403123014</c:v>
                </c:pt>
                <c:pt idx="1625">
                  <c:v>72.04764588505887</c:v>
                </c:pt>
                <c:pt idx="1626">
                  <c:v>69.784596905280523</c:v>
                </c:pt>
                <c:pt idx="1627">
                  <c:v>71.199002517641986</c:v>
                </c:pt>
                <c:pt idx="1628">
                  <c:v>70.872601222481649</c:v>
                </c:pt>
                <c:pt idx="1629">
                  <c:v>71.590684071834403</c:v>
                </c:pt>
                <c:pt idx="1630">
                  <c:v>72.961569511507818</c:v>
                </c:pt>
                <c:pt idx="1631">
                  <c:v>73.309730893012187</c:v>
                </c:pt>
                <c:pt idx="1632">
                  <c:v>74.767656678061698</c:v>
                </c:pt>
                <c:pt idx="1633">
                  <c:v>74.201894433117104</c:v>
                </c:pt>
                <c:pt idx="1634">
                  <c:v>72.61340813000345</c:v>
                </c:pt>
                <c:pt idx="1635">
                  <c:v>72.025885798714853</c:v>
                </c:pt>
                <c:pt idx="1636">
                  <c:v>70.807320963449584</c:v>
                </c:pt>
                <c:pt idx="1637">
                  <c:v>70.350359150225103</c:v>
                </c:pt>
                <c:pt idx="1638">
                  <c:v>70.981401654201747</c:v>
                </c:pt>
                <c:pt idx="1639">
                  <c:v>70.981401654201747</c:v>
                </c:pt>
                <c:pt idx="1640">
                  <c:v>69.697556559904427</c:v>
                </c:pt>
                <c:pt idx="1641">
                  <c:v>72.852769079787691</c:v>
                </c:pt>
                <c:pt idx="1642">
                  <c:v>71.786524848930597</c:v>
                </c:pt>
                <c:pt idx="1643">
                  <c:v>73.57085192914046</c:v>
                </c:pt>
                <c:pt idx="1644">
                  <c:v>71.721244589898532</c:v>
                </c:pt>
                <c:pt idx="1645">
                  <c:v>71.590684071834403</c:v>
                </c:pt>
                <c:pt idx="1646">
                  <c:v>71.830045021618645</c:v>
                </c:pt>
                <c:pt idx="1647">
                  <c:v>71.373083208394164</c:v>
                </c:pt>
                <c:pt idx="1648">
                  <c:v>72.374047180219208</c:v>
                </c:pt>
                <c:pt idx="1649">
                  <c:v>70.655000359041424</c:v>
                </c:pt>
                <c:pt idx="1650">
                  <c:v>71.024921826889809</c:v>
                </c:pt>
                <c:pt idx="1651">
                  <c:v>70.328599063881086</c:v>
                </c:pt>
                <c:pt idx="1652">
                  <c:v>71.460123553770273</c:v>
                </c:pt>
                <c:pt idx="1653">
                  <c:v>72.439327439251272</c:v>
                </c:pt>
                <c:pt idx="1654">
                  <c:v>73.701412447204575</c:v>
                </c:pt>
                <c:pt idx="1655">
                  <c:v>73.527331756452412</c:v>
                </c:pt>
                <c:pt idx="1656">
                  <c:v>72.069405971402887</c:v>
                </c:pt>
                <c:pt idx="1657">
                  <c:v>71.982365626026805</c:v>
                </c:pt>
                <c:pt idx="1658">
                  <c:v>70.785560877105567</c:v>
                </c:pt>
                <c:pt idx="1659">
                  <c:v>69.915157423344667</c:v>
                </c:pt>
                <c:pt idx="1660">
                  <c:v>68.827153106143527</c:v>
                </c:pt>
                <c:pt idx="1661">
                  <c:v>67.695628616254353</c:v>
                </c:pt>
                <c:pt idx="1662">
                  <c:v>69.980437682376717</c:v>
                </c:pt>
                <c:pt idx="1663">
                  <c:v>70.67676044538544</c:v>
                </c:pt>
                <c:pt idx="1664">
                  <c:v>69.675796473560411</c:v>
                </c:pt>
                <c:pt idx="1665">
                  <c:v>70.023957855064765</c:v>
                </c:pt>
                <c:pt idx="1666">
                  <c:v>69.871637250656605</c:v>
                </c:pt>
                <c:pt idx="1667">
                  <c:v>70.437399495601184</c:v>
                </c:pt>
                <c:pt idx="1668">
                  <c:v>70.219798632160987</c:v>
                </c:pt>
                <c:pt idx="1669">
                  <c:v>70.807320963449584</c:v>
                </c:pt>
                <c:pt idx="1670">
                  <c:v>70.807320963449584</c:v>
                </c:pt>
                <c:pt idx="1671">
                  <c:v>69.458195610120185</c:v>
                </c:pt>
                <c:pt idx="1672">
                  <c:v>70.459159581945229</c:v>
                </c:pt>
                <c:pt idx="1673">
                  <c:v>70.567960013665328</c:v>
                </c:pt>
                <c:pt idx="1674">
                  <c:v>70.502679754633263</c:v>
                </c:pt>
                <c:pt idx="1675">
                  <c:v>68.740112760767431</c:v>
                </c:pt>
                <c:pt idx="1676">
                  <c:v>67.238666803029872</c:v>
                </c:pt>
                <c:pt idx="1677">
                  <c:v>67.303947062061937</c:v>
                </c:pt>
                <c:pt idx="1678">
                  <c:v>65.410819550131976</c:v>
                </c:pt>
                <c:pt idx="1679">
                  <c:v>65.149698514003703</c:v>
                </c:pt>
                <c:pt idx="1680">
                  <c:v>64.997377909595542</c:v>
                </c:pt>
                <c:pt idx="1681">
                  <c:v>64.823297218843365</c:v>
                </c:pt>
                <c:pt idx="1682">
                  <c:v>65.584900240884153</c:v>
                </c:pt>
                <c:pt idx="1683">
                  <c:v>69.37115526474409</c:v>
                </c:pt>
                <c:pt idx="1684">
                  <c:v>71.895325280650709</c:v>
                </c:pt>
                <c:pt idx="1685">
                  <c:v>73.048609856883914</c:v>
                </c:pt>
                <c:pt idx="1686">
                  <c:v>71.503643726458307</c:v>
                </c:pt>
                <c:pt idx="1687">
                  <c:v>73.418531324732299</c:v>
                </c:pt>
                <c:pt idx="1688">
                  <c:v>71.743004676242549</c:v>
                </c:pt>
                <c:pt idx="1689">
                  <c:v>71.068441999577843</c:v>
                </c:pt>
                <c:pt idx="1690">
                  <c:v>70.698520531729471</c:v>
                </c:pt>
                <c:pt idx="1691">
                  <c:v>69.501715782808219</c:v>
                </c:pt>
                <c:pt idx="1692">
                  <c:v>68.740112760767431</c:v>
                </c:pt>
                <c:pt idx="1693">
                  <c:v>69.697556559904427</c:v>
                </c:pt>
                <c:pt idx="1694">
                  <c:v>68.935953537863639</c:v>
                </c:pt>
                <c:pt idx="1695">
                  <c:v>70.742040704417519</c:v>
                </c:pt>
                <c:pt idx="1696">
                  <c:v>70.742040704417519</c:v>
                </c:pt>
                <c:pt idx="1697">
                  <c:v>71.307802949362113</c:v>
                </c:pt>
                <c:pt idx="1698">
                  <c:v>72.025885798714853</c:v>
                </c:pt>
                <c:pt idx="1699">
                  <c:v>71.48188364011429</c:v>
                </c:pt>
                <c:pt idx="1700">
                  <c:v>69.479955696464202</c:v>
                </c:pt>
                <c:pt idx="1701">
                  <c:v>70.807320963449584</c:v>
                </c:pt>
                <c:pt idx="1702">
                  <c:v>68.914193451519608</c:v>
                </c:pt>
                <c:pt idx="1703">
                  <c:v>67.934989566038595</c:v>
                </c:pt>
                <c:pt idx="1704">
                  <c:v>66.934025594213551</c:v>
                </c:pt>
                <c:pt idx="1705">
                  <c:v>67.891469393350548</c:v>
                </c:pt>
                <c:pt idx="1706">
                  <c:v>67.347467234749985</c:v>
                </c:pt>
                <c:pt idx="1707">
                  <c:v>70.176278459472925</c:v>
                </c:pt>
                <c:pt idx="1708">
                  <c:v>69.197074573991912</c:v>
                </c:pt>
                <c:pt idx="1709">
                  <c:v>66.41178352195702</c:v>
                </c:pt>
                <c:pt idx="1710">
                  <c:v>67.608588270878258</c:v>
                </c:pt>
                <c:pt idx="1711">
                  <c:v>68.174350515822852</c:v>
                </c:pt>
                <c:pt idx="1712">
                  <c:v>69.0882741422718</c:v>
                </c:pt>
                <c:pt idx="1713">
                  <c:v>70.045717941408796</c:v>
                </c:pt>
                <c:pt idx="1714">
                  <c:v>69.871637250656605</c:v>
                </c:pt>
                <c:pt idx="1715">
                  <c:v>69.436435523776154</c:v>
                </c:pt>
                <c:pt idx="1716">
                  <c:v>68.914193451519608</c:v>
                </c:pt>
                <c:pt idx="1717">
                  <c:v>70.720280618073488</c:v>
                </c:pt>
                <c:pt idx="1718">
                  <c:v>70.916121395169711</c:v>
                </c:pt>
                <c:pt idx="1719">
                  <c:v>70.589720100009359</c:v>
                </c:pt>
                <c:pt idx="1720">
                  <c:v>71.242522690330034</c:v>
                </c:pt>
                <c:pt idx="1721">
                  <c:v>71.568923985490372</c:v>
                </c:pt>
                <c:pt idx="1722">
                  <c:v>71.938845453338757</c:v>
                </c:pt>
                <c:pt idx="1723">
                  <c:v>71.830045021618645</c:v>
                </c:pt>
                <c:pt idx="1724">
                  <c:v>71.917085366994726</c:v>
                </c:pt>
                <c:pt idx="1725">
                  <c:v>72.439327439251272</c:v>
                </c:pt>
                <c:pt idx="1726">
                  <c:v>73.962533483332862</c:v>
                </c:pt>
                <c:pt idx="1727">
                  <c:v>74.919977282469858</c:v>
                </c:pt>
                <c:pt idx="1728">
                  <c:v>76.486703499239482</c:v>
                </c:pt>
                <c:pt idx="1729">
                  <c:v>77.291826693968332</c:v>
                </c:pt>
                <c:pt idx="1730">
                  <c:v>75.920941254294902</c:v>
                </c:pt>
                <c:pt idx="1731">
                  <c:v>76.203822376767206</c:v>
                </c:pt>
                <c:pt idx="1732">
                  <c:v>76.726064449023738</c:v>
                </c:pt>
                <c:pt idx="1733">
                  <c:v>76.987185485152011</c:v>
                </c:pt>
                <c:pt idx="1734">
                  <c:v>76.660784189991659</c:v>
                </c:pt>
                <c:pt idx="1735">
                  <c:v>76.769584621711772</c:v>
                </c:pt>
                <c:pt idx="1736">
                  <c:v>77.814068766224864</c:v>
                </c:pt>
                <c:pt idx="1737">
                  <c:v>78.33631083848141</c:v>
                </c:pt>
                <c:pt idx="1738">
                  <c:v>79.554875673746679</c:v>
                </c:pt>
                <c:pt idx="1739">
                  <c:v>79.4895954147146</c:v>
                </c:pt>
                <c:pt idx="1740">
                  <c:v>79.4895954147146</c:v>
                </c:pt>
                <c:pt idx="1741">
                  <c:v>79.337274810306454</c:v>
                </c:pt>
                <c:pt idx="1742">
                  <c:v>77.988149456977055</c:v>
                </c:pt>
                <c:pt idx="1743">
                  <c:v>77.074225830528093</c:v>
                </c:pt>
                <c:pt idx="1744">
                  <c:v>78.706232306329795</c:v>
                </c:pt>
                <c:pt idx="1745">
                  <c:v>79.119673946866214</c:v>
                </c:pt>
                <c:pt idx="1746">
                  <c:v>80.338238782131484</c:v>
                </c:pt>
                <c:pt idx="1747">
                  <c:v>79.141434033210231</c:v>
                </c:pt>
                <c:pt idx="1748">
                  <c:v>78.880312997081973</c:v>
                </c:pt>
                <c:pt idx="1749">
                  <c:v>78.727992392673812</c:v>
                </c:pt>
                <c:pt idx="1750">
                  <c:v>79.20671429224231</c:v>
                </c:pt>
                <c:pt idx="1751">
                  <c:v>79.097913860522198</c:v>
                </c:pt>
                <c:pt idx="1752">
                  <c:v>80.033597573315177</c:v>
                </c:pt>
                <c:pt idx="1753">
                  <c:v>75.87742108160684</c:v>
                </c:pt>
                <c:pt idx="1754">
                  <c:v>76.399663153863401</c:v>
                </c:pt>
                <c:pt idx="1755">
                  <c:v>77.705268334504751</c:v>
                </c:pt>
                <c:pt idx="1756">
                  <c:v>77.683508248160734</c:v>
                </c:pt>
                <c:pt idx="1757">
                  <c:v>77.008945571496028</c:v>
                </c:pt>
                <c:pt idx="1758">
                  <c:v>78.271030579449345</c:v>
                </c:pt>
                <c:pt idx="1759">
                  <c:v>79.837756796218969</c:v>
                </c:pt>
                <c:pt idx="1760">
                  <c:v>81.948485171589155</c:v>
                </c:pt>
                <c:pt idx="1761">
                  <c:v>81.426243099332623</c:v>
                </c:pt>
                <c:pt idx="1762">
                  <c:v>82.731848279973988</c:v>
                </c:pt>
                <c:pt idx="1763">
                  <c:v>82.340166725781572</c:v>
                </c:pt>
                <c:pt idx="1764">
                  <c:v>82.079045689653299</c:v>
                </c:pt>
                <c:pt idx="1765">
                  <c:v>82.688328107285926</c:v>
                </c:pt>
                <c:pt idx="1766">
                  <c:v>82.536007502877766</c:v>
                </c:pt>
                <c:pt idx="1767">
                  <c:v>82.405446984813622</c:v>
                </c:pt>
                <c:pt idx="1768">
                  <c:v>83.602251733734875</c:v>
                </c:pt>
                <c:pt idx="1769">
                  <c:v>84.559695532871871</c:v>
                </c:pt>
                <c:pt idx="1770">
                  <c:v>84.342094669431646</c:v>
                </c:pt>
                <c:pt idx="1771">
                  <c:v>84.994897259752321</c:v>
                </c:pt>
                <c:pt idx="1772">
                  <c:v>84.886096828032208</c:v>
                </c:pt>
                <c:pt idx="1773">
                  <c:v>86.082901576953461</c:v>
                </c:pt>
                <c:pt idx="1774">
                  <c:v>85.691220022761058</c:v>
                </c:pt>
                <c:pt idx="1775">
                  <c:v>86.757464253618153</c:v>
                </c:pt>
                <c:pt idx="1776">
                  <c:v>85.821780540825188</c:v>
                </c:pt>
                <c:pt idx="1777">
                  <c:v>85.234258209536577</c:v>
                </c:pt>
                <c:pt idx="1778">
                  <c:v>85.234258209536577</c:v>
                </c:pt>
                <c:pt idx="1779">
                  <c:v>83.68929207911097</c:v>
                </c:pt>
                <c:pt idx="1780">
                  <c:v>84.690256050936014</c:v>
                </c:pt>
                <c:pt idx="1781">
                  <c:v>84.298574496743598</c:v>
                </c:pt>
                <c:pt idx="1782">
                  <c:v>83.885132856207164</c:v>
                </c:pt>
                <c:pt idx="1783">
                  <c:v>83.972173201583274</c:v>
                </c:pt>
                <c:pt idx="1784">
                  <c:v>83.167050006854424</c:v>
                </c:pt>
                <c:pt idx="1785">
                  <c:v>84.276814410399567</c:v>
                </c:pt>
                <c:pt idx="1786">
                  <c:v>84.211534151367516</c:v>
                </c:pt>
                <c:pt idx="1787">
                  <c:v>84.603215705559933</c:v>
                </c:pt>
                <c:pt idx="1788">
                  <c:v>86.082901576953461</c:v>
                </c:pt>
                <c:pt idx="1789">
                  <c:v>87.018585289746426</c:v>
                </c:pt>
                <c:pt idx="1790">
                  <c:v>87.519067275658955</c:v>
                </c:pt>
                <c:pt idx="1791">
                  <c:v>88.498271161139968</c:v>
                </c:pt>
                <c:pt idx="1792">
                  <c:v>86.583383562865976</c:v>
                </c:pt>
                <c:pt idx="1793">
                  <c:v>87.323226498562761</c:v>
                </c:pt>
                <c:pt idx="1794">
                  <c:v>86.539863390177942</c:v>
                </c:pt>
                <c:pt idx="1795">
                  <c:v>86.409302872113798</c:v>
                </c:pt>
                <c:pt idx="1796">
                  <c:v>87.018585289746426</c:v>
                </c:pt>
                <c:pt idx="1797">
                  <c:v>86.431062958457815</c:v>
                </c:pt>
                <c:pt idx="1798">
                  <c:v>86.431062958457815</c:v>
                </c:pt>
                <c:pt idx="1799">
                  <c:v>86.082901576953461</c:v>
                </c:pt>
                <c:pt idx="1800">
                  <c:v>84.080973633303373</c:v>
                </c:pt>
                <c:pt idx="1801">
                  <c:v>84.581455619215888</c:v>
                </c:pt>
                <c:pt idx="1802">
                  <c:v>85.712980109105075</c:v>
                </c:pt>
                <c:pt idx="1803">
                  <c:v>85.865300713513236</c:v>
                </c:pt>
                <c:pt idx="1804">
                  <c:v>85.821780540825188</c:v>
                </c:pt>
                <c:pt idx="1805">
                  <c:v>86.735704167274136</c:v>
                </c:pt>
                <c:pt idx="1806">
                  <c:v>86.844504598994234</c:v>
                </c:pt>
                <c:pt idx="1807">
                  <c:v>87.344986584906763</c:v>
                </c:pt>
                <c:pt idx="1808">
                  <c:v>86.735704167274136</c:v>
                </c:pt>
                <c:pt idx="1809">
                  <c:v>86.256982267705638</c:v>
                </c:pt>
                <c:pt idx="1810">
                  <c:v>87.062105462434474</c:v>
                </c:pt>
                <c:pt idx="1811">
                  <c:v>86.670423908242071</c:v>
                </c:pt>
                <c:pt idx="1812">
                  <c:v>86.322262526737703</c:v>
                </c:pt>
                <c:pt idx="1813">
                  <c:v>86.844504598994234</c:v>
                </c:pt>
                <c:pt idx="1814">
                  <c:v>86.909784858026313</c:v>
                </c:pt>
                <c:pt idx="1815">
                  <c:v>87.105625635122522</c:v>
                </c:pt>
                <c:pt idx="1816">
                  <c:v>87.976029088883422</c:v>
                </c:pt>
                <c:pt idx="1817">
                  <c:v>89.956196946189479</c:v>
                </c:pt>
                <c:pt idx="1818">
                  <c:v>88.781152283612258</c:v>
                </c:pt>
                <c:pt idx="1819">
                  <c:v>88.411230815763886</c:v>
                </c:pt>
                <c:pt idx="1820">
                  <c:v>88.411230815763886</c:v>
                </c:pt>
                <c:pt idx="1821">
                  <c:v>89.064033406084562</c:v>
                </c:pt>
                <c:pt idx="1822">
                  <c:v>90.521959191134073</c:v>
                </c:pt>
                <c:pt idx="1823">
                  <c:v>89.999717118877527</c:v>
                </c:pt>
                <c:pt idx="1824">
                  <c:v>89.629795651029141</c:v>
                </c:pt>
                <c:pt idx="1825">
                  <c:v>89.629795651029141</c:v>
                </c:pt>
                <c:pt idx="1826">
                  <c:v>89.629795651029141</c:v>
                </c:pt>
                <c:pt idx="1827">
                  <c:v>90.565479363822121</c:v>
                </c:pt>
                <c:pt idx="1828">
                  <c:v>90.69603988188625</c:v>
                </c:pt>
                <c:pt idx="1829">
                  <c:v>91.827564371775424</c:v>
                </c:pt>
                <c:pt idx="1830">
                  <c:v>91.327082385862909</c:v>
                </c:pt>
                <c:pt idx="1831">
                  <c:v>91.827564371775424</c:v>
                </c:pt>
                <c:pt idx="1832">
                  <c:v>91.827564371775424</c:v>
                </c:pt>
                <c:pt idx="1833">
                  <c:v>92.78500817091242</c:v>
                </c:pt>
                <c:pt idx="1834">
                  <c:v>94.721655855530429</c:v>
                </c:pt>
                <c:pt idx="1835">
                  <c:v>94.721655855530429</c:v>
                </c:pt>
                <c:pt idx="1836">
                  <c:v>94.003573006177689</c:v>
                </c:pt>
                <c:pt idx="1837">
                  <c:v>92.458606875752082</c:v>
                </c:pt>
                <c:pt idx="1838">
                  <c:v>92.132205580591744</c:v>
                </c:pt>
                <c:pt idx="1839">
                  <c:v>91.392362644894973</c:v>
                </c:pt>
                <c:pt idx="1840">
                  <c:v>91.435882817583021</c:v>
                </c:pt>
                <c:pt idx="1841">
                  <c:v>92.06692532155968</c:v>
                </c:pt>
                <c:pt idx="1842">
                  <c:v>92.241006012311857</c:v>
                </c:pt>
                <c:pt idx="1843">
                  <c:v>90.761320140918315</c:v>
                </c:pt>
                <c:pt idx="1844">
                  <c:v>90.717799968230267</c:v>
                </c:pt>
                <c:pt idx="1845">
                  <c:v>92.306286271343922</c:v>
                </c:pt>
                <c:pt idx="1846">
                  <c:v>93.807732229081481</c:v>
                </c:pt>
                <c:pt idx="1847">
                  <c:v>94.177653696929866</c:v>
                </c:pt>
                <c:pt idx="1848">
                  <c:v>92.175725753279792</c:v>
                </c:pt>
                <c:pt idx="1849">
                  <c:v>91.544683249303134</c:v>
                </c:pt>
                <c:pt idx="1850">
                  <c:v>93.154929638760805</c:v>
                </c:pt>
                <c:pt idx="1851">
                  <c:v>91.41412273123899</c:v>
                </c:pt>
                <c:pt idx="1852">
                  <c:v>92.045165235215649</c:v>
                </c:pt>
                <c:pt idx="1853">
                  <c:v>92.415086703064034</c:v>
                </c:pt>
                <c:pt idx="1854">
                  <c:v>91.892844630807488</c:v>
                </c:pt>
                <c:pt idx="1855">
                  <c:v>91.609963508335198</c:v>
                </c:pt>
                <c:pt idx="1856">
                  <c:v>92.676207739192307</c:v>
                </c:pt>
                <c:pt idx="1857">
                  <c:v>93.198449811448853</c:v>
                </c:pt>
                <c:pt idx="1858">
                  <c:v>92.872048516288515</c:v>
                </c:pt>
                <c:pt idx="1859">
                  <c:v>93.06788929338471</c:v>
                </c:pt>
                <c:pt idx="1860">
                  <c:v>93.06788929338471</c:v>
                </c:pt>
                <c:pt idx="1861">
                  <c:v>93.851252401769528</c:v>
                </c:pt>
                <c:pt idx="1862">
                  <c:v>89.433954873932933</c:v>
                </c:pt>
                <c:pt idx="1863">
                  <c:v>88.73763211092421</c:v>
                </c:pt>
                <c:pt idx="1864">
                  <c:v>88.824672456300306</c:v>
                </c:pt>
                <c:pt idx="1865">
                  <c:v>87.671387880067101</c:v>
                </c:pt>
                <c:pt idx="1866">
                  <c:v>84.690256050936014</c:v>
                </c:pt>
                <c:pt idx="1867">
                  <c:v>85.625939763728979</c:v>
                </c:pt>
                <c:pt idx="1868">
                  <c:v>84.712016137280031</c:v>
                </c:pt>
                <c:pt idx="1869">
                  <c:v>84.146253892335437</c:v>
                </c:pt>
                <c:pt idx="1870">
                  <c:v>84.320334583087629</c:v>
                </c:pt>
                <c:pt idx="1871">
                  <c:v>85.800020454481157</c:v>
                </c:pt>
                <c:pt idx="1872">
                  <c:v>87.410266843938842</c:v>
                </c:pt>
                <c:pt idx="1873">
                  <c:v>87.627867707379067</c:v>
                </c:pt>
                <c:pt idx="1874">
                  <c:v>87.279706325874699</c:v>
                </c:pt>
                <c:pt idx="1875">
                  <c:v>87.845468570819278</c:v>
                </c:pt>
                <c:pt idx="1876">
                  <c:v>86.06114149060943</c:v>
                </c:pt>
                <c:pt idx="1877">
                  <c:v>86.583383562865976</c:v>
                </c:pt>
                <c:pt idx="1878">
                  <c:v>86.387542785769782</c:v>
                </c:pt>
                <c:pt idx="1879">
                  <c:v>86.844504598994234</c:v>
                </c:pt>
                <c:pt idx="1880">
                  <c:v>87.497307189314924</c:v>
                </c:pt>
                <c:pt idx="1881">
                  <c:v>86.191702008673573</c:v>
                </c:pt>
                <c:pt idx="1882">
                  <c:v>87.453787016626876</c:v>
                </c:pt>
                <c:pt idx="1883">
                  <c:v>88.019549261571484</c:v>
                </c:pt>
                <c:pt idx="1884">
                  <c:v>87.976029088883422</c:v>
                </c:pt>
                <c:pt idx="1885">
                  <c:v>87.997789175227453</c:v>
                </c:pt>
                <c:pt idx="1886">
                  <c:v>87.540827362002958</c:v>
                </c:pt>
                <c:pt idx="1887">
                  <c:v>86.583383562865976</c:v>
                </c:pt>
                <c:pt idx="1888">
                  <c:v>87.040345376090457</c:v>
                </c:pt>
                <c:pt idx="1889">
                  <c:v>87.344986584906763</c:v>
                </c:pt>
                <c:pt idx="1890">
                  <c:v>87.714908052755149</c:v>
                </c:pt>
                <c:pt idx="1891">
                  <c:v>88.976993060708466</c:v>
                </c:pt>
                <c:pt idx="1892">
                  <c:v>89.433954873932933</c:v>
                </c:pt>
                <c:pt idx="1893">
                  <c:v>90.957160918014523</c:v>
                </c:pt>
                <c:pt idx="1894">
                  <c:v>90.957160918014523</c:v>
                </c:pt>
                <c:pt idx="1895">
                  <c:v>89.956196946189479</c:v>
                </c:pt>
                <c:pt idx="1896">
                  <c:v>88.607071592860081</c:v>
                </c:pt>
                <c:pt idx="1897">
                  <c:v>88.628831679204097</c:v>
                </c:pt>
                <c:pt idx="1898">
                  <c:v>89.477475046620981</c:v>
                </c:pt>
                <c:pt idx="1899">
                  <c:v>89.608035564685125</c:v>
                </c:pt>
                <c:pt idx="1900">
                  <c:v>89.629795651029141</c:v>
                </c:pt>
                <c:pt idx="1901">
                  <c:v>89.673315823717189</c:v>
                </c:pt>
                <c:pt idx="1902">
                  <c:v>89.172833837804674</c:v>
                </c:pt>
                <c:pt idx="1903">
                  <c:v>89.542755305653046</c:v>
                </c:pt>
                <c:pt idx="1904">
                  <c:v>90.021477205221544</c:v>
                </c:pt>
                <c:pt idx="1905">
                  <c:v>90.108517550597639</c:v>
                </c:pt>
                <c:pt idx="1906">
                  <c:v>90.630759622854185</c:v>
                </c:pt>
                <c:pt idx="1907">
                  <c:v>91.109481522422683</c:v>
                </c:pt>
                <c:pt idx="1908">
                  <c:v>91.479402990271069</c:v>
                </c:pt>
                <c:pt idx="1909">
                  <c:v>92.023405148871632</c:v>
                </c:pt>
                <c:pt idx="1910">
                  <c:v>91.697003853711294</c:v>
                </c:pt>
                <c:pt idx="1911">
                  <c:v>93.394290588545061</c:v>
                </c:pt>
                <c:pt idx="1912">
                  <c:v>93.416050674889078</c:v>
                </c:pt>
                <c:pt idx="1913">
                  <c:v>93.198449811448853</c:v>
                </c:pt>
                <c:pt idx="1914">
                  <c:v>95.287418100475023</c:v>
                </c:pt>
                <c:pt idx="1915">
                  <c:v>95.30917818681904</c:v>
                </c:pt>
                <c:pt idx="1916">
                  <c:v>97.942148634445786</c:v>
                </c:pt>
                <c:pt idx="1917">
                  <c:v>97.768067943693595</c:v>
                </c:pt>
                <c:pt idx="1918">
                  <c:v>97.202305698749015</c:v>
                </c:pt>
                <c:pt idx="1919">
                  <c:v>98.442630620358301</c:v>
                </c:pt>
                <c:pt idx="1920">
                  <c:v>97.963908720789803</c:v>
                </c:pt>
                <c:pt idx="1921">
                  <c:v>97.376386389501192</c:v>
                </c:pt>
                <c:pt idx="1922">
                  <c:v>98.377350361326236</c:v>
                </c:pt>
                <c:pt idx="1923">
                  <c:v>97.637507425629465</c:v>
                </c:pt>
                <c:pt idx="1924">
                  <c:v>97.006464921652807</c:v>
                </c:pt>
                <c:pt idx="1925">
                  <c:v>98.399110447670253</c:v>
                </c:pt>
                <c:pt idx="1926">
                  <c:v>99.182473556055072</c:v>
                </c:pt>
                <c:pt idx="1927">
                  <c:v>99.291273987775185</c:v>
                </c:pt>
                <c:pt idx="1928">
                  <c:v>98.79079200186267</c:v>
                </c:pt>
                <c:pt idx="1929">
                  <c:v>99.269513901431154</c:v>
                </c:pt>
                <c:pt idx="1930">
                  <c:v>99.269513901431154</c:v>
                </c:pt>
                <c:pt idx="1931">
                  <c:v>99.138953383367024</c:v>
                </c:pt>
                <c:pt idx="1932">
                  <c:v>99.37831433315128</c:v>
                </c:pt>
                <c:pt idx="1933">
                  <c:v>99.465354678527362</c:v>
                </c:pt>
                <c:pt idx="1934">
                  <c:v>99.682955541967587</c:v>
                </c:pt>
                <c:pt idx="1935">
                  <c:v>100.05287700981597</c:v>
                </c:pt>
                <c:pt idx="1936">
                  <c:v>99.922316491751843</c:v>
                </c:pt>
                <c:pt idx="1937">
                  <c:v>100.16167744153609</c:v>
                </c:pt>
                <c:pt idx="1938">
                  <c:v>98.812552088206687</c:v>
                </c:pt>
                <c:pt idx="1939">
                  <c:v>99.617675282935522</c:v>
                </c:pt>
                <c:pt idx="1940">
                  <c:v>99.857036232719764</c:v>
                </c:pt>
                <c:pt idx="1941">
                  <c:v>98.050949066165899</c:v>
                </c:pt>
                <c:pt idx="1942">
                  <c:v>99.008392865302895</c:v>
                </c:pt>
                <c:pt idx="1943">
                  <c:v>99.37831433315128</c:v>
                </c:pt>
                <c:pt idx="1944">
                  <c:v>99.465354678527362</c:v>
                </c:pt>
                <c:pt idx="1945">
                  <c:v>99.857036232719764</c:v>
                </c:pt>
                <c:pt idx="1946">
                  <c:v>99.878796319063795</c:v>
                </c:pt>
                <c:pt idx="1947">
                  <c:v>98.007428893477851</c:v>
                </c:pt>
                <c:pt idx="1948">
                  <c:v>99.008392865302895</c:v>
                </c:pt>
                <c:pt idx="1949">
                  <c:v>98.312070102294172</c:v>
                </c:pt>
                <c:pt idx="1950">
                  <c:v>97.789828030037626</c:v>
                </c:pt>
                <c:pt idx="1951">
                  <c:v>97.13702543971695</c:v>
                </c:pt>
                <c:pt idx="1952">
                  <c:v>98.333830188638188</c:v>
                </c:pt>
                <c:pt idx="1953">
                  <c:v>97.071745180684871</c:v>
                </c:pt>
                <c:pt idx="1954">
                  <c:v>97.093505267028902</c:v>
                </c:pt>
                <c:pt idx="1955">
                  <c:v>98.333830188638188</c:v>
                </c:pt>
                <c:pt idx="1956">
                  <c:v>99.182473556055072</c:v>
                </c:pt>
                <c:pt idx="1957">
                  <c:v>99.182473556055072</c:v>
                </c:pt>
                <c:pt idx="1958">
                  <c:v>99.878796319063795</c:v>
                </c:pt>
                <c:pt idx="1959">
                  <c:v>100.05287700981597</c:v>
                </c:pt>
                <c:pt idx="1960">
                  <c:v>98.703751656486574</c:v>
                </c:pt>
                <c:pt idx="1961">
                  <c:v>97.789828030037626</c:v>
                </c:pt>
                <c:pt idx="1962">
                  <c:v>99.334794160463233</c:v>
                </c:pt>
                <c:pt idx="1963">
                  <c:v>103.03400883894707</c:v>
                </c:pt>
                <c:pt idx="1964">
                  <c:v>102.81640797550685</c:v>
                </c:pt>
                <c:pt idx="1965">
                  <c:v>103.22984961604328</c:v>
                </c:pt>
                <c:pt idx="1966">
                  <c:v>103.38217022045143</c:v>
                </c:pt>
                <c:pt idx="1967">
                  <c:v>102.57704702572259</c:v>
                </c:pt>
                <c:pt idx="1968">
                  <c:v>105.31881790506945</c:v>
                </c:pt>
                <c:pt idx="1969">
                  <c:v>105.62345911388576</c:v>
                </c:pt>
                <c:pt idx="1970">
                  <c:v>105.38409816410152</c:v>
                </c:pt>
                <c:pt idx="1971">
                  <c:v>103.59977108389167</c:v>
                </c:pt>
                <c:pt idx="1972">
                  <c:v>103.44745047948351</c:v>
                </c:pt>
                <c:pt idx="1973">
                  <c:v>102.49000668034651</c:v>
                </c:pt>
                <c:pt idx="1974">
                  <c:v>101.09736115432906</c:v>
                </c:pt>
                <c:pt idx="1975">
                  <c:v>100.40103839132034</c:v>
                </c:pt>
                <c:pt idx="1976">
                  <c:v>100.16167744153609</c:v>
                </c:pt>
                <c:pt idx="1977">
                  <c:v>101.68488348561768</c:v>
                </c:pt>
                <c:pt idx="1978">
                  <c:v>104.94889643722107</c:v>
                </c:pt>
                <c:pt idx="1979">
                  <c:v>103.1645693570112</c:v>
                </c:pt>
                <c:pt idx="1980">
                  <c:v>105.44937842313358</c:v>
                </c:pt>
                <c:pt idx="1981">
                  <c:v>105.49289859582163</c:v>
                </c:pt>
                <c:pt idx="1982">
                  <c:v>107.4948265394717</c:v>
                </c:pt>
                <c:pt idx="1983">
                  <c:v>102.31592598959432</c:v>
                </c:pt>
                <c:pt idx="1984">
                  <c:v>102.72936763013075</c:v>
                </c:pt>
                <c:pt idx="1985">
                  <c:v>105.38409816410152</c:v>
                </c:pt>
                <c:pt idx="1986">
                  <c:v>102.88168823453891</c:v>
                </c:pt>
                <c:pt idx="1987">
                  <c:v>100.42279847766436</c:v>
                </c:pt>
                <c:pt idx="1988">
                  <c:v>100.20519761422413</c:v>
                </c:pt>
                <c:pt idx="1989">
                  <c:v>102.59880711206662</c:v>
                </c:pt>
                <c:pt idx="1990">
                  <c:v>101.35848219045734</c:v>
                </c:pt>
                <c:pt idx="1991">
                  <c:v>100.11815726884804</c:v>
                </c:pt>
                <c:pt idx="1992">
                  <c:v>101.01032080895297</c:v>
                </c:pt>
                <c:pt idx="1993">
                  <c:v>103.68681142926775</c:v>
                </c:pt>
                <c:pt idx="1994">
                  <c:v>104.66601531474876</c:v>
                </c:pt>
                <c:pt idx="1995">
                  <c:v>103.99145263808407</c:v>
                </c:pt>
                <c:pt idx="1996">
                  <c:v>102.01128478077801</c:v>
                </c:pt>
                <c:pt idx="1997">
                  <c:v>105.36233807775749</c:v>
                </c:pt>
                <c:pt idx="1998">
                  <c:v>105.40585825044553</c:v>
                </c:pt>
                <c:pt idx="1999">
                  <c:v>107.38602610775159</c:v>
                </c:pt>
                <c:pt idx="2000">
                  <c:v>107.38602610775159</c:v>
                </c:pt>
                <c:pt idx="2001">
                  <c:v>109.10507292892939</c:v>
                </c:pt>
                <c:pt idx="2002">
                  <c:v>109.01803258355329</c:v>
                </c:pt>
                <c:pt idx="2003">
                  <c:v>109.2138733606495</c:v>
                </c:pt>
                <c:pt idx="2004">
                  <c:v>106.29802179055046</c:v>
                </c:pt>
                <c:pt idx="2005">
                  <c:v>106.6244230857108</c:v>
                </c:pt>
                <c:pt idx="2006">
                  <c:v>108.51755059764078</c:v>
                </c:pt>
                <c:pt idx="2007">
                  <c:v>106.10218101345426</c:v>
                </c:pt>
                <c:pt idx="2008">
                  <c:v>106.12394109979829</c:v>
                </c:pt>
                <c:pt idx="2009">
                  <c:v>105.2752977323814</c:v>
                </c:pt>
                <c:pt idx="2010">
                  <c:v>106.92906429452712</c:v>
                </c:pt>
                <c:pt idx="2011">
                  <c:v>109.17035318796145</c:v>
                </c:pt>
                <c:pt idx="2012">
                  <c:v>108.32170982054457</c:v>
                </c:pt>
                <c:pt idx="2013">
                  <c:v>109.01803258355329</c:v>
                </c:pt>
                <c:pt idx="2014">
                  <c:v>109.95371629634626</c:v>
                </c:pt>
                <c:pt idx="2015">
                  <c:v>109.32267379236961</c:v>
                </c:pt>
                <c:pt idx="2016">
                  <c:v>110.93292018182728</c:v>
                </c:pt>
                <c:pt idx="2017">
                  <c:v>110.14955707344247</c:v>
                </c:pt>
                <c:pt idx="2018">
                  <c:v>109.38795405140168</c:v>
                </c:pt>
                <c:pt idx="2019">
                  <c:v>108.34346990688859</c:v>
                </c:pt>
                <c:pt idx="2020">
                  <c:v>110.93292018182728</c:v>
                </c:pt>
                <c:pt idx="2021">
                  <c:v>111.06348069989141</c:v>
                </c:pt>
                <c:pt idx="2022">
                  <c:v>109.58379482849787</c:v>
                </c:pt>
                <c:pt idx="2023">
                  <c:v>109.82315577828213</c:v>
                </c:pt>
                <c:pt idx="2024">
                  <c:v>110.75883949107509</c:v>
                </c:pt>
                <c:pt idx="2025">
                  <c:v>113.21772924794965</c:v>
                </c:pt>
                <c:pt idx="2026">
                  <c:v>114.15341296074263</c:v>
                </c:pt>
                <c:pt idx="2027">
                  <c:v>113.69645114751815</c:v>
                </c:pt>
                <c:pt idx="2028">
                  <c:v>112.3038056215007</c:v>
                </c:pt>
                <c:pt idx="2029">
                  <c:v>112.17324510343657</c:v>
                </c:pt>
                <c:pt idx="2030">
                  <c:v>111.49868242677186</c:v>
                </c:pt>
                <c:pt idx="2031">
                  <c:v>112.08620475806048</c:v>
                </c:pt>
                <c:pt idx="2032">
                  <c:v>114.32749365149481</c:v>
                </c:pt>
                <c:pt idx="2033">
                  <c:v>115.04557650084756</c:v>
                </c:pt>
                <c:pt idx="2034">
                  <c:v>111.84684380827623</c:v>
                </c:pt>
                <c:pt idx="2035">
                  <c:v>111.60748285849198</c:v>
                </c:pt>
                <c:pt idx="2036">
                  <c:v>112.84780778010128</c:v>
                </c:pt>
                <c:pt idx="2037">
                  <c:v>112.28204553515668</c:v>
                </c:pt>
                <c:pt idx="2038">
                  <c:v>111.8250837219322</c:v>
                </c:pt>
                <c:pt idx="2039">
                  <c:v>114.17517304708664</c:v>
                </c:pt>
                <c:pt idx="2040">
                  <c:v>112.65196700300507</c:v>
                </c:pt>
                <c:pt idx="2041">
                  <c:v>112.26028544881267</c:v>
                </c:pt>
                <c:pt idx="2042">
                  <c:v>112.45612622590886</c:v>
                </c:pt>
                <c:pt idx="2043">
                  <c:v>112.06444467171646</c:v>
                </c:pt>
                <c:pt idx="2044">
                  <c:v>114.0228524426785</c:v>
                </c:pt>
                <c:pt idx="2045">
                  <c:v>114.32749365149481</c:v>
                </c:pt>
                <c:pt idx="2046">
                  <c:v>116.22062116342478</c:v>
                </c:pt>
                <c:pt idx="2047">
                  <c:v>112.80428760741323</c:v>
                </c:pt>
                <c:pt idx="2048">
                  <c:v>108.66987120204892</c:v>
                </c:pt>
                <c:pt idx="2049">
                  <c:v>105.29705781872542</c:v>
                </c:pt>
                <c:pt idx="2050">
                  <c:v>103.44745047948351</c:v>
                </c:pt>
                <c:pt idx="2051">
                  <c:v>107.71242740291193</c:v>
                </c:pt>
                <c:pt idx="2052">
                  <c:v>106.77674369011896</c:v>
                </c:pt>
                <c:pt idx="2053">
                  <c:v>106.40682222227058</c:v>
                </c:pt>
                <c:pt idx="2054">
                  <c:v>110.43243819591476</c:v>
                </c:pt>
                <c:pt idx="2055">
                  <c:v>107.5818668848478</c:v>
                </c:pt>
                <c:pt idx="2056">
                  <c:v>107.84298792097607</c:v>
                </c:pt>
                <c:pt idx="2057">
                  <c:v>106.36330204958253</c:v>
                </c:pt>
                <c:pt idx="2058">
                  <c:v>106.36330204958253</c:v>
                </c:pt>
                <c:pt idx="2059">
                  <c:v>106.99434455355919</c:v>
                </c:pt>
                <c:pt idx="2060">
                  <c:v>104.79657583281291</c:v>
                </c:pt>
                <c:pt idx="2061">
                  <c:v>105.99338058173414</c:v>
                </c:pt>
                <c:pt idx="2062">
                  <c:v>110.38891802322672</c:v>
                </c:pt>
                <c:pt idx="2063">
                  <c:v>111.08524078623545</c:v>
                </c:pt>
                <c:pt idx="2064">
                  <c:v>111.32460173601969</c:v>
                </c:pt>
                <c:pt idx="2065">
                  <c:v>109.75787551925006</c:v>
                </c:pt>
                <c:pt idx="2066">
                  <c:v>110.34539785053867</c:v>
                </c:pt>
                <c:pt idx="2067">
                  <c:v>112.41260605322081</c:v>
                </c:pt>
                <c:pt idx="2068">
                  <c:v>113.60941080214207</c:v>
                </c:pt>
                <c:pt idx="2069">
                  <c:v>112.80428760741323</c:v>
                </c:pt>
                <c:pt idx="2070">
                  <c:v>113.08716872988552</c:v>
                </c:pt>
                <c:pt idx="2071">
                  <c:v>110.49771845494683</c:v>
                </c:pt>
                <c:pt idx="2072">
                  <c:v>112.12972493074852</c:v>
                </c:pt>
                <c:pt idx="2073">
                  <c:v>113.95757218364642</c:v>
                </c:pt>
                <c:pt idx="2074">
                  <c:v>113.4570901977339</c:v>
                </c:pt>
                <c:pt idx="2075">
                  <c:v>110.82411975010717</c:v>
                </c:pt>
                <c:pt idx="2076">
                  <c:v>111.01996052720337</c:v>
                </c:pt>
                <c:pt idx="2077">
                  <c:v>111.30284164967567</c:v>
                </c:pt>
                <c:pt idx="2078">
                  <c:v>111.32460173601969</c:v>
                </c:pt>
                <c:pt idx="2079">
                  <c:v>113.21772924794965</c:v>
                </c:pt>
                <c:pt idx="2080">
                  <c:v>113.84877175192631</c:v>
                </c:pt>
                <c:pt idx="2081">
                  <c:v>113.84877175192631</c:v>
                </c:pt>
                <c:pt idx="2082">
                  <c:v>114.82797563740733</c:v>
                </c:pt>
                <c:pt idx="2083">
                  <c:v>112.3038056215007</c:v>
                </c:pt>
                <c:pt idx="2084">
                  <c:v>111.75980346290014</c:v>
                </c:pt>
                <c:pt idx="2085">
                  <c:v>109.84491586462615</c:v>
                </c:pt>
                <c:pt idx="2086">
                  <c:v>109.84491586462615</c:v>
                </c:pt>
                <c:pt idx="2087">
                  <c:v>108.03882869807228</c:v>
                </c:pt>
                <c:pt idx="2088">
                  <c:v>108.03882869807228</c:v>
                </c:pt>
                <c:pt idx="2089">
                  <c:v>101.98952469443398</c:v>
                </c:pt>
                <c:pt idx="2090">
                  <c:v>98.681991570142543</c:v>
                </c:pt>
                <c:pt idx="2091">
                  <c:v>93.981812919833672</c:v>
                </c:pt>
                <c:pt idx="2092">
                  <c:v>96.701823712836486</c:v>
                </c:pt>
                <c:pt idx="2093">
                  <c:v>98.660231483798526</c:v>
                </c:pt>
                <c:pt idx="2094">
                  <c:v>97.920388548101755</c:v>
                </c:pt>
                <c:pt idx="2095">
                  <c:v>100.37927830497631</c:v>
                </c:pt>
                <c:pt idx="2096">
                  <c:v>98.029188979821868</c:v>
                </c:pt>
                <c:pt idx="2097">
                  <c:v>96.484222849396261</c:v>
                </c:pt>
                <c:pt idx="2098">
                  <c:v>93.568371279297239</c:v>
                </c:pt>
                <c:pt idx="2099">
                  <c:v>95.200377755098927</c:v>
                </c:pt>
                <c:pt idx="2100">
                  <c:v>95.200377755098927</c:v>
                </c:pt>
                <c:pt idx="2101">
                  <c:v>92.959088861664597</c:v>
                </c:pt>
                <c:pt idx="2102">
                  <c:v>93.981812919833672</c:v>
                </c:pt>
                <c:pt idx="2103">
                  <c:v>97.681027598317513</c:v>
                </c:pt>
                <c:pt idx="2104">
                  <c:v>95.17861766875491</c:v>
                </c:pt>
                <c:pt idx="2105">
                  <c:v>95.30917818681904</c:v>
                </c:pt>
                <c:pt idx="2106">
                  <c:v>94.395254560370091</c:v>
                </c:pt>
                <c:pt idx="2107">
                  <c:v>94.74341594187446</c:v>
                </c:pt>
                <c:pt idx="2108">
                  <c:v>95.135097496066862</c:v>
                </c:pt>
                <c:pt idx="2109">
                  <c:v>96.658303540148452</c:v>
                </c:pt>
                <c:pt idx="2110">
                  <c:v>95.874940431763633</c:v>
                </c:pt>
                <c:pt idx="2111">
                  <c:v>93.524851106609191</c:v>
                </c:pt>
                <c:pt idx="2112">
                  <c:v>91.740524026399342</c:v>
                </c:pt>
                <c:pt idx="2113">
                  <c:v>88.128349693291582</c:v>
                </c:pt>
                <c:pt idx="2114">
                  <c:v>91.1312416087667</c:v>
                </c:pt>
                <c:pt idx="2115">
                  <c:v>92.763248084568403</c:v>
                </c:pt>
                <c:pt idx="2116">
                  <c:v>93.307250243168966</c:v>
                </c:pt>
                <c:pt idx="2117">
                  <c:v>95.853180345419617</c:v>
                </c:pt>
                <c:pt idx="2118">
                  <c:v>94.134133524241818</c:v>
                </c:pt>
                <c:pt idx="2119">
                  <c:v>95.4614987912272</c:v>
                </c:pt>
                <c:pt idx="2120">
                  <c:v>95.4614987912272</c:v>
                </c:pt>
                <c:pt idx="2121">
                  <c:v>95.635579481979377</c:v>
                </c:pt>
                <c:pt idx="2122">
                  <c:v>103.22984961604328</c:v>
                </c:pt>
                <c:pt idx="2123">
                  <c:v>101.9024843490579</c:v>
                </c:pt>
                <c:pt idx="2124">
                  <c:v>103.14280927066719</c:v>
                </c:pt>
                <c:pt idx="2125">
                  <c:v>104.73129557378084</c:v>
                </c:pt>
                <c:pt idx="2126">
                  <c:v>107.05962481259125</c:v>
                </c:pt>
                <c:pt idx="2127">
                  <c:v>106.49386256764667</c:v>
                </c:pt>
                <c:pt idx="2128">
                  <c:v>105.64521920022979</c:v>
                </c:pt>
                <c:pt idx="2129">
                  <c:v>103.94793246539602</c:v>
                </c:pt>
                <c:pt idx="2130">
                  <c:v>103.57801099754764</c:v>
                </c:pt>
                <c:pt idx="2131">
                  <c:v>105.42761833678956</c:v>
                </c:pt>
                <c:pt idx="2132">
                  <c:v>105.12297712797324</c:v>
                </c:pt>
                <c:pt idx="2133">
                  <c:v>103.96969255174004</c:v>
                </c:pt>
                <c:pt idx="2134">
                  <c:v>102.94696849357098</c:v>
                </c:pt>
                <c:pt idx="2135">
                  <c:v>101.64136331292963</c:v>
                </c:pt>
                <c:pt idx="2136">
                  <c:v>104.27433376055636</c:v>
                </c:pt>
                <c:pt idx="2137">
                  <c:v>102.8599281481949</c:v>
                </c:pt>
                <c:pt idx="2138">
                  <c:v>102.31592598959432</c:v>
                </c:pt>
                <c:pt idx="2139">
                  <c:v>99.922316491751843</c:v>
                </c:pt>
                <c:pt idx="2140">
                  <c:v>101.01032080895297</c:v>
                </c:pt>
                <c:pt idx="2141">
                  <c:v>104.29609384690039</c:v>
                </c:pt>
                <c:pt idx="2142">
                  <c:v>101.38024227680135</c:v>
                </c:pt>
                <c:pt idx="2143">
                  <c:v>101.18440149970515</c:v>
                </c:pt>
                <c:pt idx="2144">
                  <c:v>101.18440149970515</c:v>
                </c:pt>
                <c:pt idx="2145">
                  <c:v>104.29609384690039</c:v>
                </c:pt>
                <c:pt idx="2146">
                  <c:v>105.01417669625313</c:v>
                </c:pt>
                <c:pt idx="2147">
                  <c:v>103.01224875260306</c:v>
                </c:pt>
                <c:pt idx="2148">
                  <c:v>101.48904270852147</c:v>
                </c:pt>
                <c:pt idx="2149">
                  <c:v>100.29223795960023</c:v>
                </c:pt>
                <c:pt idx="2150">
                  <c:v>99.356554246807249</c:v>
                </c:pt>
                <c:pt idx="2151">
                  <c:v>103.55625091120362</c:v>
                </c:pt>
                <c:pt idx="2152">
                  <c:v>102.7728878028188</c:v>
                </c:pt>
                <c:pt idx="2153">
                  <c:v>102.18536547153019</c:v>
                </c:pt>
                <c:pt idx="2154">
                  <c:v>100.96680063626492</c:v>
                </c:pt>
                <c:pt idx="2155">
                  <c:v>99.922316491751843</c:v>
                </c:pt>
                <c:pt idx="2156">
                  <c:v>100.24871778691218</c:v>
                </c:pt>
                <c:pt idx="2157">
                  <c:v>100.29223795960023</c:v>
                </c:pt>
                <c:pt idx="2158">
                  <c:v>101.33672210411331</c:v>
                </c:pt>
                <c:pt idx="2159">
                  <c:v>98.943112606270816</c:v>
                </c:pt>
                <c:pt idx="2160">
                  <c:v>99.704715628311618</c:v>
                </c:pt>
                <c:pt idx="2161">
                  <c:v>99.704715628311618</c:v>
                </c:pt>
                <c:pt idx="2162">
                  <c:v>102.49000668034651</c:v>
                </c:pt>
                <c:pt idx="2163">
                  <c:v>102.94696849357098</c:v>
                </c:pt>
                <c:pt idx="2164">
                  <c:v>104.84009600550095</c:v>
                </c:pt>
                <c:pt idx="2165">
                  <c:v>105.42761833678956</c:v>
                </c:pt>
                <c:pt idx="2166">
                  <c:v>104.81833591915692</c:v>
                </c:pt>
                <c:pt idx="2167">
                  <c:v>104.49193462399658</c:v>
                </c:pt>
                <c:pt idx="2168">
                  <c:v>105.21001747334934</c:v>
                </c:pt>
                <c:pt idx="2169">
                  <c:v>103.2516097023873</c:v>
                </c:pt>
                <c:pt idx="2170">
                  <c:v>103.55625091120362</c:v>
                </c:pt>
                <c:pt idx="2171">
                  <c:v>104.10025306980418</c:v>
                </c:pt>
                <c:pt idx="2172">
                  <c:v>100.85800020454481</c:v>
                </c:pt>
                <c:pt idx="2173">
                  <c:v>104.51369471034062</c:v>
                </c:pt>
                <c:pt idx="2174">
                  <c:v>105.23177755969336</c:v>
                </c:pt>
                <c:pt idx="2175">
                  <c:v>105.05769686894118</c:v>
                </c:pt>
                <c:pt idx="2176">
                  <c:v>105.84105997732598</c:v>
                </c:pt>
                <c:pt idx="2177">
                  <c:v>105.86282006367001</c:v>
                </c:pt>
                <c:pt idx="2178">
                  <c:v>106.75498360377495</c:v>
                </c:pt>
                <c:pt idx="2179">
                  <c:v>106.90730420818309</c:v>
                </c:pt>
                <c:pt idx="2180">
                  <c:v>101.9024843490579</c:v>
                </c:pt>
                <c:pt idx="2181">
                  <c:v>96.331902244988115</c:v>
                </c:pt>
                <c:pt idx="2182">
                  <c:v>99.313034074119201</c:v>
                </c:pt>
                <c:pt idx="2183">
                  <c:v>101.68488348561768</c:v>
                </c:pt>
                <c:pt idx="2184">
                  <c:v>102.90344832088293</c:v>
                </c:pt>
                <c:pt idx="2185">
                  <c:v>101.64136331292963</c:v>
                </c:pt>
                <c:pt idx="2186">
                  <c:v>101.09736115432906</c:v>
                </c:pt>
                <c:pt idx="2187">
                  <c:v>97.485186821221305</c:v>
                </c:pt>
                <c:pt idx="2188">
                  <c:v>97.70278768466153</c:v>
                </c:pt>
                <c:pt idx="2189">
                  <c:v>97.833348202725674</c:v>
                </c:pt>
                <c:pt idx="2190">
                  <c:v>97.833348202725674</c:v>
                </c:pt>
                <c:pt idx="2191">
                  <c:v>99.443594592183345</c:v>
                </c:pt>
                <c:pt idx="2192">
                  <c:v>101.22792167239319</c:v>
                </c:pt>
                <c:pt idx="2193">
                  <c:v>102.07656503981008</c:v>
                </c:pt>
                <c:pt idx="2194">
                  <c:v>102.40296633497042</c:v>
                </c:pt>
                <c:pt idx="2195">
                  <c:v>100.64039934110458</c:v>
                </c:pt>
                <c:pt idx="2196">
                  <c:v>100.61863925476057</c:v>
                </c:pt>
                <c:pt idx="2197">
                  <c:v>101.85896417636985</c:v>
                </c:pt>
                <c:pt idx="2198">
                  <c:v>105.55817885485369</c:v>
                </c:pt>
                <c:pt idx="2199">
                  <c:v>103.6432912565797</c:v>
                </c:pt>
                <c:pt idx="2200">
                  <c:v>103.6432912565797</c:v>
                </c:pt>
                <c:pt idx="2201">
                  <c:v>103.51273073851557</c:v>
                </c:pt>
                <c:pt idx="2202">
                  <c:v>101.1408813270171</c:v>
                </c:pt>
                <c:pt idx="2203">
                  <c:v>102.20712555787421</c:v>
                </c:pt>
                <c:pt idx="2204">
                  <c:v>103.2516097023873</c:v>
                </c:pt>
                <c:pt idx="2205">
                  <c:v>103.53449082485959</c:v>
                </c:pt>
                <c:pt idx="2206">
                  <c:v>103.01224875260306</c:v>
                </c:pt>
                <c:pt idx="2207">
                  <c:v>101.38024227680135</c:v>
                </c:pt>
                <c:pt idx="2208">
                  <c:v>101.38024227680135</c:v>
                </c:pt>
                <c:pt idx="2209">
                  <c:v>99.313034074119201</c:v>
                </c:pt>
                <c:pt idx="2210">
                  <c:v>99.030152951646912</c:v>
                </c:pt>
                <c:pt idx="2211">
                  <c:v>98.007428893477851</c:v>
                </c:pt>
                <c:pt idx="2212">
                  <c:v>99.22599372874312</c:v>
                </c:pt>
                <c:pt idx="2213">
                  <c:v>97.202305698749015</c:v>
                </c:pt>
                <c:pt idx="2214">
                  <c:v>97.006464921652807</c:v>
                </c:pt>
                <c:pt idx="2215">
                  <c:v>96.201341726923971</c:v>
                </c:pt>
                <c:pt idx="2216">
                  <c:v>95.744379913699504</c:v>
                </c:pt>
                <c:pt idx="2217">
                  <c:v>94.89573654628262</c:v>
                </c:pt>
                <c:pt idx="2218">
                  <c:v>94.525815078434235</c:v>
                </c:pt>
                <c:pt idx="2219">
                  <c:v>94.525815078434235</c:v>
                </c:pt>
                <c:pt idx="2220">
                  <c:v>95.744379913699504</c:v>
                </c:pt>
                <c:pt idx="2221">
                  <c:v>94.547575164778252</c:v>
                </c:pt>
                <c:pt idx="2222">
                  <c:v>91.849324458119455</c:v>
                </c:pt>
                <c:pt idx="2223">
                  <c:v>90.195557895973735</c:v>
                </c:pt>
                <c:pt idx="2224">
                  <c:v>90.500199104790042</c:v>
                </c:pt>
                <c:pt idx="2225">
                  <c:v>90.935400831670506</c:v>
                </c:pt>
                <c:pt idx="2226">
                  <c:v>90.630759622854185</c:v>
                </c:pt>
                <c:pt idx="2227">
                  <c:v>92.132205580591744</c:v>
                </c:pt>
                <c:pt idx="2228">
                  <c:v>94.068853265209754</c:v>
                </c:pt>
                <c:pt idx="2229">
                  <c:v>94.482294905746187</c:v>
                </c:pt>
                <c:pt idx="2230">
                  <c:v>94.329974301338027</c:v>
                </c:pt>
                <c:pt idx="2231">
                  <c:v>94.721655855530429</c:v>
                </c:pt>
                <c:pt idx="2232">
                  <c:v>96.353662331332131</c:v>
                </c:pt>
                <c:pt idx="2233">
                  <c:v>94.395254560370091</c:v>
                </c:pt>
                <c:pt idx="2234">
                  <c:v>95.113337409722845</c:v>
                </c:pt>
                <c:pt idx="2235">
                  <c:v>93.568371279297239</c:v>
                </c:pt>
                <c:pt idx="2236">
                  <c:v>96.027261036171794</c:v>
                </c:pt>
                <c:pt idx="2237">
                  <c:v>98.050949066165899</c:v>
                </c:pt>
                <c:pt idx="2238">
                  <c:v>97.485186821221305</c:v>
                </c:pt>
                <c:pt idx="2239">
                  <c:v>95.657339568323408</c:v>
                </c:pt>
                <c:pt idx="2240">
                  <c:v>95.61381939563536</c:v>
                </c:pt>
                <c:pt idx="2241">
                  <c:v>97.920388548101755</c:v>
                </c:pt>
                <c:pt idx="2242">
                  <c:v>98.246789843262093</c:v>
                </c:pt>
                <c:pt idx="2243">
                  <c:v>99.030152951646912</c:v>
                </c:pt>
                <c:pt idx="2244">
                  <c:v>99.704715628311618</c:v>
                </c:pt>
                <c:pt idx="2245">
                  <c:v>99.50887485121541</c:v>
                </c:pt>
                <c:pt idx="2246">
                  <c:v>99.400074419495297</c:v>
                </c:pt>
                <c:pt idx="2247">
                  <c:v>99.247753815087137</c:v>
                </c:pt>
                <c:pt idx="2248">
                  <c:v>99.008392865302895</c:v>
                </c:pt>
                <c:pt idx="2249">
                  <c:v>99.204233642399089</c:v>
                </c:pt>
                <c:pt idx="2250">
                  <c:v>97.049985094340855</c:v>
                </c:pt>
                <c:pt idx="2251">
                  <c:v>95.069817237034798</c:v>
                </c:pt>
                <c:pt idx="2252">
                  <c:v>100.44455856400837</c:v>
                </c:pt>
                <c:pt idx="2253">
                  <c:v>101.07560106798503</c:v>
                </c:pt>
                <c:pt idx="2254">
                  <c:v>102.40296633497042</c:v>
                </c:pt>
                <c:pt idx="2255">
                  <c:v>101.85896417636985</c:v>
                </c:pt>
                <c:pt idx="2256">
                  <c:v>101.96776460808996</c:v>
                </c:pt>
                <c:pt idx="2257">
                  <c:v>101.83720409002584</c:v>
                </c:pt>
                <c:pt idx="2258">
                  <c:v>102.99048866625903</c:v>
                </c:pt>
                <c:pt idx="2259">
                  <c:v>102.09832512615409</c:v>
                </c:pt>
                <c:pt idx="2260">
                  <c:v>102.09832512615409</c:v>
                </c:pt>
                <c:pt idx="2261">
                  <c:v>100.09639718250402</c:v>
                </c:pt>
                <c:pt idx="2262">
                  <c:v>98.116229325197963</c:v>
                </c:pt>
                <c:pt idx="2263">
                  <c:v>96.745343885524534</c:v>
                </c:pt>
                <c:pt idx="2264">
                  <c:v>97.833348202725674</c:v>
                </c:pt>
                <c:pt idx="2265">
                  <c:v>99.530634937559427</c:v>
                </c:pt>
                <c:pt idx="2266">
                  <c:v>100.11815726884804</c:v>
                </c:pt>
                <c:pt idx="2267">
                  <c:v>101.75016374464974</c:v>
                </c:pt>
                <c:pt idx="2268">
                  <c:v>102.6858474574427</c:v>
                </c:pt>
                <c:pt idx="2269">
                  <c:v>102.20712555787421</c:v>
                </c:pt>
                <c:pt idx="2270">
                  <c:v>98.638471397454509</c:v>
                </c:pt>
                <c:pt idx="2271">
                  <c:v>105.34057799141347</c:v>
                </c:pt>
                <c:pt idx="2272">
                  <c:v>99.552395023903458</c:v>
                </c:pt>
                <c:pt idx="2273">
                  <c:v>102.57704702572259</c:v>
                </c:pt>
                <c:pt idx="2274">
                  <c:v>105.01417669625313</c:v>
                </c:pt>
                <c:pt idx="2275">
                  <c:v>102.62056719841064</c:v>
                </c:pt>
                <c:pt idx="2276">
                  <c:v>102.01128478077801</c:v>
                </c:pt>
                <c:pt idx="2277">
                  <c:v>101.79368391733779</c:v>
                </c:pt>
                <c:pt idx="2278">
                  <c:v>103.79561186098786</c:v>
                </c:pt>
                <c:pt idx="2279">
                  <c:v>104.03497281077212</c:v>
                </c:pt>
                <c:pt idx="2280">
                  <c:v>96.941184662620742</c:v>
                </c:pt>
                <c:pt idx="2281">
                  <c:v>100.61863925476057</c:v>
                </c:pt>
                <c:pt idx="2282">
                  <c:v>97.85510828906969</c:v>
                </c:pt>
                <c:pt idx="2283">
                  <c:v>94.134133524241818</c:v>
                </c:pt>
                <c:pt idx="2284">
                  <c:v>93.568371279297239</c:v>
                </c:pt>
                <c:pt idx="2285">
                  <c:v>89.10755357877261</c:v>
                </c:pt>
                <c:pt idx="2286">
                  <c:v>86.344022613081734</c:v>
                </c:pt>
                <c:pt idx="2287">
                  <c:v>87.040345376090457</c:v>
                </c:pt>
                <c:pt idx="2288">
                  <c:v>83.776332424487066</c:v>
                </c:pt>
                <c:pt idx="2289">
                  <c:v>80.512319472883675</c:v>
                </c:pt>
                <c:pt idx="2290">
                  <c:v>90.086757464253623</c:v>
                </c:pt>
                <c:pt idx="2291">
                  <c:v>88.063069434259518</c:v>
                </c:pt>
                <c:pt idx="2292">
                  <c:v>84.015693374271308</c:v>
                </c:pt>
                <c:pt idx="2293">
                  <c:v>86.300502440393672</c:v>
                </c:pt>
                <c:pt idx="2294">
                  <c:v>86.409302872113798</c:v>
                </c:pt>
                <c:pt idx="2295">
                  <c:v>89.238114096836739</c:v>
                </c:pt>
                <c:pt idx="2296">
                  <c:v>82.797128539006039</c:v>
                </c:pt>
                <c:pt idx="2297">
                  <c:v>76.660784189991659</c:v>
                </c:pt>
                <c:pt idx="2298">
                  <c:v>72.134686230434966</c:v>
                </c:pt>
                <c:pt idx="2299">
                  <c:v>70.589720100009359</c:v>
                </c:pt>
                <c:pt idx="2300">
                  <c:v>67.847949220662514</c:v>
                </c:pt>
                <c:pt idx="2301">
                  <c:v>76.356142981175353</c:v>
                </c:pt>
                <c:pt idx="2302">
                  <c:v>77.030705657840045</c:v>
                </c:pt>
                <c:pt idx="2303">
                  <c:v>82.013765430621234</c:v>
                </c:pt>
                <c:pt idx="2304">
                  <c:v>83.297610524918568</c:v>
                </c:pt>
                <c:pt idx="2305">
                  <c:v>84.015693374271308</c:v>
                </c:pt>
                <c:pt idx="2306">
                  <c:v>83.210570179542472</c:v>
                </c:pt>
                <c:pt idx="2307">
                  <c:v>78.880312997081973</c:v>
                </c:pt>
                <c:pt idx="2308">
                  <c:v>73.200930461292074</c:v>
                </c:pt>
                <c:pt idx="2309">
                  <c:v>75.376939095694325</c:v>
                </c:pt>
                <c:pt idx="2310">
                  <c:v>74.354215037525265</c:v>
                </c:pt>
                <c:pt idx="2311">
                  <c:v>72.352287093875191</c:v>
                </c:pt>
                <c:pt idx="2312">
                  <c:v>67.760908875286418</c:v>
                </c:pt>
                <c:pt idx="2313">
                  <c:v>69.001233796895704</c:v>
                </c:pt>
                <c:pt idx="2314">
                  <c:v>66.281223003892876</c:v>
                </c:pt>
                <c:pt idx="2315">
                  <c:v>63.844093333362345</c:v>
                </c:pt>
                <c:pt idx="2316">
                  <c:v>73.092130029571962</c:v>
                </c:pt>
                <c:pt idx="2317">
                  <c:v>71.873565194306693</c:v>
                </c:pt>
                <c:pt idx="2318">
                  <c:v>69.262354833023977</c:v>
                </c:pt>
                <c:pt idx="2319">
                  <c:v>75.376939095694325</c:v>
                </c:pt>
                <c:pt idx="2320">
                  <c:v>77.683508248160734</c:v>
                </c:pt>
                <c:pt idx="2321">
                  <c:v>73.113890115915979</c:v>
                </c:pt>
                <c:pt idx="2322">
                  <c:v>76.617264017303626</c:v>
                </c:pt>
                <c:pt idx="2323">
                  <c:v>76.617264017303626</c:v>
                </c:pt>
                <c:pt idx="2324">
                  <c:v>76.769584621711772</c:v>
                </c:pt>
                <c:pt idx="2325">
                  <c:v>72.765728734411624</c:v>
                </c:pt>
                <c:pt idx="2326">
                  <c:v>74.571815900965504</c:v>
                </c:pt>
                <c:pt idx="2327">
                  <c:v>75.768620649886742</c:v>
                </c:pt>
                <c:pt idx="2328">
                  <c:v>72.656928302691512</c:v>
                </c:pt>
                <c:pt idx="2329">
                  <c:v>72.961569511507818</c:v>
                </c:pt>
                <c:pt idx="2330">
                  <c:v>76.660784189991659</c:v>
                </c:pt>
                <c:pt idx="2331">
                  <c:v>75.094057973222036</c:v>
                </c:pt>
                <c:pt idx="2332">
                  <c:v>76.37790306751937</c:v>
                </c:pt>
                <c:pt idx="2333">
                  <c:v>75.681580304510646</c:v>
                </c:pt>
                <c:pt idx="2334">
                  <c:v>78.271030579449345</c:v>
                </c:pt>
                <c:pt idx="2335">
                  <c:v>75.768620649886742</c:v>
                </c:pt>
                <c:pt idx="2336">
                  <c:v>79.032633601490133</c:v>
                </c:pt>
                <c:pt idx="2337">
                  <c:v>79.359034896650471</c:v>
                </c:pt>
                <c:pt idx="2338">
                  <c:v>76.965425398807966</c:v>
                </c:pt>
                <c:pt idx="2339">
                  <c:v>77.030705657840045</c:v>
                </c:pt>
                <c:pt idx="2340">
                  <c:v>75.616300045478582</c:v>
                </c:pt>
                <c:pt idx="2341">
                  <c:v>75.181098318598117</c:v>
                </c:pt>
                <c:pt idx="2342">
                  <c:v>75.463979441070421</c:v>
                </c:pt>
                <c:pt idx="2343">
                  <c:v>75.463979441070421</c:v>
                </c:pt>
                <c:pt idx="2344">
                  <c:v>76.09502194504708</c:v>
                </c:pt>
                <c:pt idx="2345">
                  <c:v>77.422387212032461</c:v>
                </c:pt>
                <c:pt idx="2346">
                  <c:v>78.749752479017843</c:v>
                </c:pt>
                <c:pt idx="2347">
                  <c:v>78.967353342458068</c:v>
                </c:pt>
                <c:pt idx="2348">
                  <c:v>78.967353342458068</c:v>
                </c:pt>
                <c:pt idx="2349">
                  <c:v>80.098877832347242</c:v>
                </c:pt>
                <c:pt idx="2350">
                  <c:v>79.05439368783415</c:v>
                </c:pt>
                <c:pt idx="2351">
                  <c:v>85.538899418352898</c:v>
                </c:pt>
                <c:pt idx="2352">
                  <c:v>82.340166725781572</c:v>
                </c:pt>
                <c:pt idx="2353">
                  <c:v>81.904964998901121</c:v>
                </c:pt>
                <c:pt idx="2354">
                  <c:v>81.57856370374077</c:v>
                </c:pt>
                <c:pt idx="2355">
                  <c:v>80.468799300195613</c:v>
                </c:pt>
                <c:pt idx="2356">
                  <c:v>77.966389370633024</c:v>
                </c:pt>
                <c:pt idx="2357">
                  <c:v>77.008945571496028</c:v>
                </c:pt>
                <c:pt idx="2358">
                  <c:v>77.792308679880847</c:v>
                </c:pt>
                <c:pt idx="2359">
                  <c:v>75.65982021816663</c:v>
                </c:pt>
                <c:pt idx="2360">
                  <c:v>75.65982021816663</c:v>
                </c:pt>
                <c:pt idx="2361">
                  <c:v>72.548127870971399</c:v>
                </c:pt>
                <c:pt idx="2362">
                  <c:v>76.399663153863401</c:v>
                </c:pt>
                <c:pt idx="2363">
                  <c:v>77.226546434936253</c:v>
                </c:pt>
                <c:pt idx="2364">
                  <c:v>77.879349025256928</c:v>
                </c:pt>
                <c:pt idx="2365">
                  <c:v>77.40062712568843</c:v>
                </c:pt>
                <c:pt idx="2366">
                  <c:v>78.096949888697154</c:v>
                </c:pt>
                <c:pt idx="2367">
                  <c:v>81.404483012988592</c:v>
                </c:pt>
                <c:pt idx="2368">
                  <c:v>78.183990234073249</c:v>
                </c:pt>
                <c:pt idx="2369">
                  <c:v>75.616300045478582</c:v>
                </c:pt>
                <c:pt idx="2370">
                  <c:v>75.420459268382373</c:v>
                </c:pt>
                <c:pt idx="2371">
                  <c:v>78.553911701921635</c:v>
                </c:pt>
                <c:pt idx="2372">
                  <c:v>78.401591097513474</c:v>
                </c:pt>
                <c:pt idx="2373">
                  <c:v>76.356142981175353</c:v>
                </c:pt>
                <c:pt idx="2374">
                  <c:v>80.185918177723323</c:v>
                </c:pt>
                <c:pt idx="2375">
                  <c:v>79.05439368783415</c:v>
                </c:pt>
                <c:pt idx="2376">
                  <c:v>76.617264017303626</c:v>
                </c:pt>
                <c:pt idx="2377">
                  <c:v>76.334382894831322</c:v>
                </c:pt>
                <c:pt idx="2378">
                  <c:v>76.68254427633569</c:v>
                </c:pt>
                <c:pt idx="2379">
                  <c:v>78.053429716009106</c:v>
                </c:pt>
                <c:pt idx="2380">
                  <c:v>78.053429716009106</c:v>
                </c:pt>
                <c:pt idx="2381">
                  <c:v>74.724136505373664</c:v>
                </c:pt>
                <c:pt idx="2382">
                  <c:v>74.158374260429071</c:v>
                </c:pt>
                <c:pt idx="2383">
                  <c:v>68.304911033886981</c:v>
                </c:pt>
                <c:pt idx="2384">
                  <c:v>67.978509738726643</c:v>
                </c:pt>
                <c:pt idx="2385">
                  <c:v>63.713532815298208</c:v>
                </c:pt>
                <c:pt idx="2386">
                  <c:v>64.453375750994979</c:v>
                </c:pt>
                <c:pt idx="2387">
                  <c:v>65.541380068196105</c:v>
                </c:pt>
                <c:pt idx="2388">
                  <c:v>65.802501104324378</c:v>
                </c:pt>
                <c:pt idx="2389">
                  <c:v>63.169530656697646</c:v>
                </c:pt>
                <c:pt idx="2390">
                  <c:v>61.080562367671476</c:v>
                </c:pt>
                <c:pt idx="2391">
                  <c:v>61.298163231111701</c:v>
                </c:pt>
                <c:pt idx="2392">
                  <c:v>62.342647375624786</c:v>
                </c:pt>
                <c:pt idx="2393">
                  <c:v>58.926313819613235</c:v>
                </c:pt>
                <c:pt idx="2394">
                  <c:v>58.708712956173009</c:v>
                </c:pt>
                <c:pt idx="2395">
                  <c:v>55.553500436289731</c:v>
                </c:pt>
                <c:pt idx="2396">
                  <c:v>58.839273474237146</c:v>
                </c:pt>
                <c:pt idx="2397">
                  <c:v>62.255607030248697</c:v>
                </c:pt>
                <c:pt idx="2398">
                  <c:v>63.844093333362345</c:v>
                </c:pt>
                <c:pt idx="2399">
                  <c:v>64.083454283146594</c:v>
                </c:pt>
                <c:pt idx="2400">
                  <c:v>63.147770570353622</c:v>
                </c:pt>
                <c:pt idx="2401">
                  <c:v>64.736256873467269</c:v>
                </c:pt>
                <c:pt idx="2402">
                  <c:v>63.082490311321557</c:v>
                </c:pt>
                <c:pt idx="2403">
                  <c:v>63.321851261105806</c:v>
                </c:pt>
                <c:pt idx="2404">
                  <c:v>62.777849102505236</c:v>
                </c:pt>
                <c:pt idx="2405">
                  <c:v>67.869709307006531</c:v>
                </c:pt>
                <c:pt idx="2406">
                  <c:v>66.716424730773326</c:v>
                </c:pt>
                <c:pt idx="2407">
                  <c:v>67.478027752814128</c:v>
                </c:pt>
                <c:pt idx="2408">
                  <c:v>72.243486662155078</c:v>
                </c:pt>
                <c:pt idx="2409">
                  <c:v>72.526367784627368</c:v>
                </c:pt>
                <c:pt idx="2410">
                  <c:v>69.893397337000621</c:v>
                </c:pt>
                <c:pt idx="2411">
                  <c:v>69.762836818936492</c:v>
                </c:pt>
                <c:pt idx="2412">
                  <c:v>71.547163899146355</c:v>
                </c:pt>
                <c:pt idx="2413">
                  <c:v>73.309730893012187</c:v>
                </c:pt>
                <c:pt idx="2414">
                  <c:v>74.310694864837217</c:v>
                </c:pt>
                <c:pt idx="2415">
                  <c:v>73.462051497420347</c:v>
                </c:pt>
                <c:pt idx="2416">
                  <c:v>72.48284761193932</c:v>
                </c:pt>
                <c:pt idx="2417">
                  <c:v>71.938845453338757</c:v>
                </c:pt>
                <c:pt idx="2418">
                  <c:v>74.919977282469858</c:v>
                </c:pt>
                <c:pt idx="2419">
                  <c:v>74.919977282469858</c:v>
                </c:pt>
                <c:pt idx="2420">
                  <c:v>75.115818059566067</c:v>
                </c:pt>
                <c:pt idx="2421">
                  <c:v>74.245414605805152</c:v>
                </c:pt>
                <c:pt idx="2422">
                  <c:v>75.833900908918807</c:v>
                </c:pt>
                <c:pt idx="2423">
                  <c:v>79.64191601912276</c:v>
                </c:pt>
                <c:pt idx="2424">
                  <c:v>78.989113428802071</c:v>
                </c:pt>
                <c:pt idx="2425">
                  <c:v>75.463979441070421</c:v>
                </c:pt>
                <c:pt idx="2426">
                  <c:v>77.095985916872124</c:v>
                </c:pt>
                <c:pt idx="2427">
                  <c:v>75.463979441070421</c:v>
                </c:pt>
                <c:pt idx="2428">
                  <c:v>75.638060131822598</c:v>
                </c:pt>
                <c:pt idx="2429">
                  <c:v>77.901109111600945</c:v>
                </c:pt>
                <c:pt idx="2430">
                  <c:v>77.139506089560172</c:v>
                </c:pt>
                <c:pt idx="2431">
                  <c:v>77.074225830528093</c:v>
                </c:pt>
                <c:pt idx="2432">
                  <c:v>79.315514723962437</c:v>
                </c:pt>
                <c:pt idx="2433">
                  <c:v>78.292790665793348</c:v>
                </c:pt>
                <c:pt idx="2434">
                  <c:v>79.467835328370597</c:v>
                </c:pt>
                <c:pt idx="2435">
                  <c:v>80.816960681699982</c:v>
                </c:pt>
                <c:pt idx="2436">
                  <c:v>80.077117746003211</c:v>
                </c:pt>
                <c:pt idx="2437">
                  <c:v>79.05439368783415</c:v>
                </c:pt>
                <c:pt idx="2438">
                  <c:v>75.137578145910084</c:v>
                </c:pt>
                <c:pt idx="2439">
                  <c:v>75.463979441070421</c:v>
                </c:pt>
                <c:pt idx="2440">
                  <c:v>76.225582463111209</c:v>
                </c:pt>
                <c:pt idx="2441">
                  <c:v>76.138542117735128</c:v>
                </c:pt>
                <c:pt idx="2442">
                  <c:v>74.44125538290136</c:v>
                </c:pt>
                <c:pt idx="2443">
                  <c:v>76.007981599670984</c:v>
                </c:pt>
                <c:pt idx="2444">
                  <c:v>76.182062290423161</c:v>
                </c:pt>
                <c:pt idx="2445">
                  <c:v>77.748788507192785</c:v>
                </c:pt>
                <c:pt idx="2446">
                  <c:v>79.598395846434713</c:v>
                </c:pt>
                <c:pt idx="2447">
                  <c:v>75.442219354726404</c:v>
                </c:pt>
                <c:pt idx="2448">
                  <c:v>74.463015469245377</c:v>
                </c:pt>
                <c:pt idx="2449">
                  <c:v>74.2889347784932</c:v>
                </c:pt>
                <c:pt idx="2450">
                  <c:v>74.2889347784932</c:v>
                </c:pt>
                <c:pt idx="2451">
                  <c:v>75.00701762784594</c:v>
                </c:pt>
                <c:pt idx="2452">
                  <c:v>74.724136505373664</c:v>
                </c:pt>
                <c:pt idx="2453">
                  <c:v>75.507499613758483</c:v>
                </c:pt>
                <c:pt idx="2454">
                  <c:v>74.745896591717681</c:v>
                </c:pt>
                <c:pt idx="2455">
                  <c:v>78.33631083848141</c:v>
                </c:pt>
                <c:pt idx="2456">
                  <c:v>77.988149456977055</c:v>
                </c:pt>
                <c:pt idx="2457">
                  <c:v>77.531187643752574</c:v>
                </c:pt>
                <c:pt idx="2458">
                  <c:v>78.532151615577618</c:v>
                </c:pt>
                <c:pt idx="2459">
                  <c:v>81.273922494924463</c:v>
                </c:pt>
                <c:pt idx="2460">
                  <c:v>81.404483012988592</c:v>
                </c:pt>
                <c:pt idx="2461">
                  <c:v>80.164158091379321</c:v>
                </c:pt>
                <c:pt idx="2462">
                  <c:v>80.055357659659194</c:v>
                </c:pt>
                <c:pt idx="2463">
                  <c:v>81.012801458796176</c:v>
                </c:pt>
                <c:pt idx="2464">
                  <c:v>82.16608603502938</c:v>
                </c:pt>
                <c:pt idx="2465">
                  <c:v>80.686400163635852</c:v>
                </c:pt>
                <c:pt idx="2466">
                  <c:v>80.164158091379321</c:v>
                </c:pt>
                <c:pt idx="2467">
                  <c:v>81.426243099332623</c:v>
                </c:pt>
                <c:pt idx="2468">
                  <c:v>81.709124221804899</c:v>
                </c:pt>
                <c:pt idx="2469">
                  <c:v>83.449931129326714</c:v>
                </c:pt>
                <c:pt idx="2470">
                  <c:v>82.122565862341347</c:v>
                </c:pt>
                <c:pt idx="2471">
                  <c:v>81.29568258126848</c:v>
                </c:pt>
                <c:pt idx="2472">
                  <c:v>80.991041372452159</c:v>
                </c:pt>
                <c:pt idx="2473">
                  <c:v>82.949449143414185</c:v>
                </c:pt>
                <c:pt idx="2474">
                  <c:v>81.839684739869043</c:v>
                </c:pt>
                <c:pt idx="2475">
                  <c:v>84.820816569000129</c:v>
                </c:pt>
                <c:pt idx="2476">
                  <c:v>84.102733719647404</c:v>
                </c:pt>
                <c:pt idx="2477">
                  <c:v>84.168013978679468</c:v>
                </c:pt>
                <c:pt idx="2478">
                  <c:v>82.361926812125589</c:v>
                </c:pt>
                <c:pt idx="2479">
                  <c:v>82.361926812125589</c:v>
                </c:pt>
                <c:pt idx="2480">
                  <c:v>82.100805775997316</c:v>
                </c:pt>
                <c:pt idx="2481">
                  <c:v>80.164158091379321</c:v>
                </c:pt>
                <c:pt idx="2482">
                  <c:v>80.969281286108142</c:v>
                </c:pt>
                <c:pt idx="2483">
                  <c:v>81.165122063204336</c:v>
                </c:pt>
                <c:pt idx="2484">
                  <c:v>81.034561545140207</c:v>
                </c:pt>
                <c:pt idx="2485">
                  <c:v>81.165122063204336</c:v>
                </c:pt>
                <c:pt idx="2486">
                  <c:v>80.816960681699982</c:v>
                </c:pt>
                <c:pt idx="2487">
                  <c:v>84.472655187495789</c:v>
                </c:pt>
                <c:pt idx="2488">
                  <c:v>86.322262526737703</c:v>
                </c:pt>
                <c:pt idx="2489">
                  <c:v>86.996825203402395</c:v>
                </c:pt>
                <c:pt idx="2490">
                  <c:v>87.976029088883422</c:v>
                </c:pt>
                <c:pt idx="2491">
                  <c:v>88.280670297699743</c:v>
                </c:pt>
                <c:pt idx="2492">
                  <c:v>88.781152283612258</c:v>
                </c:pt>
                <c:pt idx="2493">
                  <c:v>90.608999536510154</c:v>
                </c:pt>
                <c:pt idx="2494">
                  <c:v>90.783080227262346</c:v>
                </c:pt>
                <c:pt idx="2495">
                  <c:v>91.044201263390619</c:v>
                </c:pt>
                <c:pt idx="2496">
                  <c:v>91.348842472206925</c:v>
                </c:pt>
                <c:pt idx="2497">
                  <c:v>91.805804285431407</c:v>
                </c:pt>
                <c:pt idx="2498">
                  <c:v>92.93732877532058</c:v>
                </c:pt>
                <c:pt idx="2499">
                  <c:v>94.221173869617914</c:v>
                </c:pt>
                <c:pt idx="2500">
                  <c:v>94.395254560370091</c:v>
                </c:pt>
                <c:pt idx="2501">
                  <c:v>94.482294905746187</c:v>
                </c:pt>
                <c:pt idx="2502">
                  <c:v>94.134133524241818</c:v>
                </c:pt>
                <c:pt idx="2503">
                  <c:v>91.849324458119455</c:v>
                </c:pt>
                <c:pt idx="2504">
                  <c:v>94.74341594187446</c:v>
                </c:pt>
                <c:pt idx="2505">
                  <c:v>95.02629706434675</c:v>
                </c:pt>
                <c:pt idx="2506">
                  <c:v>94.417014646714122</c:v>
                </c:pt>
                <c:pt idx="2507">
                  <c:v>96.136061467891906</c:v>
                </c:pt>
                <c:pt idx="2508">
                  <c:v>96.505982935740292</c:v>
                </c:pt>
                <c:pt idx="2509">
                  <c:v>95.940220690795698</c:v>
                </c:pt>
                <c:pt idx="2510">
                  <c:v>93.807732229081481</c:v>
                </c:pt>
                <c:pt idx="2511">
                  <c:v>95.657339568323408</c:v>
                </c:pt>
                <c:pt idx="2512">
                  <c:v>95.374458445851118</c:v>
                </c:pt>
                <c:pt idx="2513">
                  <c:v>95.700859741011456</c:v>
                </c:pt>
                <c:pt idx="2514">
                  <c:v>97.441666648533257</c:v>
                </c:pt>
                <c:pt idx="2515">
                  <c:v>97.463426734877288</c:v>
                </c:pt>
                <c:pt idx="2516">
                  <c:v>97.224065785093032</c:v>
                </c:pt>
                <c:pt idx="2517">
                  <c:v>96.788864058212582</c:v>
                </c:pt>
                <c:pt idx="2518">
                  <c:v>97.506946907565322</c:v>
                </c:pt>
                <c:pt idx="2519">
                  <c:v>97.398146475845209</c:v>
                </c:pt>
                <c:pt idx="2520">
                  <c:v>97.681027598317513</c:v>
                </c:pt>
                <c:pt idx="2521">
                  <c:v>95.4614987912272</c:v>
                </c:pt>
                <c:pt idx="2522">
                  <c:v>96.288382072300067</c:v>
                </c:pt>
                <c:pt idx="2523">
                  <c:v>96.723583799180517</c:v>
                </c:pt>
                <c:pt idx="2524">
                  <c:v>98.13798941154198</c:v>
                </c:pt>
                <c:pt idx="2525">
                  <c:v>98.13798941154198</c:v>
                </c:pt>
                <c:pt idx="2526">
                  <c:v>98.943112606270816</c:v>
                </c:pt>
                <c:pt idx="2527">
                  <c:v>100.05287700981597</c:v>
                </c:pt>
                <c:pt idx="2528">
                  <c:v>101.18440149970515</c:v>
                </c:pt>
                <c:pt idx="2529">
                  <c:v>100.31399804594425</c:v>
                </c:pt>
                <c:pt idx="2530">
                  <c:v>99.443594592183345</c:v>
                </c:pt>
                <c:pt idx="2531">
                  <c:v>99.313034074119201</c:v>
                </c:pt>
                <c:pt idx="2532">
                  <c:v>99.313034074119201</c:v>
                </c:pt>
                <c:pt idx="2533">
                  <c:v>99.465354678527362</c:v>
                </c:pt>
                <c:pt idx="2534">
                  <c:v>100.42279847766436</c:v>
                </c:pt>
                <c:pt idx="2535">
                  <c:v>100.85800020454481</c:v>
                </c:pt>
                <c:pt idx="2536">
                  <c:v>102.2941659032503</c:v>
                </c:pt>
                <c:pt idx="2537">
                  <c:v>102.12008521249813</c:v>
                </c:pt>
                <c:pt idx="2538">
                  <c:v>101.98952469443398</c:v>
                </c:pt>
                <c:pt idx="2539">
                  <c:v>102.31592598959432</c:v>
                </c:pt>
                <c:pt idx="2540">
                  <c:v>104.18729341518026</c:v>
                </c:pt>
                <c:pt idx="2541">
                  <c:v>103.22984961604328</c:v>
                </c:pt>
                <c:pt idx="2542">
                  <c:v>102.72936763013075</c:v>
                </c:pt>
                <c:pt idx="2543">
                  <c:v>100.00935683712792</c:v>
                </c:pt>
                <c:pt idx="2544">
                  <c:v>98.529670965734397</c:v>
                </c:pt>
                <c:pt idx="2545">
                  <c:v>100.24871778691218</c:v>
                </c:pt>
                <c:pt idx="2546">
                  <c:v>102.2941659032503</c:v>
                </c:pt>
                <c:pt idx="2547">
                  <c:v>101.31496201776929</c:v>
                </c:pt>
                <c:pt idx="2548">
                  <c:v>101.09736115432906</c:v>
                </c:pt>
                <c:pt idx="2549">
                  <c:v>103.09928909797914</c:v>
                </c:pt>
                <c:pt idx="2550">
                  <c:v>102.35944616228237</c:v>
                </c:pt>
                <c:pt idx="2551">
                  <c:v>101.59784314024158</c:v>
                </c:pt>
                <c:pt idx="2552">
                  <c:v>104.20905350152429</c:v>
                </c:pt>
                <c:pt idx="2553">
                  <c:v>104.44841445130854</c:v>
                </c:pt>
                <c:pt idx="2554">
                  <c:v>105.25353764603737</c:v>
                </c:pt>
                <c:pt idx="2555">
                  <c:v>105.47113850947761</c:v>
                </c:pt>
                <c:pt idx="2556">
                  <c:v>106.05866084076622</c:v>
                </c:pt>
                <c:pt idx="2557">
                  <c:v>104.92713635087703</c:v>
                </c:pt>
                <c:pt idx="2558">
                  <c:v>105.14473721431726</c:v>
                </c:pt>
                <c:pt idx="2559">
                  <c:v>105.66697928657381</c:v>
                </c:pt>
                <c:pt idx="2560">
                  <c:v>104.14377324249223</c:v>
                </c:pt>
                <c:pt idx="2561">
                  <c:v>102.92520840722696</c:v>
                </c:pt>
                <c:pt idx="2562">
                  <c:v>102.12008521249813</c:v>
                </c:pt>
                <c:pt idx="2563">
                  <c:v>105.21001747334934</c:v>
                </c:pt>
                <c:pt idx="2564">
                  <c:v>103.27336978873132</c:v>
                </c:pt>
                <c:pt idx="2565">
                  <c:v>104.79657583281291</c:v>
                </c:pt>
                <c:pt idx="2566">
                  <c:v>103.38217022045143</c:v>
                </c:pt>
                <c:pt idx="2567">
                  <c:v>103.92617237905201</c:v>
                </c:pt>
                <c:pt idx="2568">
                  <c:v>106.29802179055046</c:v>
                </c:pt>
                <c:pt idx="2569">
                  <c:v>106.97258446721517</c:v>
                </c:pt>
                <c:pt idx="2570">
                  <c:v>108.77867163376904</c:v>
                </c:pt>
                <c:pt idx="2571">
                  <c:v>108.71339137473697</c:v>
                </c:pt>
                <c:pt idx="2572">
                  <c:v>108.80043172011307</c:v>
                </c:pt>
                <c:pt idx="2573">
                  <c:v>108.14762912979239</c:v>
                </c:pt>
                <c:pt idx="2574">
                  <c:v>108.60459094301686</c:v>
                </c:pt>
                <c:pt idx="2575">
                  <c:v>110.5629987139789</c:v>
                </c:pt>
                <c:pt idx="2576">
                  <c:v>111.67276311752406</c:v>
                </c:pt>
                <c:pt idx="2577">
                  <c:v>109.84491586462615</c:v>
                </c:pt>
                <c:pt idx="2578">
                  <c:v>108.40875016592065</c:v>
                </c:pt>
                <c:pt idx="2579">
                  <c:v>108.88747206548915</c:v>
                </c:pt>
                <c:pt idx="2580">
                  <c:v>111.01996052720337</c:v>
                </c:pt>
                <c:pt idx="2581">
                  <c:v>109.2138733606495</c:v>
                </c:pt>
                <c:pt idx="2582">
                  <c:v>108.90923215183318</c:v>
                </c:pt>
                <c:pt idx="2583">
                  <c:v>108.90923215183318</c:v>
                </c:pt>
                <c:pt idx="2584">
                  <c:v>106.77674369011896</c:v>
                </c:pt>
                <c:pt idx="2585">
                  <c:v>106.75498360377495</c:v>
                </c:pt>
                <c:pt idx="2586">
                  <c:v>107.90826818000814</c:v>
                </c:pt>
                <c:pt idx="2587">
                  <c:v>106.58090291302275</c:v>
                </c:pt>
                <c:pt idx="2588">
                  <c:v>106.53738274033471</c:v>
                </c:pt>
                <c:pt idx="2589">
                  <c:v>108.34346990688859</c:v>
                </c:pt>
                <c:pt idx="2590">
                  <c:v>107.08138489893528</c:v>
                </c:pt>
                <c:pt idx="2591">
                  <c:v>106.49386256764667</c:v>
                </c:pt>
                <c:pt idx="2592">
                  <c:v>108.69163128839295</c:v>
                </c:pt>
                <c:pt idx="2593">
                  <c:v>109.10507292892939</c:v>
                </c:pt>
                <c:pt idx="2594">
                  <c:v>108.90923215183318</c:v>
                </c:pt>
                <c:pt idx="2595">
                  <c:v>110.28011759150661</c:v>
                </c:pt>
                <c:pt idx="2596">
                  <c:v>110.9546802681713</c:v>
                </c:pt>
                <c:pt idx="2597">
                  <c:v>111.75980346290014</c:v>
                </c:pt>
                <c:pt idx="2598">
                  <c:v>110.01899655537834</c:v>
                </c:pt>
                <c:pt idx="2599">
                  <c:v>112.06444467171646</c:v>
                </c:pt>
                <c:pt idx="2600">
                  <c:v>113.13068890257357</c:v>
                </c:pt>
                <c:pt idx="2601">
                  <c:v>114.15341296074263</c:v>
                </c:pt>
                <c:pt idx="2602">
                  <c:v>114.21869321977469</c:v>
                </c:pt>
                <c:pt idx="2603">
                  <c:v>115.04557650084756</c:v>
                </c:pt>
                <c:pt idx="2604">
                  <c:v>115.04557650084756</c:v>
                </c:pt>
                <c:pt idx="2605">
                  <c:v>114.8062155510633</c:v>
                </c:pt>
                <c:pt idx="2606">
                  <c:v>114.39277391052687</c:v>
                </c:pt>
                <c:pt idx="2607">
                  <c:v>115.17613701891169</c:v>
                </c:pt>
                <c:pt idx="2608">
                  <c:v>112.08620475806048</c:v>
                </c:pt>
                <c:pt idx="2609">
                  <c:v>112.08620475806048</c:v>
                </c:pt>
                <c:pt idx="2610">
                  <c:v>114.13165287439861</c:v>
                </c:pt>
                <c:pt idx="2611">
                  <c:v>114.61037477396711</c:v>
                </c:pt>
                <c:pt idx="2612">
                  <c:v>113.54413054311</c:v>
                </c:pt>
                <c:pt idx="2613">
                  <c:v>113.58765071579803</c:v>
                </c:pt>
                <c:pt idx="2614">
                  <c:v>114.43629408321492</c:v>
                </c:pt>
                <c:pt idx="2615">
                  <c:v>114.08813270171056</c:v>
                </c:pt>
                <c:pt idx="2616">
                  <c:v>113.08716872988552</c:v>
                </c:pt>
                <c:pt idx="2617">
                  <c:v>113.63117088848608</c:v>
                </c:pt>
                <c:pt idx="2618">
                  <c:v>114.26221339246274</c:v>
                </c:pt>
                <c:pt idx="2619">
                  <c:v>114.17517304708664</c:v>
                </c:pt>
                <c:pt idx="2620">
                  <c:v>114.17517304708664</c:v>
                </c:pt>
                <c:pt idx="2621">
                  <c:v>114.78445546471929</c:v>
                </c:pt>
                <c:pt idx="2622">
                  <c:v>113.60941080214207</c:v>
                </c:pt>
                <c:pt idx="2623">
                  <c:v>111.60748285849198</c:v>
                </c:pt>
                <c:pt idx="2624">
                  <c:v>107.25546558968746</c:v>
                </c:pt>
                <c:pt idx="2625">
                  <c:v>108.9309922381772</c:v>
                </c:pt>
                <c:pt idx="2626">
                  <c:v>108.23466947516847</c:v>
                </c:pt>
                <c:pt idx="2627">
                  <c:v>107.60362697119182</c:v>
                </c:pt>
                <c:pt idx="2628">
                  <c:v>103.99145263808407</c:v>
                </c:pt>
                <c:pt idx="2629">
                  <c:v>102.42472642131445</c:v>
                </c:pt>
                <c:pt idx="2630">
                  <c:v>104.07849298346015</c:v>
                </c:pt>
                <c:pt idx="2631">
                  <c:v>105.73225954560587</c:v>
                </c:pt>
                <c:pt idx="2632">
                  <c:v>106.03690075442219</c:v>
                </c:pt>
                <c:pt idx="2633">
                  <c:v>102.33768607593835</c:v>
                </c:pt>
                <c:pt idx="2634">
                  <c:v>102.96872857991501</c:v>
                </c:pt>
                <c:pt idx="2635">
                  <c:v>103.55625091120362</c:v>
                </c:pt>
                <c:pt idx="2636">
                  <c:v>104.70953548743681</c:v>
                </c:pt>
                <c:pt idx="2637">
                  <c:v>104.49193462399658</c:v>
                </c:pt>
                <c:pt idx="2638">
                  <c:v>105.79753980463795</c:v>
                </c:pt>
                <c:pt idx="2639">
                  <c:v>105.44937842313358</c:v>
                </c:pt>
                <c:pt idx="2640">
                  <c:v>105.44937842313358</c:v>
                </c:pt>
                <c:pt idx="2641">
                  <c:v>107.5818668848478</c:v>
                </c:pt>
                <c:pt idx="2642">
                  <c:v>109.06155275624134</c:v>
                </c:pt>
                <c:pt idx="2643">
                  <c:v>110.5629987139789</c:v>
                </c:pt>
                <c:pt idx="2644">
                  <c:v>110.51947854129085</c:v>
                </c:pt>
                <c:pt idx="2645">
                  <c:v>110.01899655537834</c:v>
                </c:pt>
                <c:pt idx="2646">
                  <c:v>109.06155275624134</c:v>
                </c:pt>
                <c:pt idx="2647">
                  <c:v>110.51947854129085</c:v>
                </c:pt>
                <c:pt idx="2648">
                  <c:v>110.80235966376314</c:v>
                </c:pt>
                <c:pt idx="2649">
                  <c:v>110.51947854129085</c:v>
                </c:pt>
                <c:pt idx="2650">
                  <c:v>112.15148501709255</c:v>
                </c:pt>
                <c:pt idx="2651">
                  <c:v>111.23756139064359</c:v>
                </c:pt>
                <c:pt idx="2652">
                  <c:v>111.19404121795556</c:v>
                </c:pt>
                <c:pt idx="2653">
                  <c:v>112.08620475806048</c:v>
                </c:pt>
                <c:pt idx="2654">
                  <c:v>113.21772924794965</c:v>
                </c:pt>
                <c:pt idx="2655">
                  <c:v>112.56492665762897</c:v>
                </c:pt>
                <c:pt idx="2656">
                  <c:v>112.89132795278931</c:v>
                </c:pt>
                <c:pt idx="2657">
                  <c:v>112.67372708934909</c:v>
                </c:pt>
                <c:pt idx="2658">
                  <c:v>113.19596916160563</c:v>
                </c:pt>
                <c:pt idx="2659">
                  <c:v>113.9358120973024</c:v>
                </c:pt>
                <c:pt idx="2660">
                  <c:v>114.06637261536653</c:v>
                </c:pt>
                <c:pt idx="2661">
                  <c:v>113.91405201095837</c:v>
                </c:pt>
                <c:pt idx="2662">
                  <c:v>113.65293097483011</c:v>
                </c:pt>
                <c:pt idx="2663">
                  <c:v>114.74093529203124</c:v>
                </c:pt>
                <c:pt idx="2664">
                  <c:v>114.21869321977469</c:v>
                </c:pt>
                <c:pt idx="2665">
                  <c:v>115.21965719159974</c:v>
                </c:pt>
                <c:pt idx="2666">
                  <c:v>115.65485891848019</c:v>
                </c:pt>
                <c:pt idx="2667">
                  <c:v>115.45901814138398</c:v>
                </c:pt>
                <c:pt idx="2668">
                  <c:v>116.41646194052097</c:v>
                </c:pt>
                <c:pt idx="2669">
                  <c:v>116.2423812497688</c:v>
                </c:pt>
                <c:pt idx="2670">
                  <c:v>115.26317736428778</c:v>
                </c:pt>
                <c:pt idx="2671">
                  <c:v>115.89421986826444</c:v>
                </c:pt>
                <c:pt idx="2672">
                  <c:v>115.65485891848019</c:v>
                </c:pt>
                <c:pt idx="2673">
                  <c:v>115.8506996955764</c:v>
                </c:pt>
                <c:pt idx="2674">
                  <c:v>115.8506996955764</c:v>
                </c:pt>
                <c:pt idx="2675">
                  <c:v>117.22158513524981</c:v>
                </c:pt>
                <c:pt idx="2676">
                  <c:v>117.19982504890579</c:v>
                </c:pt>
                <c:pt idx="2677">
                  <c:v>115.95950012729651</c:v>
                </c:pt>
                <c:pt idx="2678">
                  <c:v>116.69934306299328</c:v>
                </c:pt>
                <c:pt idx="2679">
                  <c:v>117.22158513524981</c:v>
                </c:pt>
                <c:pt idx="2680">
                  <c:v>117.24334522159384</c:v>
                </c:pt>
                <c:pt idx="2681">
                  <c:v>117.02574435815362</c:v>
                </c:pt>
                <c:pt idx="2682">
                  <c:v>118.63599074761129</c:v>
                </c:pt>
                <c:pt idx="2683">
                  <c:v>118.00494824363463</c:v>
                </c:pt>
                <c:pt idx="2684">
                  <c:v>116.96046409912155</c:v>
                </c:pt>
                <c:pt idx="2685">
                  <c:v>116.7211031493373</c:v>
                </c:pt>
                <c:pt idx="2686">
                  <c:v>116.54702245858512</c:v>
                </c:pt>
                <c:pt idx="2687">
                  <c:v>116.85166366740143</c:v>
                </c:pt>
                <c:pt idx="2688">
                  <c:v>116.00302029998456</c:v>
                </c:pt>
                <c:pt idx="2689">
                  <c:v>117.28686539428189</c:v>
                </c:pt>
                <c:pt idx="2690">
                  <c:v>118.07022850266669</c:v>
                </c:pt>
                <c:pt idx="2691">
                  <c:v>115.87245978192041</c:v>
                </c:pt>
                <c:pt idx="2692">
                  <c:v>115.93774004095248</c:v>
                </c:pt>
                <c:pt idx="2693">
                  <c:v>115.06733658719158</c:v>
                </c:pt>
                <c:pt idx="2694">
                  <c:v>113.08716872988552</c:v>
                </c:pt>
                <c:pt idx="2695">
                  <c:v>114.69741511934319</c:v>
                </c:pt>
                <c:pt idx="2696">
                  <c:v>110.19307724613051</c:v>
                </c:pt>
                <c:pt idx="2697">
                  <c:v>110.82411975010717</c:v>
                </c:pt>
                <c:pt idx="2698">
                  <c:v>105.16649730066129</c:v>
                </c:pt>
                <c:pt idx="2699">
                  <c:v>101.68488348561768</c:v>
                </c:pt>
                <c:pt idx="2700">
                  <c:v>106.83658392756503</c:v>
                </c:pt>
                <c:pt idx="2701">
                  <c:v>105.36233807775749</c:v>
                </c:pt>
                <c:pt idx="2702">
                  <c:v>107.84298792097607</c:v>
                </c:pt>
                <c:pt idx="2703">
                  <c:v>106.01514066807817</c:v>
                </c:pt>
                <c:pt idx="2704">
                  <c:v>103.20808952969925</c:v>
                </c:pt>
                <c:pt idx="2705">
                  <c:v>103.40393030679546</c:v>
                </c:pt>
                <c:pt idx="2706">
                  <c:v>101.8154440036818</c:v>
                </c:pt>
                <c:pt idx="2707">
                  <c:v>102.27240581690629</c:v>
                </c:pt>
                <c:pt idx="2708">
                  <c:v>99.987596750783908</c:v>
                </c:pt>
                <c:pt idx="2709">
                  <c:v>101.35848219045734</c:v>
                </c:pt>
                <c:pt idx="2710">
                  <c:v>99.421834505839314</c:v>
                </c:pt>
                <c:pt idx="2711">
                  <c:v>99.769995887343683</c:v>
                </c:pt>
                <c:pt idx="2712">
                  <c:v>99.487114764871393</c:v>
                </c:pt>
                <c:pt idx="2713">
                  <c:v>102.14184529884214</c:v>
                </c:pt>
                <c:pt idx="2714">
                  <c:v>100.11815726884804</c:v>
                </c:pt>
                <c:pt idx="2715">
                  <c:v>100.11815726884804</c:v>
                </c:pt>
                <c:pt idx="2716">
                  <c:v>99.182473556055072</c:v>
                </c:pt>
                <c:pt idx="2717">
                  <c:v>102.8599281481949</c:v>
                </c:pt>
                <c:pt idx="2718">
                  <c:v>103.31688996141936</c:v>
                </c:pt>
                <c:pt idx="2719">
                  <c:v>100.20519761422413</c:v>
                </c:pt>
                <c:pt idx="2720">
                  <c:v>98.43719059877229</c:v>
                </c:pt>
                <c:pt idx="2721">
                  <c:v>99.835276146375747</c:v>
                </c:pt>
                <c:pt idx="2722">
                  <c:v>98.812552088206687</c:v>
                </c:pt>
                <c:pt idx="2723">
                  <c:v>101.18440149970515</c:v>
                </c:pt>
                <c:pt idx="2724">
                  <c:v>102.6858474574427</c:v>
                </c:pt>
                <c:pt idx="2725">
                  <c:v>102.01128478077801</c:v>
                </c:pt>
                <c:pt idx="2726">
                  <c:v>104.4048942786205</c:v>
                </c:pt>
                <c:pt idx="2727">
                  <c:v>104.47017453765257</c:v>
                </c:pt>
                <c:pt idx="2728">
                  <c:v>104.97065652356508</c:v>
                </c:pt>
                <c:pt idx="2729">
                  <c:v>104.4048942786205</c:v>
                </c:pt>
                <c:pt idx="2730">
                  <c:v>103.38217022045143</c:v>
                </c:pt>
                <c:pt idx="2731">
                  <c:v>101.77192383099376</c:v>
                </c:pt>
                <c:pt idx="2732">
                  <c:v>102.03304486712203</c:v>
                </c:pt>
                <c:pt idx="2733">
                  <c:v>99.857036232719764</c:v>
                </c:pt>
                <c:pt idx="2734">
                  <c:v>99.922316491751843</c:v>
                </c:pt>
                <c:pt idx="2735">
                  <c:v>100.24871778691218</c:v>
                </c:pt>
                <c:pt idx="2736">
                  <c:v>96.397182504020179</c:v>
                </c:pt>
                <c:pt idx="2737">
                  <c:v>94.177653696929866</c:v>
                </c:pt>
                <c:pt idx="2738">
                  <c:v>93.329010329512982</c:v>
                </c:pt>
                <c:pt idx="2739">
                  <c:v>93.154929638760805</c:v>
                </c:pt>
                <c:pt idx="2740">
                  <c:v>93.154929638760805</c:v>
                </c:pt>
                <c:pt idx="2741">
                  <c:v>93.938292747145624</c:v>
                </c:pt>
                <c:pt idx="2742">
                  <c:v>97.833348202725674</c:v>
                </c:pt>
                <c:pt idx="2743">
                  <c:v>98.964872692614847</c:v>
                </c:pt>
                <c:pt idx="2744">
                  <c:v>98.464390706702318</c:v>
                </c:pt>
                <c:pt idx="2745">
                  <c:v>99.400074419495297</c:v>
                </c:pt>
                <c:pt idx="2746">
                  <c:v>101.77192383099376</c:v>
                </c:pt>
                <c:pt idx="2747">
                  <c:v>103.01224875260306</c:v>
                </c:pt>
                <c:pt idx="2748">
                  <c:v>103.18632944335523</c:v>
                </c:pt>
                <c:pt idx="2749">
                  <c:v>100.53159890938447</c:v>
                </c:pt>
                <c:pt idx="2750">
                  <c:v>101.57608305389756</c:v>
                </c:pt>
                <c:pt idx="2751">
                  <c:v>101.4237624494894</c:v>
                </c:pt>
                <c:pt idx="2752">
                  <c:v>98.964872692614847</c:v>
                </c:pt>
                <c:pt idx="2753">
                  <c:v>100.24871778691218</c:v>
                </c:pt>
                <c:pt idx="2754">
                  <c:v>100.42279847766436</c:v>
                </c:pt>
                <c:pt idx="2755">
                  <c:v>101.33672210411331</c:v>
                </c:pt>
                <c:pt idx="2756">
                  <c:v>103.51273073851557</c:v>
                </c:pt>
                <c:pt idx="2757">
                  <c:v>102.55528693937858</c:v>
                </c:pt>
                <c:pt idx="2758">
                  <c:v>100.98856072260895</c:v>
                </c:pt>
                <c:pt idx="2759">
                  <c:v>100.18343752788012</c:v>
                </c:pt>
                <c:pt idx="2760">
                  <c:v>103.49097065217154</c:v>
                </c:pt>
                <c:pt idx="2761">
                  <c:v>103.05576892529109</c:v>
                </c:pt>
                <c:pt idx="2762">
                  <c:v>101.77192383099376</c:v>
                </c:pt>
                <c:pt idx="2763">
                  <c:v>100.85800020454481</c:v>
                </c:pt>
                <c:pt idx="2764">
                  <c:v>100.7491997728247</c:v>
                </c:pt>
                <c:pt idx="2765">
                  <c:v>92.697967825536338</c:v>
                </c:pt>
                <c:pt idx="2766">
                  <c:v>92.110445494247728</c:v>
                </c:pt>
                <c:pt idx="2767">
                  <c:v>88.715872024580207</c:v>
                </c:pt>
                <c:pt idx="2768">
                  <c:v>87.344986584906763</c:v>
                </c:pt>
                <c:pt idx="2769">
                  <c:v>88.019549261571484</c:v>
                </c:pt>
                <c:pt idx="2770">
                  <c:v>88.237150125011681</c:v>
                </c:pt>
                <c:pt idx="2771">
                  <c:v>88.824672456300306</c:v>
                </c:pt>
                <c:pt idx="2772">
                  <c:v>89.999717118877527</c:v>
                </c:pt>
                <c:pt idx="2773">
                  <c:v>88.694111938236176</c:v>
                </c:pt>
                <c:pt idx="2774">
                  <c:v>86.713944080930119</c:v>
                </c:pt>
                <c:pt idx="2775">
                  <c:v>84.951377087064287</c:v>
                </c:pt>
                <c:pt idx="2776">
                  <c:v>83.53697147470281</c:v>
                </c:pt>
                <c:pt idx="2777">
                  <c:v>83.210570179542472</c:v>
                </c:pt>
                <c:pt idx="2778">
                  <c:v>83.167050006854424</c:v>
                </c:pt>
                <c:pt idx="2779">
                  <c:v>82.688328107285926</c:v>
                </c:pt>
                <c:pt idx="2780">
                  <c:v>83.906892942551195</c:v>
                </c:pt>
                <c:pt idx="2781">
                  <c:v>83.667531992766953</c:v>
                </c:pt>
                <c:pt idx="2782">
                  <c:v>85.321298554912659</c:v>
                </c:pt>
                <c:pt idx="2783">
                  <c:v>86.344022613081734</c:v>
                </c:pt>
                <c:pt idx="2784">
                  <c:v>87.780188311787228</c:v>
                </c:pt>
                <c:pt idx="2785">
                  <c:v>87.780188311787228</c:v>
                </c:pt>
                <c:pt idx="2786">
                  <c:v>86.866264685338265</c:v>
                </c:pt>
                <c:pt idx="2787">
                  <c:v>84.450895101151758</c:v>
                </c:pt>
                <c:pt idx="2788">
                  <c:v>84.472655187495789</c:v>
                </c:pt>
                <c:pt idx="2789">
                  <c:v>83.297610524918568</c:v>
                </c:pt>
                <c:pt idx="2790">
                  <c:v>83.297610524918568</c:v>
                </c:pt>
                <c:pt idx="2791">
                  <c:v>85.49537924566485</c:v>
                </c:pt>
                <c:pt idx="2792">
                  <c:v>86.213462095017576</c:v>
                </c:pt>
                <c:pt idx="2793">
                  <c:v>87.801948398131245</c:v>
                </c:pt>
                <c:pt idx="2794">
                  <c:v>85.168977950504512</c:v>
                </c:pt>
                <c:pt idx="2795">
                  <c:v>85.712980109105075</c:v>
                </c:pt>
                <c:pt idx="2796">
                  <c:v>86.866264685338265</c:v>
                </c:pt>
                <c:pt idx="2797">
                  <c:v>86.06114149060943</c:v>
                </c:pt>
                <c:pt idx="2798">
                  <c:v>87.366746671250795</c:v>
                </c:pt>
                <c:pt idx="2799">
                  <c:v>89.172833837804674</c:v>
                </c:pt>
                <c:pt idx="2800">
                  <c:v>89.782116255437302</c:v>
                </c:pt>
                <c:pt idx="2801">
                  <c:v>90.565479363822121</c:v>
                </c:pt>
                <c:pt idx="2802">
                  <c:v>92.545647221128178</c:v>
                </c:pt>
                <c:pt idx="2803">
                  <c:v>91.544683249303134</c:v>
                </c:pt>
                <c:pt idx="2804">
                  <c:v>88.715872024580207</c:v>
                </c:pt>
                <c:pt idx="2805">
                  <c:v>88.432990902107903</c:v>
                </c:pt>
                <c:pt idx="2806">
                  <c:v>88.802912369956289</c:v>
                </c:pt>
                <c:pt idx="2807">
                  <c:v>88.650591765548128</c:v>
                </c:pt>
                <c:pt idx="2808">
                  <c:v>88.802912369956289</c:v>
                </c:pt>
                <c:pt idx="2809">
                  <c:v>89.542755305653046</c:v>
                </c:pt>
                <c:pt idx="2810">
                  <c:v>89.651555737373172</c:v>
                </c:pt>
                <c:pt idx="2811">
                  <c:v>89.97795703253351</c:v>
                </c:pt>
                <c:pt idx="2812">
                  <c:v>91.849324458119455</c:v>
                </c:pt>
                <c:pt idx="2813">
                  <c:v>91.675243767367263</c:v>
                </c:pt>
                <c:pt idx="2814">
                  <c:v>93.176689725104822</c:v>
                </c:pt>
                <c:pt idx="2815">
                  <c:v>94.264694042305962</c:v>
                </c:pt>
                <c:pt idx="2816">
                  <c:v>93.198449811448853</c:v>
                </c:pt>
                <c:pt idx="2817">
                  <c:v>93.176689725104822</c:v>
                </c:pt>
                <c:pt idx="2818">
                  <c:v>92.262766098655874</c:v>
                </c:pt>
                <c:pt idx="2819">
                  <c:v>93.285490156824949</c:v>
                </c:pt>
                <c:pt idx="2820">
                  <c:v>93.307250243168966</c:v>
                </c:pt>
                <c:pt idx="2821">
                  <c:v>93.459570847577126</c:v>
                </c:pt>
                <c:pt idx="2822">
                  <c:v>92.241006012311857</c:v>
                </c:pt>
                <c:pt idx="2823">
                  <c:v>92.828528343600468</c:v>
                </c:pt>
                <c:pt idx="2824">
                  <c:v>91.479402990271069</c:v>
                </c:pt>
                <c:pt idx="2825">
                  <c:v>92.458606875752082</c:v>
                </c:pt>
                <c:pt idx="2826">
                  <c:v>93.37253050220103</c:v>
                </c:pt>
                <c:pt idx="2827">
                  <c:v>95.330938273163071</c:v>
                </c:pt>
                <c:pt idx="2828">
                  <c:v>95.89670051810765</c:v>
                </c:pt>
                <c:pt idx="2829">
                  <c:v>95.135097496066862</c:v>
                </c:pt>
                <c:pt idx="2830">
                  <c:v>96.288382072300067</c:v>
                </c:pt>
                <c:pt idx="2831">
                  <c:v>96.005500949827763</c:v>
                </c:pt>
                <c:pt idx="2832">
                  <c:v>96.092541295203858</c:v>
                </c:pt>
                <c:pt idx="2833">
                  <c:v>93.785972142737464</c:v>
                </c:pt>
                <c:pt idx="2834">
                  <c:v>91.849324458119455</c:v>
                </c:pt>
                <c:pt idx="2835">
                  <c:v>92.567407307472195</c:v>
                </c:pt>
                <c:pt idx="2836">
                  <c:v>90.957160918014523</c:v>
                </c:pt>
                <c:pt idx="2837">
                  <c:v>89.151073751460643</c:v>
                </c:pt>
                <c:pt idx="2838">
                  <c:v>90.717799968230267</c:v>
                </c:pt>
                <c:pt idx="2839">
                  <c:v>92.458606875752082</c:v>
                </c:pt>
                <c:pt idx="2840">
                  <c:v>94.112373437897801</c:v>
                </c:pt>
                <c:pt idx="2841">
                  <c:v>96.157821554235923</c:v>
                </c:pt>
                <c:pt idx="2842">
                  <c:v>95.189497711926919</c:v>
                </c:pt>
                <c:pt idx="2843">
                  <c:v>95.189497711926919</c:v>
                </c:pt>
                <c:pt idx="2844">
                  <c:v>94.003573006177689</c:v>
                </c:pt>
                <c:pt idx="2845">
                  <c:v>92.697967825536338</c:v>
                </c:pt>
                <c:pt idx="2846">
                  <c:v>91.240042040486813</c:v>
                </c:pt>
                <c:pt idx="2847">
                  <c:v>92.632687566504259</c:v>
                </c:pt>
                <c:pt idx="2848">
                  <c:v>93.807732229081481</c:v>
                </c:pt>
                <c:pt idx="2849">
                  <c:v>93.633651538329303</c:v>
                </c:pt>
                <c:pt idx="2850">
                  <c:v>93.241969984136901</c:v>
                </c:pt>
                <c:pt idx="2851">
                  <c:v>91.805804285431407</c:v>
                </c:pt>
                <c:pt idx="2852">
                  <c:v>92.828528343600468</c:v>
                </c:pt>
                <c:pt idx="2853">
                  <c:v>92.567407307472195</c:v>
                </c:pt>
                <c:pt idx="2854">
                  <c:v>92.741487998224372</c:v>
                </c:pt>
                <c:pt idx="2855">
                  <c:v>90.630759622854185</c:v>
                </c:pt>
                <c:pt idx="2856">
                  <c:v>90.391398673069929</c:v>
                </c:pt>
                <c:pt idx="2857">
                  <c:v>89.716835996405237</c:v>
                </c:pt>
                <c:pt idx="2858">
                  <c:v>91.289002234760872</c:v>
                </c:pt>
                <c:pt idx="2859">
                  <c:v>91.305322299518878</c:v>
                </c:pt>
                <c:pt idx="2860">
                  <c:v>91.153001695110731</c:v>
                </c:pt>
                <c:pt idx="2861">
                  <c:v>91.196521867798765</c:v>
                </c:pt>
                <c:pt idx="2862">
                  <c:v>90.2608381550058</c:v>
                </c:pt>
                <c:pt idx="2863">
                  <c:v>90.826600399950379</c:v>
                </c:pt>
                <c:pt idx="2864">
                  <c:v>90.826600399950379</c:v>
                </c:pt>
                <c:pt idx="2865">
                  <c:v>91.000681090702571</c:v>
                </c:pt>
                <c:pt idx="2866">
                  <c:v>91.936364803495536</c:v>
                </c:pt>
                <c:pt idx="2867">
                  <c:v>92.088685407903697</c:v>
                </c:pt>
                <c:pt idx="2868">
                  <c:v>91.958124889839567</c:v>
                </c:pt>
                <c:pt idx="2869">
                  <c:v>91.609963508335198</c:v>
                </c:pt>
                <c:pt idx="2870">
                  <c:v>93.002609034352645</c:v>
                </c:pt>
                <c:pt idx="2871">
                  <c:v>94.939256718970654</c:v>
                </c:pt>
                <c:pt idx="2872">
                  <c:v>96.179581640579954</c:v>
                </c:pt>
                <c:pt idx="2873">
                  <c:v>97.659267511973482</c:v>
                </c:pt>
                <c:pt idx="2874">
                  <c:v>98.116229325197963</c:v>
                </c:pt>
                <c:pt idx="2875">
                  <c:v>97.615747339285448</c:v>
                </c:pt>
                <c:pt idx="2876">
                  <c:v>98.856072260894734</c:v>
                </c:pt>
                <c:pt idx="2877">
                  <c:v>99.313034074119201</c:v>
                </c:pt>
                <c:pt idx="2878">
                  <c:v>99.334794160463233</c:v>
                </c:pt>
                <c:pt idx="2879">
                  <c:v>100.64039934110458</c:v>
                </c:pt>
                <c:pt idx="2880">
                  <c:v>100.64039934110458</c:v>
                </c:pt>
                <c:pt idx="2881">
                  <c:v>100.83624011820079</c:v>
                </c:pt>
                <c:pt idx="2882">
                  <c:v>100.79271994551274</c:v>
                </c:pt>
                <c:pt idx="2883">
                  <c:v>101.79368391733779</c:v>
                </c:pt>
                <c:pt idx="2884">
                  <c:v>102.7728878028188</c:v>
                </c:pt>
                <c:pt idx="2885">
                  <c:v>103.46921056582752</c:v>
                </c:pt>
                <c:pt idx="2886">
                  <c:v>102.44648650765846</c:v>
                </c:pt>
                <c:pt idx="2887">
                  <c:v>102.01128478077801</c:v>
                </c:pt>
                <c:pt idx="2888">
                  <c:v>101.70664357196169</c:v>
                </c:pt>
                <c:pt idx="2889">
                  <c:v>99.030152951646912</c:v>
                </c:pt>
                <c:pt idx="2890">
                  <c:v>99.421834505839314</c:v>
                </c:pt>
                <c:pt idx="2891">
                  <c:v>101.22792167239319</c:v>
                </c:pt>
                <c:pt idx="2892">
                  <c:v>102.03304486712203</c:v>
                </c:pt>
                <c:pt idx="2893">
                  <c:v>102.96872857991501</c:v>
                </c:pt>
                <c:pt idx="2894">
                  <c:v>103.20808952969925</c:v>
                </c:pt>
                <c:pt idx="2895">
                  <c:v>104.75305566012486</c:v>
                </c:pt>
                <c:pt idx="2896">
                  <c:v>104.75305566012486</c:v>
                </c:pt>
                <c:pt idx="2897">
                  <c:v>106.49386256764667</c:v>
                </c:pt>
                <c:pt idx="2898">
                  <c:v>105.62345911388576</c:v>
                </c:pt>
                <c:pt idx="2899">
                  <c:v>105.84105997732598</c:v>
                </c:pt>
                <c:pt idx="2900">
                  <c:v>105.12297712797324</c:v>
                </c:pt>
                <c:pt idx="2901">
                  <c:v>104.42665436496452</c:v>
                </c:pt>
                <c:pt idx="2902">
                  <c:v>106.60266299936679</c:v>
                </c:pt>
                <c:pt idx="2903">
                  <c:v>105.79753980463795</c:v>
                </c:pt>
                <c:pt idx="2904">
                  <c:v>105.90634023635806</c:v>
                </c:pt>
                <c:pt idx="2905">
                  <c:v>105.90634023635806</c:v>
                </c:pt>
                <c:pt idx="2906">
                  <c:v>104.94889643722107</c:v>
                </c:pt>
                <c:pt idx="2907">
                  <c:v>94.852216373594572</c:v>
                </c:pt>
                <c:pt idx="2908">
                  <c:v>91.762284112743359</c:v>
                </c:pt>
                <c:pt idx="2909">
                  <c:v>92.872048516288515</c:v>
                </c:pt>
                <c:pt idx="2910">
                  <c:v>94.939256718970654</c:v>
                </c:pt>
                <c:pt idx="2911">
                  <c:v>93.37253050220103</c:v>
                </c:pt>
                <c:pt idx="2912">
                  <c:v>94.090613351553785</c:v>
                </c:pt>
                <c:pt idx="2913">
                  <c:v>94.003573006177689</c:v>
                </c:pt>
                <c:pt idx="2914">
                  <c:v>92.719727911880355</c:v>
                </c:pt>
                <c:pt idx="2915">
                  <c:v>91.348842472206925</c:v>
                </c:pt>
                <c:pt idx="2916">
                  <c:v>92.262766098655874</c:v>
                </c:pt>
                <c:pt idx="2917">
                  <c:v>91.501163076615086</c:v>
                </c:pt>
                <c:pt idx="2918">
                  <c:v>90.2608381550058</c:v>
                </c:pt>
                <c:pt idx="2919">
                  <c:v>90.804840313606363</c:v>
                </c:pt>
                <c:pt idx="2920">
                  <c:v>90.282598241349817</c:v>
                </c:pt>
                <c:pt idx="2921">
                  <c:v>89.064033406084562</c:v>
                </c:pt>
                <c:pt idx="2922">
                  <c:v>87.344986584906763</c:v>
                </c:pt>
                <c:pt idx="2923">
                  <c:v>90.152037723285687</c:v>
                </c:pt>
                <c:pt idx="2924">
                  <c:v>89.912676773501431</c:v>
                </c:pt>
                <c:pt idx="2925">
                  <c:v>90.88100061581045</c:v>
                </c:pt>
                <c:pt idx="2926">
                  <c:v>90.826600399950379</c:v>
                </c:pt>
                <c:pt idx="2927">
                  <c:v>91.544683249303134</c:v>
                </c:pt>
                <c:pt idx="2928">
                  <c:v>93.785972142737464</c:v>
                </c:pt>
                <c:pt idx="2929">
                  <c:v>92.545647221128178</c:v>
                </c:pt>
                <c:pt idx="2930">
                  <c:v>91.697003853711294</c:v>
                </c:pt>
                <c:pt idx="2931">
                  <c:v>89.455714960276964</c:v>
                </c:pt>
                <c:pt idx="2932">
                  <c:v>89.869156600813398</c:v>
                </c:pt>
                <c:pt idx="2933">
                  <c:v>89.151073751460643</c:v>
                </c:pt>
                <c:pt idx="2934">
                  <c:v>89.172833837804674</c:v>
                </c:pt>
                <c:pt idx="2935">
                  <c:v>87.780188311787228</c:v>
                </c:pt>
                <c:pt idx="2936">
                  <c:v>87.671387880067101</c:v>
                </c:pt>
                <c:pt idx="2937">
                  <c:v>89.608035564685125</c:v>
                </c:pt>
                <c:pt idx="2938">
                  <c:v>89.390434701244899</c:v>
                </c:pt>
                <c:pt idx="2939">
                  <c:v>88.563551420172047</c:v>
                </c:pt>
                <c:pt idx="2940">
                  <c:v>89.325154442212821</c:v>
                </c:pt>
                <c:pt idx="2941">
                  <c:v>89.390434701244899</c:v>
                </c:pt>
                <c:pt idx="2942">
                  <c:v>89.499235132965012</c:v>
                </c:pt>
                <c:pt idx="2943">
                  <c:v>87.823708484475262</c:v>
                </c:pt>
                <c:pt idx="2944">
                  <c:v>87.606107621035036</c:v>
                </c:pt>
                <c:pt idx="2945">
                  <c:v>86.49634321748988</c:v>
                </c:pt>
                <c:pt idx="2946">
                  <c:v>87.018802890609862</c:v>
                </c:pt>
                <c:pt idx="2947">
                  <c:v>88.976993060708466</c:v>
                </c:pt>
                <c:pt idx="2948">
                  <c:v>89.194593924148691</c:v>
                </c:pt>
                <c:pt idx="2949">
                  <c:v>89.194593924148691</c:v>
                </c:pt>
                <c:pt idx="2950">
                  <c:v>88.193629952323647</c:v>
                </c:pt>
                <c:pt idx="2951">
                  <c:v>88.541791333828016</c:v>
                </c:pt>
                <c:pt idx="2952">
                  <c:v>89.303394355868804</c:v>
                </c:pt>
                <c:pt idx="2953">
                  <c:v>88.193629952323647</c:v>
                </c:pt>
                <c:pt idx="2954">
                  <c:v>87.845468570819278</c:v>
                </c:pt>
                <c:pt idx="2955">
                  <c:v>87.214426066842634</c:v>
                </c:pt>
                <c:pt idx="2956">
                  <c:v>87.758428225443197</c:v>
                </c:pt>
                <c:pt idx="2957">
                  <c:v>89.085793492428579</c:v>
                </c:pt>
                <c:pt idx="2958">
                  <c:v>88.781152283612258</c:v>
                </c:pt>
                <c:pt idx="2959">
                  <c:v>88.802912369956289</c:v>
                </c:pt>
                <c:pt idx="2960">
                  <c:v>89.259874183180756</c:v>
                </c:pt>
                <c:pt idx="2961">
                  <c:v>90.456678932102008</c:v>
                </c:pt>
                <c:pt idx="2962">
                  <c:v>89.346914528556852</c:v>
                </c:pt>
                <c:pt idx="2963">
                  <c:v>88.955232974364449</c:v>
                </c:pt>
                <c:pt idx="2964">
                  <c:v>87.932508916195374</c:v>
                </c:pt>
                <c:pt idx="2965">
                  <c:v>86.605143649209992</c:v>
                </c:pt>
                <c:pt idx="2966">
                  <c:v>80.316478695787453</c:v>
                </c:pt>
                <c:pt idx="2967">
                  <c:v>79.402555069338518</c:v>
                </c:pt>
                <c:pt idx="2968">
                  <c:v>78.619191960953714</c:v>
                </c:pt>
                <c:pt idx="2969">
                  <c:v>78.292790665793348</c:v>
                </c:pt>
                <c:pt idx="2970">
                  <c:v>77.922869197944976</c:v>
                </c:pt>
                <c:pt idx="2971">
                  <c:v>78.281910622621353</c:v>
                </c:pt>
                <c:pt idx="2972">
                  <c:v>78.358070924825427</c:v>
                </c:pt>
                <c:pt idx="2973">
                  <c:v>79.533115587402634</c:v>
                </c:pt>
                <c:pt idx="2974">
                  <c:v>80.425279127507579</c:v>
                </c:pt>
                <c:pt idx="2975">
                  <c:v>80.425279127507579</c:v>
                </c:pt>
                <c:pt idx="2976">
                  <c:v>81.339202753956542</c:v>
                </c:pt>
                <c:pt idx="2977">
                  <c:v>79.707196278154839</c:v>
                </c:pt>
                <c:pt idx="2978">
                  <c:v>79.261114508102352</c:v>
                </c:pt>
                <c:pt idx="2979">
                  <c:v>78.575671788265652</c:v>
                </c:pt>
                <c:pt idx="2980">
                  <c:v>78.249270493105314</c:v>
                </c:pt>
                <c:pt idx="2981">
                  <c:v>77.40062712568843</c:v>
                </c:pt>
                <c:pt idx="2982">
                  <c:v>76.943665312463963</c:v>
                </c:pt>
                <c:pt idx="2983">
                  <c:v>77.161266175904188</c:v>
                </c:pt>
                <c:pt idx="2984">
                  <c:v>76.704304362679707</c:v>
                </c:pt>
                <c:pt idx="2985">
                  <c:v>75.398699182038357</c:v>
                </c:pt>
                <c:pt idx="2986">
                  <c:v>75.57277987279052</c:v>
                </c:pt>
                <c:pt idx="2987">
                  <c:v>74.550055814621473</c:v>
                </c:pt>
                <c:pt idx="2988">
                  <c:v>76.09502194504708</c:v>
                </c:pt>
                <c:pt idx="2989">
                  <c:v>76.160302204079144</c:v>
                </c:pt>
                <c:pt idx="2990">
                  <c:v>76.138542117735128</c:v>
                </c:pt>
                <c:pt idx="2991">
                  <c:v>76.81310479439982</c:v>
                </c:pt>
                <c:pt idx="2992">
                  <c:v>76.421423240207403</c:v>
                </c:pt>
                <c:pt idx="2993">
                  <c:v>76.660784189991659</c:v>
                </c:pt>
                <c:pt idx="2994">
                  <c:v>75.942701340638919</c:v>
                </c:pt>
                <c:pt idx="2995">
                  <c:v>76.116782031391097</c:v>
                </c:pt>
                <c:pt idx="2996">
                  <c:v>76.356142981175353</c:v>
                </c:pt>
                <c:pt idx="2997">
                  <c:v>77.357106953000383</c:v>
                </c:pt>
                <c:pt idx="2998">
                  <c:v>79.20671429224231</c:v>
                </c:pt>
                <c:pt idx="2999">
                  <c:v>80.621119904603773</c:v>
                </c:pt>
                <c:pt idx="3000">
                  <c:v>80.621119904603773</c:v>
                </c:pt>
                <c:pt idx="3001">
                  <c:v>79.359034896650471</c:v>
                </c:pt>
                <c:pt idx="3002">
                  <c:v>78.771512565361874</c:v>
                </c:pt>
                <c:pt idx="3003">
                  <c:v>79.315514723962437</c:v>
                </c:pt>
                <c:pt idx="3004">
                  <c:v>79.271994551274375</c:v>
                </c:pt>
                <c:pt idx="3005">
                  <c:v>76.791344708055803</c:v>
                </c:pt>
                <c:pt idx="3006">
                  <c:v>76.747824535367769</c:v>
                </c:pt>
                <c:pt idx="3007">
                  <c:v>77.117746003216141</c:v>
                </c:pt>
                <c:pt idx="3008">
                  <c:v>76.443183326551448</c:v>
                </c:pt>
                <c:pt idx="3009">
                  <c:v>76.356142981175353</c:v>
                </c:pt>
                <c:pt idx="3010">
                  <c:v>76.203822376767206</c:v>
                </c:pt>
                <c:pt idx="3011">
                  <c:v>77.487667471064526</c:v>
                </c:pt>
                <c:pt idx="3012">
                  <c:v>76.769584621711772</c:v>
                </c:pt>
                <c:pt idx="3013">
                  <c:v>78.83679282439391</c:v>
                </c:pt>
                <c:pt idx="3014">
                  <c:v>79.859516882563</c:v>
                </c:pt>
                <c:pt idx="3015">
                  <c:v>80.708160249979883</c:v>
                </c:pt>
                <c:pt idx="3016">
                  <c:v>81.535043531052736</c:v>
                </c:pt>
                <c:pt idx="3017">
                  <c:v>80.077117746003211</c:v>
                </c:pt>
                <c:pt idx="3018">
                  <c:v>78.83679282439391</c:v>
                </c:pt>
                <c:pt idx="3019">
                  <c:v>76.53022367192753</c:v>
                </c:pt>
                <c:pt idx="3020">
                  <c:v>76.595503930959609</c:v>
                </c:pt>
                <c:pt idx="3021">
                  <c:v>74.745896591717681</c:v>
                </c:pt>
                <c:pt idx="3022">
                  <c:v>74.593575987309521</c:v>
                </c:pt>
                <c:pt idx="3023">
                  <c:v>70.807320963449584</c:v>
                </c:pt>
                <c:pt idx="3024">
                  <c:v>71.003161740545792</c:v>
                </c:pt>
                <c:pt idx="3025">
                  <c:v>67.042826025933664</c:v>
                </c:pt>
                <c:pt idx="3026">
                  <c:v>68.609552242703302</c:v>
                </c:pt>
                <c:pt idx="3027">
                  <c:v>64.975617823251525</c:v>
                </c:pt>
                <c:pt idx="3028">
                  <c:v>67.56506809819021</c:v>
                </c:pt>
                <c:pt idx="3029">
                  <c:v>70.328599063881086</c:v>
                </c:pt>
                <c:pt idx="3030">
                  <c:v>70.567960013665328</c:v>
                </c:pt>
                <c:pt idx="3031">
                  <c:v>70.959641567857744</c:v>
                </c:pt>
                <c:pt idx="3032">
                  <c:v>68.304911033886981</c:v>
                </c:pt>
                <c:pt idx="3033">
                  <c:v>64.214014801210737</c:v>
                </c:pt>
                <c:pt idx="3034">
                  <c:v>51.353803771893368</c:v>
                </c:pt>
                <c:pt idx="3035">
                  <c:v>53.203411111135289</c:v>
                </c:pt>
                <c:pt idx="3036">
                  <c:v>53.39925188823149</c:v>
                </c:pt>
                <c:pt idx="3037">
                  <c:v>54.857177673281008</c:v>
                </c:pt>
                <c:pt idx="3038">
                  <c:v>54.465496119088598</c:v>
                </c:pt>
                <c:pt idx="3039">
                  <c:v>54.008534305864124</c:v>
                </c:pt>
                <c:pt idx="3040">
                  <c:v>56.837345530587065</c:v>
                </c:pt>
                <c:pt idx="3041">
                  <c:v>56.685024926178905</c:v>
                </c:pt>
                <c:pt idx="3042">
                  <c:v>56.641504753490864</c:v>
                </c:pt>
                <c:pt idx="3043">
                  <c:v>55.858141645106045</c:v>
                </c:pt>
                <c:pt idx="3044">
                  <c:v>52.964050161351039</c:v>
                </c:pt>
                <c:pt idx="3045">
                  <c:v>52.964050161351039</c:v>
                </c:pt>
                <c:pt idx="3046">
                  <c:v>51.419084030925433</c:v>
                </c:pt>
                <c:pt idx="3047">
                  <c:v>52.528848434470589</c:v>
                </c:pt>
                <c:pt idx="3048">
                  <c:v>51.941326103181979</c:v>
                </c:pt>
                <c:pt idx="3049">
                  <c:v>49.286595569211215</c:v>
                </c:pt>
                <c:pt idx="3050">
                  <c:v>49.134274964803062</c:v>
                </c:pt>
                <c:pt idx="3051">
                  <c:v>49.395396000931335</c:v>
                </c:pt>
                <c:pt idx="3052">
                  <c:v>49.89587798684385</c:v>
                </c:pt>
                <c:pt idx="3053">
                  <c:v>50.635720922540621</c:v>
                </c:pt>
                <c:pt idx="3054">
                  <c:v>51.201483167485208</c:v>
                </c:pt>
                <c:pt idx="3055">
                  <c:v>49.852357814155809</c:v>
                </c:pt>
                <c:pt idx="3056">
                  <c:v>48.894914015018813</c:v>
                </c:pt>
                <c:pt idx="3057">
                  <c:v>52.180687052966228</c:v>
                </c:pt>
                <c:pt idx="3058">
                  <c:v>49.61299686437156</c:v>
                </c:pt>
                <c:pt idx="3059">
                  <c:v>48.568512719858475</c:v>
                </c:pt>
                <c:pt idx="3060">
                  <c:v>49.417156087275352</c:v>
                </c:pt>
                <c:pt idx="3061">
                  <c:v>51.332043685549344</c:v>
                </c:pt>
                <c:pt idx="3062">
                  <c:v>50.461640231788436</c:v>
                </c:pt>
                <c:pt idx="3063">
                  <c:v>51.74548532608577</c:v>
                </c:pt>
                <c:pt idx="3064">
                  <c:v>48.851393842330765</c:v>
                </c:pt>
                <c:pt idx="3065">
                  <c:v>48.307391683730202</c:v>
                </c:pt>
                <c:pt idx="3066">
                  <c:v>50.091718763940058</c:v>
                </c:pt>
                <c:pt idx="3067">
                  <c:v>51.919566016837955</c:v>
                </c:pt>
                <c:pt idx="3068">
                  <c:v>54.509016291776646</c:v>
                </c:pt>
                <c:pt idx="3069">
                  <c:v>54.139094823928261</c:v>
                </c:pt>
                <c:pt idx="3070">
                  <c:v>56.010462249514205</c:v>
                </c:pt>
                <c:pt idx="3071">
                  <c:v>56.402143803706615</c:v>
                </c:pt>
                <c:pt idx="3072">
                  <c:v>56.293343371986502</c:v>
                </c:pt>
                <c:pt idx="3073">
                  <c:v>55.771101299729956</c:v>
                </c:pt>
                <c:pt idx="3074">
                  <c:v>56.815585444243041</c:v>
                </c:pt>
                <c:pt idx="3075">
                  <c:v>54.095574651240213</c:v>
                </c:pt>
                <c:pt idx="3076">
                  <c:v>55.727581127041908</c:v>
                </c:pt>
                <c:pt idx="3077">
                  <c:v>54.356695687368486</c:v>
                </c:pt>
                <c:pt idx="3078">
                  <c:v>53.834453615111947</c:v>
                </c:pt>
                <c:pt idx="3079">
                  <c:v>55.227099141129393</c:v>
                </c:pt>
                <c:pt idx="3080">
                  <c:v>56.61974466714684</c:v>
                </c:pt>
                <c:pt idx="3081">
                  <c:v>54.509016291776646</c:v>
                </c:pt>
                <c:pt idx="3082">
                  <c:v>56.032222335858229</c:v>
                </c:pt>
                <c:pt idx="3083">
                  <c:v>58.730473042517033</c:v>
                </c:pt>
                <c:pt idx="3084">
                  <c:v>60.797681245199179</c:v>
                </c:pt>
                <c:pt idx="3085">
                  <c:v>57.903589761444174</c:v>
                </c:pt>
                <c:pt idx="3086">
                  <c:v>55.79286138607398</c:v>
                </c:pt>
                <c:pt idx="3087">
                  <c:v>56.380383717362591</c:v>
                </c:pt>
                <c:pt idx="3088">
                  <c:v>58.404071747356696</c:v>
                </c:pt>
                <c:pt idx="3089">
                  <c:v>58.686952869828986</c:v>
                </c:pt>
                <c:pt idx="3090">
                  <c:v>60.667120727135043</c:v>
                </c:pt>
                <c:pt idx="3091">
                  <c:v>60.580080381758954</c:v>
                </c:pt>
                <c:pt idx="3092">
                  <c:v>57.294307343811539</c:v>
                </c:pt>
                <c:pt idx="3093">
                  <c:v>58.229991056604511</c:v>
                </c:pt>
                <c:pt idx="3094">
                  <c:v>60.014318136814367</c:v>
                </c:pt>
                <c:pt idx="3095">
                  <c:v>59.448555891869781</c:v>
                </c:pt>
                <c:pt idx="3096">
                  <c:v>61.450483835519861</c:v>
                </c:pt>
                <c:pt idx="3097">
                  <c:v>60.775921158855155</c:v>
                </c:pt>
                <c:pt idx="3098">
                  <c:v>59.383275632837709</c:v>
                </c:pt>
                <c:pt idx="3099">
                  <c:v>60.906481676919292</c:v>
                </c:pt>
                <c:pt idx="3100">
                  <c:v>58.447591920044736</c:v>
                </c:pt>
                <c:pt idx="3101">
                  <c:v>57.990630106820262</c:v>
                </c:pt>
                <c:pt idx="3102">
                  <c:v>56.097502594890294</c:v>
                </c:pt>
                <c:pt idx="3103">
                  <c:v>56.097502594890294</c:v>
                </c:pt>
                <c:pt idx="3104">
                  <c:v>55.248859227473417</c:v>
                </c:pt>
                <c:pt idx="3105">
                  <c:v>57.729509070691989</c:v>
                </c:pt>
                <c:pt idx="3106">
                  <c:v>58.534632265420832</c:v>
                </c:pt>
                <c:pt idx="3107">
                  <c:v>60.819441331543203</c:v>
                </c:pt>
                <c:pt idx="3108">
                  <c:v>61.406963662831814</c:v>
                </c:pt>
                <c:pt idx="3109">
                  <c:v>60.231919000254592</c:v>
                </c:pt>
                <c:pt idx="3110">
                  <c:v>61.189362799391589</c:v>
                </c:pt>
                <c:pt idx="3111">
                  <c:v>61.319923317455725</c:v>
                </c:pt>
                <c:pt idx="3112">
                  <c:v>61.820405303368247</c:v>
                </c:pt>
                <c:pt idx="3113">
                  <c:v>60.188398827566544</c:v>
                </c:pt>
                <c:pt idx="3114">
                  <c:v>60.71064089982309</c:v>
                </c:pt>
                <c:pt idx="3115">
                  <c:v>59.492076064557821</c:v>
                </c:pt>
                <c:pt idx="3116">
                  <c:v>58.3170314019806</c:v>
                </c:pt>
                <c:pt idx="3117">
                  <c:v>57.403107775531652</c:v>
                </c:pt>
                <c:pt idx="3118">
                  <c:v>56.924385875963154</c:v>
                </c:pt>
                <c:pt idx="3119">
                  <c:v>56.22806311295443</c:v>
                </c:pt>
                <c:pt idx="3120">
                  <c:v>54.683096982528824</c:v>
                </c:pt>
                <c:pt idx="3121">
                  <c:v>56.380383717362591</c:v>
                </c:pt>
                <c:pt idx="3122">
                  <c:v>55.35765965919353</c:v>
                </c:pt>
                <c:pt idx="3123">
                  <c:v>56.271583285642478</c:v>
                </c:pt>
                <c:pt idx="3124">
                  <c:v>56.315103458330519</c:v>
                </c:pt>
                <c:pt idx="3125">
                  <c:v>56.315103458330519</c:v>
                </c:pt>
                <c:pt idx="3126">
                  <c:v>55.814621472418004</c:v>
                </c:pt>
                <c:pt idx="3127">
                  <c:v>54.835417586936984</c:v>
                </c:pt>
                <c:pt idx="3128">
                  <c:v>55.749341213385932</c:v>
                </c:pt>
                <c:pt idx="3129">
                  <c:v>56.053982422202253</c:v>
                </c:pt>
                <c:pt idx="3130">
                  <c:v>56.053982422202253</c:v>
                </c:pt>
                <c:pt idx="3131">
                  <c:v>57.925349847788198</c:v>
                </c:pt>
                <c:pt idx="3132">
                  <c:v>57.88182967510015</c:v>
                </c:pt>
                <c:pt idx="3133">
                  <c:v>57.664228811659925</c:v>
                </c:pt>
                <c:pt idx="3134">
                  <c:v>57.4466279482197</c:v>
                </c:pt>
                <c:pt idx="3135">
                  <c:v>57.533668293595788</c:v>
                </c:pt>
                <c:pt idx="3136">
                  <c:v>58.077670452196351</c:v>
                </c:pt>
                <c:pt idx="3137">
                  <c:v>57.95798997730423</c:v>
                </c:pt>
                <c:pt idx="3138">
                  <c:v>58.643432697140945</c:v>
                </c:pt>
                <c:pt idx="3139">
                  <c:v>57.642468725315901</c:v>
                </c:pt>
                <c:pt idx="3140">
                  <c:v>57.642468725315901</c:v>
                </c:pt>
                <c:pt idx="3141">
                  <c:v>57.566308423111821</c:v>
                </c:pt>
                <c:pt idx="3142">
                  <c:v>58.752233128861057</c:v>
                </c:pt>
                <c:pt idx="3143">
                  <c:v>59.078634424021395</c:v>
                </c:pt>
                <c:pt idx="3144">
                  <c:v>61.211122885735612</c:v>
                </c:pt>
                <c:pt idx="3145">
                  <c:v>62.407927634656851</c:v>
                </c:pt>
                <c:pt idx="3146">
                  <c:v>62.059766253152489</c:v>
                </c:pt>
                <c:pt idx="3147">
                  <c:v>61.624564526272039</c:v>
                </c:pt>
                <c:pt idx="3148">
                  <c:v>60.906481676919292</c:v>
                </c:pt>
                <c:pt idx="3149">
                  <c:v>60.667120727135043</c:v>
                </c:pt>
                <c:pt idx="3150">
                  <c:v>60.667120727135043</c:v>
                </c:pt>
                <c:pt idx="3151">
                  <c:v>60.884721590575268</c:v>
                </c:pt>
                <c:pt idx="3152">
                  <c:v>62.582008325409035</c:v>
                </c:pt>
                <c:pt idx="3153">
                  <c:v>62.016246080464448</c:v>
                </c:pt>
                <c:pt idx="3154">
                  <c:v>63.256571002073734</c:v>
                </c:pt>
                <c:pt idx="3155">
                  <c:v>62.582008325409035</c:v>
                </c:pt>
                <c:pt idx="3156">
                  <c:v>62.995449965945461</c:v>
                </c:pt>
                <c:pt idx="3157">
                  <c:v>64.105214369490625</c:v>
                </c:pt>
                <c:pt idx="3158">
                  <c:v>63.34361134744983</c:v>
                </c:pt>
                <c:pt idx="3159">
                  <c:v>62.451447807344898</c:v>
                </c:pt>
                <c:pt idx="3160">
                  <c:v>62.560248239065011</c:v>
                </c:pt>
                <c:pt idx="3161">
                  <c:v>63.278331088417758</c:v>
                </c:pt>
                <c:pt idx="3162">
                  <c:v>63.365371433793847</c:v>
                </c:pt>
                <c:pt idx="3163">
                  <c:v>65.030018039111582</c:v>
                </c:pt>
                <c:pt idx="3164">
                  <c:v>64.388095491962915</c:v>
                </c:pt>
                <c:pt idx="3165">
                  <c:v>64.388095491962915</c:v>
                </c:pt>
                <c:pt idx="3166">
                  <c:v>63.865853419706369</c:v>
                </c:pt>
                <c:pt idx="3167">
                  <c:v>62.973689879601444</c:v>
                </c:pt>
                <c:pt idx="3168">
                  <c:v>58.86103356058117</c:v>
                </c:pt>
                <c:pt idx="3169">
                  <c:v>57.968870020476238</c:v>
                </c:pt>
                <c:pt idx="3170">
                  <c:v>57.120226653059362</c:v>
                </c:pt>
                <c:pt idx="3171">
                  <c:v>56.967906048651201</c:v>
                </c:pt>
                <c:pt idx="3172">
                  <c:v>55.074778536721233</c:v>
                </c:pt>
                <c:pt idx="3173">
                  <c:v>54.944218018657097</c:v>
                </c:pt>
                <c:pt idx="3174">
                  <c:v>55.096538623065257</c:v>
                </c:pt>
                <c:pt idx="3175">
                  <c:v>54.421975946400558</c:v>
                </c:pt>
                <c:pt idx="3176">
                  <c:v>52.594128693502654</c:v>
                </c:pt>
                <c:pt idx="3177">
                  <c:v>53.007570334039087</c:v>
                </c:pt>
                <c:pt idx="3178">
                  <c:v>53.616852751671715</c:v>
                </c:pt>
                <c:pt idx="3179">
                  <c:v>52.615888779846678</c:v>
                </c:pt>
                <c:pt idx="3180">
                  <c:v>52.311247571030364</c:v>
                </c:pt>
                <c:pt idx="3181">
                  <c:v>53.464532147263562</c:v>
                </c:pt>
                <c:pt idx="3182">
                  <c:v>52.964050161351039</c:v>
                </c:pt>
                <c:pt idx="3183">
                  <c:v>53.094610679415176</c:v>
                </c:pt>
                <c:pt idx="3184">
                  <c:v>53.290451456511377</c:v>
                </c:pt>
                <c:pt idx="3185">
                  <c:v>52.964050161351039</c:v>
                </c:pt>
                <c:pt idx="3186">
                  <c:v>52.180687052966228</c:v>
                </c:pt>
                <c:pt idx="3187">
                  <c:v>51.049162563077047</c:v>
                </c:pt>
                <c:pt idx="3188">
                  <c:v>50.113478850284075</c:v>
                </c:pt>
                <c:pt idx="3189">
                  <c:v>51.419084030925433</c:v>
                </c:pt>
                <c:pt idx="3190">
                  <c:v>51.984846275870019</c:v>
                </c:pt>
                <c:pt idx="3191">
                  <c:v>51.397323944581409</c:v>
                </c:pt>
                <c:pt idx="3192">
                  <c:v>51.31028359920532</c:v>
                </c:pt>
                <c:pt idx="3193">
                  <c:v>51.15796299479716</c:v>
                </c:pt>
                <c:pt idx="3194">
                  <c:v>51.85428575780589</c:v>
                </c:pt>
                <c:pt idx="3195">
                  <c:v>51.963086189526003</c:v>
                </c:pt>
                <c:pt idx="3196">
                  <c:v>51.02740247673303</c:v>
                </c:pt>
                <c:pt idx="3197">
                  <c:v>50.635720922540621</c:v>
                </c:pt>
                <c:pt idx="3198">
                  <c:v>50.287559541036259</c:v>
                </c:pt>
                <c:pt idx="3199">
                  <c:v>50.287559541036259</c:v>
                </c:pt>
                <c:pt idx="3200">
                  <c:v>50.352839800068324</c:v>
                </c:pt>
                <c:pt idx="3201">
                  <c:v>50.635720922540621</c:v>
                </c:pt>
                <c:pt idx="3202">
                  <c:v>50.940362131356935</c:v>
                </c:pt>
                <c:pt idx="3203">
                  <c:v>54.617816723496759</c:v>
                </c:pt>
                <c:pt idx="3204">
                  <c:v>53.464532147263562</c:v>
                </c:pt>
                <c:pt idx="3205">
                  <c:v>52.898769902318975</c:v>
                </c:pt>
                <c:pt idx="3206">
                  <c:v>53.790933442423899</c:v>
                </c:pt>
                <c:pt idx="3207">
                  <c:v>54.247895255648373</c:v>
                </c:pt>
                <c:pt idx="3208">
                  <c:v>53.769173356079875</c:v>
                </c:pt>
                <c:pt idx="3209">
                  <c:v>53.333971629199425</c:v>
                </c:pt>
                <c:pt idx="3210">
                  <c:v>52.811729556942879</c:v>
                </c:pt>
                <c:pt idx="3211">
                  <c:v>53.181651024791265</c:v>
                </c:pt>
                <c:pt idx="3212">
                  <c:v>54.030294392208148</c:v>
                </c:pt>
                <c:pt idx="3213">
                  <c:v>54.117334737584237</c:v>
                </c:pt>
                <c:pt idx="3214">
                  <c:v>53.856213701455964</c:v>
                </c:pt>
                <c:pt idx="3215">
                  <c:v>53.877973787799988</c:v>
                </c:pt>
                <c:pt idx="3216">
                  <c:v>54.770137327904919</c:v>
                </c:pt>
                <c:pt idx="3217">
                  <c:v>54.944218018657097</c:v>
                </c:pt>
                <c:pt idx="3218">
                  <c:v>53.268691370167353</c:v>
                </c:pt>
                <c:pt idx="3219">
                  <c:v>52.811729556942879</c:v>
                </c:pt>
                <c:pt idx="3220">
                  <c:v>51.941326103181979</c:v>
                </c:pt>
                <c:pt idx="3221">
                  <c:v>50.744521354260733</c:v>
                </c:pt>
                <c:pt idx="3222">
                  <c:v>50.766281440604757</c:v>
                </c:pt>
                <c:pt idx="3223">
                  <c:v>51.15796299479716</c:v>
                </c:pt>
                <c:pt idx="3224">
                  <c:v>50.374599886412348</c:v>
                </c:pt>
                <c:pt idx="3225">
                  <c:v>49.97203828904793</c:v>
                </c:pt>
                <c:pt idx="3226">
                  <c:v>48.742593410610652</c:v>
                </c:pt>
                <c:pt idx="3227">
                  <c:v>47.937470215881817</c:v>
                </c:pt>
                <c:pt idx="3228">
                  <c:v>48.002750474913881</c:v>
                </c:pt>
                <c:pt idx="3229">
                  <c:v>46.697145294272531</c:v>
                </c:pt>
                <c:pt idx="3230">
                  <c:v>47.632829007065503</c:v>
                </c:pt>
                <c:pt idx="3231">
                  <c:v>47.393468057281254</c:v>
                </c:pt>
                <c:pt idx="3232">
                  <c:v>45.870262013199671</c:v>
                </c:pt>
                <c:pt idx="3233">
                  <c:v>47.37170797093723</c:v>
                </c:pt>
                <c:pt idx="3234">
                  <c:v>48.590272806202492</c:v>
                </c:pt>
                <c:pt idx="3235">
                  <c:v>48.590272806202492</c:v>
                </c:pt>
                <c:pt idx="3236">
                  <c:v>49.61299686437156</c:v>
                </c:pt>
                <c:pt idx="3237">
                  <c:v>49.482436346307423</c:v>
                </c:pt>
                <c:pt idx="3238">
                  <c:v>49.351875828243287</c:v>
                </c:pt>
                <c:pt idx="3239">
                  <c:v>46.240183481048049</c:v>
                </c:pt>
                <c:pt idx="3240">
                  <c:v>45.826741840511623</c:v>
                </c:pt>
                <c:pt idx="3241">
                  <c:v>47.175867193841022</c:v>
                </c:pt>
                <c:pt idx="3242">
                  <c:v>48.63379297889054</c:v>
                </c:pt>
                <c:pt idx="3243">
                  <c:v>48.002750474913881</c:v>
                </c:pt>
                <c:pt idx="3244">
                  <c:v>48.546752633514451</c:v>
                </c:pt>
                <c:pt idx="3245">
                  <c:v>46.588344862552411</c:v>
                </c:pt>
                <c:pt idx="3246">
                  <c:v>47.21938736652907</c:v>
                </c:pt>
                <c:pt idx="3247">
                  <c:v>46.740665466960571</c:v>
                </c:pt>
                <c:pt idx="3248">
                  <c:v>46.98002641674482</c:v>
                </c:pt>
                <c:pt idx="3249">
                  <c:v>47.088826848464933</c:v>
                </c:pt>
                <c:pt idx="3250">
                  <c:v>45.804981754167599</c:v>
                </c:pt>
                <c:pt idx="3251">
                  <c:v>45.28273968191106</c:v>
                </c:pt>
                <c:pt idx="3252">
                  <c:v>46.044342703951848</c:v>
                </c:pt>
                <c:pt idx="3253">
                  <c:v>44.162095235193895</c:v>
                </c:pt>
                <c:pt idx="3254">
                  <c:v>44.325295882774064</c:v>
                </c:pt>
                <c:pt idx="3255">
                  <c:v>42.5300887593922</c:v>
                </c:pt>
                <c:pt idx="3256">
                  <c:v>42.116647118855767</c:v>
                </c:pt>
                <c:pt idx="3257">
                  <c:v>42.45392845718812</c:v>
                </c:pt>
                <c:pt idx="3258">
                  <c:v>42.127527162027782</c:v>
                </c:pt>
                <c:pt idx="3259">
                  <c:v>43.759533637829477</c:v>
                </c:pt>
                <c:pt idx="3260">
                  <c:v>43.86833406954959</c:v>
                </c:pt>
                <c:pt idx="3261">
                  <c:v>44.30353579643004</c:v>
                </c:pt>
                <c:pt idx="3262">
                  <c:v>44.30353579643004</c:v>
                </c:pt>
                <c:pt idx="3263">
                  <c:v>44.129455105677856</c:v>
                </c:pt>
                <c:pt idx="3264">
                  <c:v>42.584488975252256</c:v>
                </c:pt>
                <c:pt idx="3265">
                  <c:v>42.279847766435935</c:v>
                </c:pt>
                <c:pt idx="3266">
                  <c:v>41.583525003427212</c:v>
                </c:pt>
                <c:pt idx="3267">
                  <c:v>42.845610011380529</c:v>
                </c:pt>
                <c:pt idx="3268">
                  <c:v>42.105767075683758</c:v>
                </c:pt>
                <c:pt idx="3269">
                  <c:v>41.300643880954922</c:v>
                </c:pt>
                <c:pt idx="3270">
                  <c:v>40.93072241310653</c:v>
                </c:pt>
                <c:pt idx="3271">
                  <c:v>41.061282931170673</c:v>
                </c:pt>
                <c:pt idx="3272">
                  <c:v>41.996966643963646</c:v>
                </c:pt>
                <c:pt idx="3273">
                  <c:v>41.55088487391118</c:v>
                </c:pt>
                <c:pt idx="3274">
                  <c:v>40.484640643054071</c:v>
                </c:pt>
                <c:pt idx="3275">
                  <c:v>39.82095800956138</c:v>
                </c:pt>
                <c:pt idx="3276">
                  <c:v>39.135515289724673</c:v>
                </c:pt>
                <c:pt idx="3277">
                  <c:v>38.689433519672207</c:v>
                </c:pt>
                <c:pt idx="3278">
                  <c:v>39.189915505584729</c:v>
                </c:pt>
                <c:pt idx="3279">
                  <c:v>40.397600297677982</c:v>
                </c:pt>
                <c:pt idx="3280">
                  <c:v>39.733917664185299</c:v>
                </c:pt>
                <c:pt idx="3281">
                  <c:v>39.690397491497244</c:v>
                </c:pt>
                <c:pt idx="3282">
                  <c:v>38.428312483543934</c:v>
                </c:pt>
                <c:pt idx="3283">
                  <c:v>38.188951533759685</c:v>
                </c:pt>
                <c:pt idx="3284">
                  <c:v>39.733917664185299</c:v>
                </c:pt>
                <c:pt idx="3285">
                  <c:v>40.669601376978271</c:v>
                </c:pt>
                <c:pt idx="3286">
                  <c:v>41.257123708266874</c:v>
                </c:pt>
                <c:pt idx="3287">
                  <c:v>42.236327593747895</c:v>
                </c:pt>
                <c:pt idx="3288">
                  <c:v>42.236327593747895</c:v>
                </c:pt>
                <c:pt idx="3289">
                  <c:v>42.867370097724546</c:v>
                </c:pt>
                <c:pt idx="3290">
                  <c:v>42.693289406972369</c:v>
                </c:pt>
                <c:pt idx="3291">
                  <c:v>42.127527162027782</c:v>
                </c:pt>
                <c:pt idx="3292">
                  <c:v>41.975206557619622</c:v>
                </c:pt>
                <c:pt idx="3293">
                  <c:v>42.475688543532144</c:v>
                </c:pt>
                <c:pt idx="3294">
                  <c:v>42.475688543532144</c:v>
                </c:pt>
                <c:pt idx="3295">
                  <c:v>43.71601346514143</c:v>
                </c:pt>
                <c:pt idx="3296">
                  <c:v>43.367852083637068</c:v>
                </c:pt>
                <c:pt idx="3297">
                  <c:v>41.77936578052342</c:v>
                </c:pt>
                <c:pt idx="3298">
                  <c:v>38.373912267683885</c:v>
                </c:pt>
                <c:pt idx="3299">
                  <c:v>38.254231792791749</c:v>
                </c:pt>
                <c:pt idx="3300">
                  <c:v>37.449108598062914</c:v>
                </c:pt>
                <c:pt idx="3301">
                  <c:v>36.774545921398214</c:v>
                </c:pt>
                <c:pt idx="3302">
                  <c:v>36.86158626677431</c:v>
                </c:pt>
                <c:pt idx="3303">
                  <c:v>36.513424885269941</c:v>
                </c:pt>
                <c:pt idx="3304">
                  <c:v>36.731025748710174</c:v>
                </c:pt>
                <c:pt idx="3305">
                  <c:v>36.731025748710174</c:v>
                </c:pt>
                <c:pt idx="3306">
                  <c:v>36.970386698494416</c:v>
                </c:pt>
                <c:pt idx="3307">
                  <c:v>37.57966911612705</c:v>
                </c:pt>
                <c:pt idx="3308">
                  <c:v>38.275991879135773</c:v>
                </c:pt>
                <c:pt idx="3309">
                  <c:v>37.906070411287395</c:v>
                </c:pt>
                <c:pt idx="3310">
                  <c:v>37.927830497631412</c:v>
                </c:pt>
                <c:pt idx="3311">
                  <c:v>39.059354987520592</c:v>
                </c:pt>
                <c:pt idx="3312">
                  <c:v>39.146395332896674</c:v>
                </c:pt>
                <c:pt idx="3313">
                  <c:v>39.690397491497244</c:v>
                </c:pt>
                <c:pt idx="3314">
                  <c:v>39.53807688708909</c:v>
                </c:pt>
                <c:pt idx="3315">
                  <c:v>39.625117232465179</c:v>
                </c:pt>
                <c:pt idx="3316">
                  <c:v>39.712157577841268</c:v>
                </c:pt>
                <c:pt idx="3317">
                  <c:v>39.385756282680937</c:v>
                </c:pt>
                <c:pt idx="3318">
                  <c:v>38.645913346984166</c:v>
                </c:pt>
                <c:pt idx="3319">
                  <c:v>38.275991879135773</c:v>
                </c:pt>
                <c:pt idx="3320">
                  <c:v>37.449108598062914</c:v>
                </c:pt>
                <c:pt idx="3321">
                  <c:v>36.361104280861788</c:v>
                </c:pt>
                <c:pt idx="3322">
                  <c:v>37.231507734622689</c:v>
                </c:pt>
                <c:pt idx="3323">
                  <c:v>37.481748727578953</c:v>
                </c:pt>
                <c:pt idx="3324">
                  <c:v>37.122707302902576</c:v>
                </c:pt>
                <c:pt idx="3325">
                  <c:v>37.449108598062914</c:v>
                </c:pt>
                <c:pt idx="3326">
                  <c:v>37.275027907310736</c:v>
                </c:pt>
                <c:pt idx="3327">
                  <c:v>32.444288738937715</c:v>
                </c:pt>
                <c:pt idx="3328">
                  <c:v>32.509568997969787</c:v>
                </c:pt>
                <c:pt idx="3329">
                  <c:v>32.052607184745312</c:v>
                </c:pt>
                <c:pt idx="3330">
                  <c:v>31.465084853456698</c:v>
                </c:pt>
                <c:pt idx="3331">
                  <c:v>31.269244076360494</c:v>
                </c:pt>
                <c:pt idx="3332">
                  <c:v>30.855802435824064</c:v>
                </c:pt>
                <c:pt idx="3333">
                  <c:v>31.008123040232224</c:v>
                </c:pt>
                <c:pt idx="3334">
                  <c:v>31.356284421736586</c:v>
                </c:pt>
                <c:pt idx="3335">
                  <c:v>31.486844939800722</c:v>
                </c:pt>
                <c:pt idx="3336">
                  <c:v>31.704445803240947</c:v>
                </c:pt>
                <c:pt idx="3337">
                  <c:v>32.030847098401289</c:v>
                </c:pt>
                <c:pt idx="3338">
                  <c:v>32.204927789153466</c:v>
                </c:pt>
                <c:pt idx="3339">
                  <c:v>31.508605026144743</c:v>
                </c:pt>
                <c:pt idx="3340">
                  <c:v>32.009087012057265</c:v>
                </c:pt>
                <c:pt idx="3341">
                  <c:v>31.029883126576244</c:v>
                </c:pt>
                <c:pt idx="3342">
                  <c:v>30.55116122700775</c:v>
                </c:pt>
                <c:pt idx="3343">
                  <c:v>30.877562522168088</c:v>
                </c:pt>
                <c:pt idx="3344">
                  <c:v>30.659961658727862</c:v>
                </c:pt>
                <c:pt idx="3345">
                  <c:v>30.659961658727862</c:v>
                </c:pt>
                <c:pt idx="3346">
                  <c:v>30.659961658727862</c:v>
                </c:pt>
                <c:pt idx="3347">
                  <c:v>30.13771958647132</c:v>
                </c:pt>
                <c:pt idx="3348">
                  <c:v>30.464120881631658</c:v>
                </c:pt>
                <c:pt idx="3349">
                  <c:v>29.941878809375115</c:v>
                </c:pt>
                <c:pt idx="3350">
                  <c:v>30.485880967975682</c:v>
                </c:pt>
                <c:pt idx="3351">
                  <c:v>31.334524335392562</c:v>
                </c:pt>
                <c:pt idx="3352">
                  <c:v>29.789558204966958</c:v>
                </c:pt>
                <c:pt idx="3353">
                  <c:v>30.072439327439252</c:v>
                </c:pt>
                <c:pt idx="3354">
                  <c:v>29.615477514214778</c:v>
                </c:pt>
                <c:pt idx="3355">
                  <c:v>29.180275787334324</c:v>
                </c:pt>
                <c:pt idx="3356">
                  <c:v>28.592753456045713</c:v>
                </c:pt>
                <c:pt idx="3357">
                  <c:v>28.581873412873701</c:v>
                </c:pt>
                <c:pt idx="3358">
                  <c:v>28.462192937981577</c:v>
                </c:pt>
                <c:pt idx="3359">
                  <c:v>27.961710952069058</c:v>
                </c:pt>
                <c:pt idx="3360">
                  <c:v>28.940914837550075</c:v>
                </c:pt>
                <c:pt idx="3361">
                  <c:v>25.481061108850479</c:v>
                </c:pt>
                <c:pt idx="3362">
                  <c:v>25.981543094763001</c:v>
                </c:pt>
                <c:pt idx="3363">
                  <c:v>25.981543094763001</c:v>
                </c:pt>
                <c:pt idx="3364">
                  <c:v>27.06954741196413</c:v>
                </c:pt>
                <c:pt idx="3365">
                  <c:v>27.722350002284809</c:v>
                </c:pt>
                <c:pt idx="3366">
                  <c:v>26.89546672121195</c:v>
                </c:pt>
                <c:pt idx="3367">
                  <c:v>27.700589915940785</c:v>
                </c:pt>
                <c:pt idx="3368">
                  <c:v>28.048751297445147</c:v>
                </c:pt>
                <c:pt idx="3369">
                  <c:v>28.266352160885376</c:v>
                </c:pt>
                <c:pt idx="3370">
                  <c:v>28.005231124757103</c:v>
                </c:pt>
                <c:pt idx="3371">
                  <c:v>29.441396823462597</c:v>
                </c:pt>
                <c:pt idx="3372">
                  <c:v>30.072439327439252</c:v>
                </c:pt>
                <c:pt idx="3373">
                  <c:v>30.094199413783272</c:v>
                </c:pt>
                <c:pt idx="3374">
                  <c:v>30.333560363567521</c:v>
                </c:pt>
                <c:pt idx="3375">
                  <c:v>30.812282263136019</c:v>
                </c:pt>
                <c:pt idx="3376">
                  <c:v>31.029883126576244</c:v>
                </c:pt>
                <c:pt idx="3377">
                  <c:v>31.617405457864855</c:v>
                </c:pt>
                <c:pt idx="3378">
                  <c:v>31.55212519883279</c:v>
                </c:pt>
                <c:pt idx="3379">
                  <c:v>32.096127357433353</c:v>
                </c:pt>
                <c:pt idx="3380">
                  <c:v>30.921082694856132</c:v>
                </c:pt>
                <c:pt idx="3381">
                  <c:v>31.617405457864855</c:v>
                </c:pt>
                <c:pt idx="3382">
                  <c:v>31.291004162704517</c:v>
                </c:pt>
                <c:pt idx="3383">
                  <c:v>31.39980459442463</c:v>
                </c:pt>
                <c:pt idx="3384">
                  <c:v>31.203963817328425</c:v>
                </c:pt>
                <c:pt idx="3385">
                  <c:v>30.485880967975682</c:v>
                </c:pt>
                <c:pt idx="3386">
                  <c:v>30.485880967975682</c:v>
                </c:pt>
                <c:pt idx="3387">
                  <c:v>30.725241917759931</c:v>
                </c:pt>
                <c:pt idx="3388">
                  <c:v>30.55116122700775</c:v>
                </c:pt>
                <c:pt idx="3389">
                  <c:v>29.767798118622935</c:v>
                </c:pt>
                <c:pt idx="3390">
                  <c:v>31.008123040232224</c:v>
                </c:pt>
                <c:pt idx="3391">
                  <c:v>31.008123040232224</c:v>
                </c:pt>
                <c:pt idx="3392">
                  <c:v>32.683649688721964</c:v>
                </c:pt>
                <c:pt idx="3393">
                  <c:v>32.944770724850237</c:v>
                </c:pt>
                <c:pt idx="3394">
                  <c:v>32.944770724850237</c:v>
                </c:pt>
                <c:pt idx="3395">
                  <c:v>33.010050983882302</c:v>
                </c:pt>
                <c:pt idx="3396">
                  <c:v>33.4887728834508</c:v>
                </c:pt>
                <c:pt idx="3397">
                  <c:v>34.489736855275844</c:v>
                </c:pt>
                <c:pt idx="3398">
                  <c:v>35.425420568068816</c:v>
                </c:pt>
                <c:pt idx="3399">
                  <c:v>35.164299531940543</c:v>
                </c:pt>
                <c:pt idx="3400">
                  <c:v>36.883346353118327</c:v>
                </c:pt>
                <c:pt idx="3401">
                  <c:v>35.969422726669379</c:v>
                </c:pt>
                <c:pt idx="3402">
                  <c:v>37.449108598062914</c:v>
                </c:pt>
                <c:pt idx="3403">
                  <c:v>37.231507734622689</c:v>
                </c:pt>
                <c:pt idx="3404">
                  <c:v>37.231507734622689</c:v>
                </c:pt>
                <c:pt idx="3405">
                  <c:v>37.231507734622689</c:v>
                </c:pt>
                <c:pt idx="3406">
                  <c:v>37.536148943439009</c:v>
                </c:pt>
                <c:pt idx="3407">
                  <c:v>37.013906871182471</c:v>
                </c:pt>
                <c:pt idx="3408">
                  <c:v>37.013906871182471</c:v>
                </c:pt>
                <c:pt idx="3409">
                  <c:v>36.970386698494416</c:v>
                </c:pt>
                <c:pt idx="3410">
                  <c:v>37.035666957526487</c:v>
                </c:pt>
                <c:pt idx="3411">
                  <c:v>35.860622294949266</c:v>
                </c:pt>
                <c:pt idx="3412">
                  <c:v>35.686541604197082</c:v>
                </c:pt>
                <c:pt idx="3413">
                  <c:v>35.925902553981338</c:v>
                </c:pt>
                <c:pt idx="3414">
                  <c:v>35.817102122261218</c:v>
                </c:pt>
                <c:pt idx="3415">
                  <c:v>35.207819704628591</c:v>
                </c:pt>
                <c:pt idx="3416">
                  <c:v>36.143503417421563</c:v>
                </c:pt>
                <c:pt idx="3417">
                  <c:v>36.317584108173747</c:v>
                </c:pt>
                <c:pt idx="3418">
                  <c:v>35.773581949573177</c:v>
                </c:pt>
                <c:pt idx="3419">
                  <c:v>36.70926566236615</c:v>
                </c:pt>
                <c:pt idx="3420">
                  <c:v>36.622225316990054</c:v>
                </c:pt>
                <c:pt idx="3421">
                  <c:v>37.209747648278672</c:v>
                </c:pt>
                <c:pt idx="3422">
                  <c:v>37.013906871182471</c:v>
                </c:pt>
                <c:pt idx="3423">
                  <c:v>37.057427043870511</c:v>
                </c:pt>
                <c:pt idx="3424">
                  <c:v>36.535184971613965</c:v>
                </c:pt>
                <c:pt idx="3425">
                  <c:v>36.535184971613965</c:v>
                </c:pt>
                <c:pt idx="3426">
                  <c:v>36.75278583505419</c:v>
                </c:pt>
                <c:pt idx="3427">
                  <c:v>36.339344194517764</c:v>
                </c:pt>
                <c:pt idx="3428">
                  <c:v>37.209747648278672</c:v>
                </c:pt>
                <c:pt idx="3429">
                  <c:v>41.77936578052342</c:v>
                </c:pt>
                <c:pt idx="3430">
                  <c:v>41.496484658051124</c:v>
                </c:pt>
                <c:pt idx="3431">
                  <c:v>43.063210874820754</c:v>
                </c:pt>
                <c:pt idx="3432">
                  <c:v>43.019690702132706</c:v>
                </c:pt>
                <c:pt idx="3433">
                  <c:v>43.824813896861542</c:v>
                </c:pt>
                <c:pt idx="3434">
                  <c:v>43.846573983205559</c:v>
                </c:pt>
                <c:pt idx="3435">
                  <c:v>43.454892429013157</c:v>
                </c:pt>
                <c:pt idx="3436">
                  <c:v>44.325295882774064</c:v>
                </c:pt>
                <c:pt idx="3437">
                  <c:v>45.543860718039326</c:v>
                </c:pt>
                <c:pt idx="3438">
                  <c:v>45.369780027287149</c:v>
                </c:pt>
                <c:pt idx="3439">
                  <c:v>45.696181322447487</c:v>
                </c:pt>
                <c:pt idx="3440">
                  <c:v>45.761461581479558</c:v>
                </c:pt>
                <c:pt idx="3441">
                  <c:v>46.566584776208394</c:v>
                </c:pt>
                <c:pt idx="3442">
                  <c:v>46.39250408545621</c:v>
                </c:pt>
                <c:pt idx="3443">
                  <c:v>47.719869352441592</c:v>
                </c:pt>
                <c:pt idx="3444">
                  <c:v>48.263871511042154</c:v>
                </c:pt>
                <c:pt idx="3445">
                  <c:v>49.678277123403625</c:v>
                </c:pt>
                <c:pt idx="3446">
                  <c:v>50.287559541036259</c:v>
                </c:pt>
                <c:pt idx="3447">
                  <c:v>49.874117900499826</c:v>
                </c:pt>
                <c:pt idx="3448">
                  <c:v>48.568512719858475</c:v>
                </c:pt>
                <c:pt idx="3449">
                  <c:v>50.135238936628099</c:v>
                </c:pt>
                <c:pt idx="3450">
                  <c:v>50.265799454692235</c:v>
                </c:pt>
                <c:pt idx="3451">
                  <c:v>51.440844117269457</c:v>
                </c:pt>
                <c:pt idx="3452">
                  <c:v>51.31028359920532</c:v>
                </c:pt>
                <c:pt idx="3453">
                  <c:v>51.876045844149907</c:v>
                </c:pt>
                <c:pt idx="3454">
                  <c:v>51.876045844149907</c:v>
                </c:pt>
                <c:pt idx="3455">
                  <c:v>50.722761267916709</c:v>
                </c:pt>
                <c:pt idx="3456">
                  <c:v>48.089790820289977</c:v>
                </c:pt>
                <c:pt idx="3457">
                  <c:v>47.676349179753544</c:v>
                </c:pt>
                <c:pt idx="3458">
                  <c:v>48.524992547170427</c:v>
                </c:pt>
                <c:pt idx="3459">
                  <c:v>47.80690969781768</c:v>
                </c:pt>
                <c:pt idx="3460">
                  <c:v>47.719869352441592</c:v>
                </c:pt>
                <c:pt idx="3461">
                  <c:v>48.350911856418243</c:v>
                </c:pt>
                <c:pt idx="3462">
                  <c:v>48.568512719858475</c:v>
                </c:pt>
                <c:pt idx="3463">
                  <c:v>45.435060286319214</c:v>
                </c:pt>
                <c:pt idx="3464">
                  <c:v>45.478580459007262</c:v>
                </c:pt>
                <c:pt idx="3465">
                  <c:v>44.999858559438763</c:v>
                </c:pt>
                <c:pt idx="3466">
                  <c:v>45.761461581479558</c:v>
                </c:pt>
                <c:pt idx="3467">
                  <c:v>44.586416918902337</c:v>
                </c:pt>
                <c:pt idx="3468">
                  <c:v>43.977134501269703</c:v>
                </c:pt>
                <c:pt idx="3469">
                  <c:v>42.562728888908225</c:v>
                </c:pt>
                <c:pt idx="3470">
                  <c:v>42.99793061578869</c:v>
                </c:pt>
                <c:pt idx="3471">
                  <c:v>42.758569666004426</c:v>
                </c:pt>
                <c:pt idx="3472">
                  <c:v>43.172011306540867</c:v>
                </c:pt>
                <c:pt idx="3473">
                  <c:v>42.628009147940297</c:v>
                </c:pt>
                <c:pt idx="3474">
                  <c:v>43.454892429013157</c:v>
                </c:pt>
                <c:pt idx="3475">
                  <c:v>44.608177005246354</c:v>
                </c:pt>
                <c:pt idx="3476">
                  <c:v>44.825777868686586</c:v>
                </c:pt>
                <c:pt idx="3477">
                  <c:v>44.281775710086023</c:v>
                </c:pt>
                <c:pt idx="3478">
                  <c:v>44.499376573526241</c:v>
                </c:pt>
                <c:pt idx="3479">
                  <c:v>44.891058127718651</c:v>
                </c:pt>
                <c:pt idx="3480">
                  <c:v>44.912818214062675</c:v>
                </c:pt>
                <c:pt idx="3481">
                  <c:v>44.608177005246354</c:v>
                </c:pt>
                <c:pt idx="3482">
                  <c:v>45.848501926855647</c:v>
                </c:pt>
                <c:pt idx="3483">
                  <c:v>46.087862876639896</c:v>
                </c:pt>
                <c:pt idx="3484">
                  <c:v>46.871225985024708</c:v>
                </c:pt>
                <c:pt idx="3485">
                  <c:v>46.457784344488282</c:v>
                </c:pt>
                <c:pt idx="3486">
                  <c:v>46.82770581233666</c:v>
                </c:pt>
                <c:pt idx="3487">
                  <c:v>45.630901063415422</c:v>
                </c:pt>
                <c:pt idx="3488">
                  <c:v>46.479544430832298</c:v>
                </c:pt>
                <c:pt idx="3489">
                  <c:v>46.283703653736097</c:v>
                </c:pt>
                <c:pt idx="3490">
                  <c:v>46.087862876639896</c:v>
                </c:pt>
                <c:pt idx="3491">
                  <c:v>45.935542272231736</c:v>
                </c:pt>
              </c:numCache>
            </c:numRef>
          </c:val>
          <c:smooth val="0"/>
        </c:ser>
        <c:ser>
          <c:idx val="2"/>
          <c:order val="2"/>
          <c:tx>
            <c:strRef>
              <c:f>'Stock prices 2000'!$J$6</c:f>
              <c:strCache>
                <c:ptCount val="1"/>
                <c:pt idx="0">
                  <c:v>Lenovo</c:v>
                </c:pt>
              </c:strCache>
            </c:strRef>
          </c:tx>
          <c:marker>
            <c:symbol val="none"/>
          </c:marker>
          <c:cat>
            <c:numRef>
              <c:f>'Stock prices 2000'!$A$429:$A$3920</c:f>
              <c:numCache>
                <c:formatCode>m/d/yyyy</c:formatCode>
                <c:ptCount val="3492"/>
                <c:pt idx="0">
                  <c:v>36528</c:v>
                </c:pt>
                <c:pt idx="1">
                  <c:v>36529</c:v>
                </c:pt>
                <c:pt idx="2">
                  <c:v>36530</c:v>
                </c:pt>
                <c:pt idx="3">
                  <c:v>36531</c:v>
                </c:pt>
                <c:pt idx="4">
                  <c:v>36532</c:v>
                </c:pt>
                <c:pt idx="5">
                  <c:v>36535</c:v>
                </c:pt>
                <c:pt idx="6">
                  <c:v>36536</c:v>
                </c:pt>
                <c:pt idx="7">
                  <c:v>36537</c:v>
                </c:pt>
                <c:pt idx="8">
                  <c:v>36538</c:v>
                </c:pt>
                <c:pt idx="9">
                  <c:v>36539</c:v>
                </c:pt>
                <c:pt idx="10">
                  <c:v>36542</c:v>
                </c:pt>
                <c:pt idx="11">
                  <c:v>36543</c:v>
                </c:pt>
                <c:pt idx="12">
                  <c:v>36544</c:v>
                </c:pt>
                <c:pt idx="13">
                  <c:v>36545</c:v>
                </c:pt>
                <c:pt idx="14">
                  <c:v>36546</c:v>
                </c:pt>
                <c:pt idx="15">
                  <c:v>36549</c:v>
                </c:pt>
                <c:pt idx="16">
                  <c:v>36550</c:v>
                </c:pt>
                <c:pt idx="17">
                  <c:v>36551</c:v>
                </c:pt>
                <c:pt idx="18">
                  <c:v>36552</c:v>
                </c:pt>
                <c:pt idx="19">
                  <c:v>36553</c:v>
                </c:pt>
                <c:pt idx="20">
                  <c:v>36556</c:v>
                </c:pt>
                <c:pt idx="21">
                  <c:v>36557</c:v>
                </c:pt>
                <c:pt idx="22">
                  <c:v>36558</c:v>
                </c:pt>
                <c:pt idx="23">
                  <c:v>36559</c:v>
                </c:pt>
                <c:pt idx="24">
                  <c:v>36560</c:v>
                </c:pt>
                <c:pt idx="25">
                  <c:v>36563</c:v>
                </c:pt>
                <c:pt idx="26">
                  <c:v>36564</c:v>
                </c:pt>
                <c:pt idx="27">
                  <c:v>36565</c:v>
                </c:pt>
                <c:pt idx="28">
                  <c:v>36566</c:v>
                </c:pt>
                <c:pt idx="29">
                  <c:v>36567</c:v>
                </c:pt>
                <c:pt idx="30">
                  <c:v>36570</c:v>
                </c:pt>
                <c:pt idx="31">
                  <c:v>36571</c:v>
                </c:pt>
                <c:pt idx="32">
                  <c:v>36572</c:v>
                </c:pt>
                <c:pt idx="33">
                  <c:v>36573</c:v>
                </c:pt>
                <c:pt idx="34">
                  <c:v>36574</c:v>
                </c:pt>
                <c:pt idx="35">
                  <c:v>36577</c:v>
                </c:pt>
                <c:pt idx="36">
                  <c:v>36578</c:v>
                </c:pt>
                <c:pt idx="37">
                  <c:v>36579</c:v>
                </c:pt>
                <c:pt idx="38">
                  <c:v>36580</c:v>
                </c:pt>
                <c:pt idx="39">
                  <c:v>36581</c:v>
                </c:pt>
                <c:pt idx="40">
                  <c:v>36584</c:v>
                </c:pt>
                <c:pt idx="41">
                  <c:v>36585</c:v>
                </c:pt>
                <c:pt idx="42">
                  <c:v>36586</c:v>
                </c:pt>
                <c:pt idx="43">
                  <c:v>36587</c:v>
                </c:pt>
                <c:pt idx="44">
                  <c:v>36588</c:v>
                </c:pt>
                <c:pt idx="45">
                  <c:v>36591</c:v>
                </c:pt>
                <c:pt idx="46">
                  <c:v>36592</c:v>
                </c:pt>
                <c:pt idx="47">
                  <c:v>36593</c:v>
                </c:pt>
                <c:pt idx="48">
                  <c:v>36594</c:v>
                </c:pt>
                <c:pt idx="49">
                  <c:v>36595</c:v>
                </c:pt>
                <c:pt idx="50">
                  <c:v>36598</c:v>
                </c:pt>
                <c:pt idx="51">
                  <c:v>36599</c:v>
                </c:pt>
                <c:pt idx="52">
                  <c:v>36600</c:v>
                </c:pt>
                <c:pt idx="53">
                  <c:v>36601</c:v>
                </c:pt>
                <c:pt idx="54">
                  <c:v>36602</c:v>
                </c:pt>
                <c:pt idx="55">
                  <c:v>36605</c:v>
                </c:pt>
                <c:pt idx="56">
                  <c:v>36606</c:v>
                </c:pt>
                <c:pt idx="57">
                  <c:v>36607</c:v>
                </c:pt>
                <c:pt idx="58">
                  <c:v>36608</c:v>
                </c:pt>
                <c:pt idx="59">
                  <c:v>36609</c:v>
                </c:pt>
                <c:pt idx="60">
                  <c:v>36612</c:v>
                </c:pt>
                <c:pt idx="61">
                  <c:v>36613</c:v>
                </c:pt>
                <c:pt idx="62">
                  <c:v>36614</c:v>
                </c:pt>
                <c:pt idx="63">
                  <c:v>36615</c:v>
                </c:pt>
                <c:pt idx="64">
                  <c:v>36616</c:v>
                </c:pt>
                <c:pt idx="65">
                  <c:v>36619</c:v>
                </c:pt>
                <c:pt idx="66">
                  <c:v>36620</c:v>
                </c:pt>
                <c:pt idx="67">
                  <c:v>36621</c:v>
                </c:pt>
                <c:pt idx="68">
                  <c:v>36622</c:v>
                </c:pt>
                <c:pt idx="69">
                  <c:v>36623</c:v>
                </c:pt>
                <c:pt idx="70">
                  <c:v>36626</c:v>
                </c:pt>
                <c:pt idx="71">
                  <c:v>36627</c:v>
                </c:pt>
                <c:pt idx="72">
                  <c:v>36628</c:v>
                </c:pt>
                <c:pt idx="73">
                  <c:v>36629</c:v>
                </c:pt>
                <c:pt idx="74">
                  <c:v>36630</c:v>
                </c:pt>
                <c:pt idx="75">
                  <c:v>36633</c:v>
                </c:pt>
                <c:pt idx="76">
                  <c:v>36634</c:v>
                </c:pt>
                <c:pt idx="77">
                  <c:v>36635</c:v>
                </c:pt>
                <c:pt idx="78">
                  <c:v>36636</c:v>
                </c:pt>
                <c:pt idx="79">
                  <c:v>36637</c:v>
                </c:pt>
                <c:pt idx="80">
                  <c:v>36640</c:v>
                </c:pt>
                <c:pt idx="81">
                  <c:v>36641</c:v>
                </c:pt>
                <c:pt idx="82">
                  <c:v>36642</c:v>
                </c:pt>
                <c:pt idx="83">
                  <c:v>36643</c:v>
                </c:pt>
                <c:pt idx="84">
                  <c:v>36644</c:v>
                </c:pt>
                <c:pt idx="85">
                  <c:v>36647</c:v>
                </c:pt>
                <c:pt idx="86">
                  <c:v>36648</c:v>
                </c:pt>
                <c:pt idx="87">
                  <c:v>36649</c:v>
                </c:pt>
                <c:pt idx="88">
                  <c:v>36650</c:v>
                </c:pt>
                <c:pt idx="89">
                  <c:v>36651</c:v>
                </c:pt>
                <c:pt idx="90">
                  <c:v>36654</c:v>
                </c:pt>
                <c:pt idx="91">
                  <c:v>36655</c:v>
                </c:pt>
                <c:pt idx="92">
                  <c:v>36656</c:v>
                </c:pt>
                <c:pt idx="93">
                  <c:v>36657</c:v>
                </c:pt>
                <c:pt idx="94">
                  <c:v>36658</c:v>
                </c:pt>
                <c:pt idx="95">
                  <c:v>36661</c:v>
                </c:pt>
                <c:pt idx="96">
                  <c:v>36662</c:v>
                </c:pt>
                <c:pt idx="97">
                  <c:v>36663</c:v>
                </c:pt>
                <c:pt idx="98">
                  <c:v>36664</c:v>
                </c:pt>
                <c:pt idx="99">
                  <c:v>36665</c:v>
                </c:pt>
                <c:pt idx="100">
                  <c:v>36668</c:v>
                </c:pt>
                <c:pt idx="101">
                  <c:v>36669</c:v>
                </c:pt>
                <c:pt idx="102">
                  <c:v>36670</c:v>
                </c:pt>
                <c:pt idx="103">
                  <c:v>36671</c:v>
                </c:pt>
                <c:pt idx="104">
                  <c:v>36672</c:v>
                </c:pt>
                <c:pt idx="105">
                  <c:v>36675</c:v>
                </c:pt>
                <c:pt idx="106">
                  <c:v>36676</c:v>
                </c:pt>
                <c:pt idx="107">
                  <c:v>36677</c:v>
                </c:pt>
                <c:pt idx="108">
                  <c:v>36678</c:v>
                </c:pt>
                <c:pt idx="109">
                  <c:v>36679</c:v>
                </c:pt>
                <c:pt idx="110">
                  <c:v>36682</c:v>
                </c:pt>
                <c:pt idx="111">
                  <c:v>36683</c:v>
                </c:pt>
                <c:pt idx="112">
                  <c:v>36684</c:v>
                </c:pt>
                <c:pt idx="113">
                  <c:v>36685</c:v>
                </c:pt>
                <c:pt idx="114">
                  <c:v>36686</c:v>
                </c:pt>
                <c:pt idx="115">
                  <c:v>36689</c:v>
                </c:pt>
                <c:pt idx="116">
                  <c:v>36690</c:v>
                </c:pt>
                <c:pt idx="117">
                  <c:v>36691</c:v>
                </c:pt>
                <c:pt idx="118">
                  <c:v>36692</c:v>
                </c:pt>
                <c:pt idx="119">
                  <c:v>36693</c:v>
                </c:pt>
                <c:pt idx="120">
                  <c:v>36696</c:v>
                </c:pt>
                <c:pt idx="121">
                  <c:v>36697</c:v>
                </c:pt>
                <c:pt idx="122">
                  <c:v>36698</c:v>
                </c:pt>
                <c:pt idx="123">
                  <c:v>36699</c:v>
                </c:pt>
                <c:pt idx="124">
                  <c:v>36700</c:v>
                </c:pt>
                <c:pt idx="125">
                  <c:v>36703</c:v>
                </c:pt>
                <c:pt idx="126">
                  <c:v>36704</c:v>
                </c:pt>
                <c:pt idx="127">
                  <c:v>36705</c:v>
                </c:pt>
                <c:pt idx="128">
                  <c:v>36706</c:v>
                </c:pt>
                <c:pt idx="129">
                  <c:v>36707</c:v>
                </c:pt>
                <c:pt idx="130">
                  <c:v>36710</c:v>
                </c:pt>
                <c:pt idx="131">
                  <c:v>36711</c:v>
                </c:pt>
                <c:pt idx="132">
                  <c:v>36712</c:v>
                </c:pt>
                <c:pt idx="133">
                  <c:v>36713</c:v>
                </c:pt>
                <c:pt idx="134">
                  <c:v>36714</c:v>
                </c:pt>
                <c:pt idx="135">
                  <c:v>36717</c:v>
                </c:pt>
                <c:pt idx="136">
                  <c:v>36718</c:v>
                </c:pt>
                <c:pt idx="137">
                  <c:v>36719</c:v>
                </c:pt>
                <c:pt idx="138">
                  <c:v>36720</c:v>
                </c:pt>
                <c:pt idx="139">
                  <c:v>36721</c:v>
                </c:pt>
                <c:pt idx="140">
                  <c:v>36724</c:v>
                </c:pt>
                <c:pt idx="141">
                  <c:v>36725</c:v>
                </c:pt>
                <c:pt idx="142">
                  <c:v>36726</c:v>
                </c:pt>
                <c:pt idx="143">
                  <c:v>36727</c:v>
                </c:pt>
                <c:pt idx="144">
                  <c:v>36728</c:v>
                </c:pt>
                <c:pt idx="145">
                  <c:v>36731</c:v>
                </c:pt>
                <c:pt idx="146">
                  <c:v>36732</c:v>
                </c:pt>
                <c:pt idx="147">
                  <c:v>36733</c:v>
                </c:pt>
                <c:pt idx="148">
                  <c:v>36734</c:v>
                </c:pt>
                <c:pt idx="149">
                  <c:v>36735</c:v>
                </c:pt>
                <c:pt idx="150">
                  <c:v>36738</c:v>
                </c:pt>
                <c:pt idx="151">
                  <c:v>36739</c:v>
                </c:pt>
                <c:pt idx="152">
                  <c:v>36740</c:v>
                </c:pt>
                <c:pt idx="153">
                  <c:v>36741</c:v>
                </c:pt>
                <c:pt idx="154">
                  <c:v>36742</c:v>
                </c:pt>
                <c:pt idx="155">
                  <c:v>36745</c:v>
                </c:pt>
                <c:pt idx="156">
                  <c:v>36746</c:v>
                </c:pt>
                <c:pt idx="157">
                  <c:v>36747</c:v>
                </c:pt>
                <c:pt idx="158">
                  <c:v>36748</c:v>
                </c:pt>
                <c:pt idx="159">
                  <c:v>36749</c:v>
                </c:pt>
                <c:pt idx="160">
                  <c:v>36752</c:v>
                </c:pt>
                <c:pt idx="161">
                  <c:v>36753</c:v>
                </c:pt>
                <c:pt idx="162">
                  <c:v>36754</c:v>
                </c:pt>
                <c:pt idx="163">
                  <c:v>36755</c:v>
                </c:pt>
                <c:pt idx="164">
                  <c:v>36756</c:v>
                </c:pt>
                <c:pt idx="165">
                  <c:v>36759</c:v>
                </c:pt>
                <c:pt idx="166">
                  <c:v>36760</c:v>
                </c:pt>
                <c:pt idx="167">
                  <c:v>36761</c:v>
                </c:pt>
                <c:pt idx="168">
                  <c:v>36762</c:v>
                </c:pt>
                <c:pt idx="169">
                  <c:v>36763</c:v>
                </c:pt>
                <c:pt idx="170">
                  <c:v>36766</c:v>
                </c:pt>
                <c:pt idx="171">
                  <c:v>36767</c:v>
                </c:pt>
                <c:pt idx="172">
                  <c:v>36768</c:v>
                </c:pt>
                <c:pt idx="173">
                  <c:v>36769</c:v>
                </c:pt>
                <c:pt idx="174">
                  <c:v>36770</c:v>
                </c:pt>
                <c:pt idx="175">
                  <c:v>36773</c:v>
                </c:pt>
                <c:pt idx="176">
                  <c:v>36774</c:v>
                </c:pt>
                <c:pt idx="177">
                  <c:v>36775</c:v>
                </c:pt>
                <c:pt idx="178">
                  <c:v>36776</c:v>
                </c:pt>
                <c:pt idx="179">
                  <c:v>36777</c:v>
                </c:pt>
                <c:pt idx="180">
                  <c:v>36780</c:v>
                </c:pt>
                <c:pt idx="181">
                  <c:v>36781</c:v>
                </c:pt>
                <c:pt idx="182">
                  <c:v>36782</c:v>
                </c:pt>
                <c:pt idx="183">
                  <c:v>36783</c:v>
                </c:pt>
                <c:pt idx="184">
                  <c:v>36784</c:v>
                </c:pt>
                <c:pt idx="185">
                  <c:v>36787</c:v>
                </c:pt>
                <c:pt idx="186">
                  <c:v>36788</c:v>
                </c:pt>
                <c:pt idx="187">
                  <c:v>36789</c:v>
                </c:pt>
                <c:pt idx="188">
                  <c:v>36790</c:v>
                </c:pt>
                <c:pt idx="189">
                  <c:v>36791</c:v>
                </c:pt>
                <c:pt idx="190">
                  <c:v>36794</c:v>
                </c:pt>
                <c:pt idx="191">
                  <c:v>36795</c:v>
                </c:pt>
                <c:pt idx="192">
                  <c:v>36796</c:v>
                </c:pt>
                <c:pt idx="193">
                  <c:v>36797</c:v>
                </c:pt>
                <c:pt idx="194">
                  <c:v>36798</c:v>
                </c:pt>
                <c:pt idx="195">
                  <c:v>36801</c:v>
                </c:pt>
                <c:pt idx="196">
                  <c:v>36802</c:v>
                </c:pt>
                <c:pt idx="197">
                  <c:v>36803</c:v>
                </c:pt>
                <c:pt idx="198">
                  <c:v>36804</c:v>
                </c:pt>
                <c:pt idx="199">
                  <c:v>36805</c:v>
                </c:pt>
                <c:pt idx="200">
                  <c:v>36808</c:v>
                </c:pt>
                <c:pt idx="201">
                  <c:v>36809</c:v>
                </c:pt>
                <c:pt idx="202">
                  <c:v>36810</c:v>
                </c:pt>
                <c:pt idx="203">
                  <c:v>36811</c:v>
                </c:pt>
                <c:pt idx="204">
                  <c:v>36812</c:v>
                </c:pt>
                <c:pt idx="205">
                  <c:v>36815</c:v>
                </c:pt>
                <c:pt idx="206">
                  <c:v>36816</c:v>
                </c:pt>
                <c:pt idx="207">
                  <c:v>36817</c:v>
                </c:pt>
                <c:pt idx="208">
                  <c:v>36818</c:v>
                </c:pt>
                <c:pt idx="209">
                  <c:v>36819</c:v>
                </c:pt>
                <c:pt idx="210">
                  <c:v>36822</c:v>
                </c:pt>
                <c:pt idx="211">
                  <c:v>36823</c:v>
                </c:pt>
                <c:pt idx="212">
                  <c:v>36824</c:v>
                </c:pt>
                <c:pt idx="213">
                  <c:v>36825</c:v>
                </c:pt>
                <c:pt idx="214">
                  <c:v>36826</c:v>
                </c:pt>
                <c:pt idx="215">
                  <c:v>36829</c:v>
                </c:pt>
                <c:pt idx="216">
                  <c:v>36830</c:v>
                </c:pt>
                <c:pt idx="217">
                  <c:v>36831</c:v>
                </c:pt>
                <c:pt idx="218">
                  <c:v>36832</c:v>
                </c:pt>
                <c:pt idx="219">
                  <c:v>36833</c:v>
                </c:pt>
                <c:pt idx="220">
                  <c:v>36836</c:v>
                </c:pt>
                <c:pt idx="221">
                  <c:v>36837</c:v>
                </c:pt>
                <c:pt idx="222">
                  <c:v>36838</c:v>
                </c:pt>
                <c:pt idx="223">
                  <c:v>36839</c:v>
                </c:pt>
                <c:pt idx="224">
                  <c:v>36840</c:v>
                </c:pt>
                <c:pt idx="225">
                  <c:v>36843</c:v>
                </c:pt>
                <c:pt idx="226">
                  <c:v>36844</c:v>
                </c:pt>
                <c:pt idx="227">
                  <c:v>36845</c:v>
                </c:pt>
                <c:pt idx="228">
                  <c:v>36846</c:v>
                </c:pt>
                <c:pt idx="229">
                  <c:v>36847</c:v>
                </c:pt>
                <c:pt idx="230">
                  <c:v>36850</c:v>
                </c:pt>
                <c:pt idx="231">
                  <c:v>36851</c:v>
                </c:pt>
                <c:pt idx="232">
                  <c:v>36852</c:v>
                </c:pt>
                <c:pt idx="233">
                  <c:v>36853</c:v>
                </c:pt>
                <c:pt idx="234">
                  <c:v>36854</c:v>
                </c:pt>
                <c:pt idx="235">
                  <c:v>36857</c:v>
                </c:pt>
                <c:pt idx="236">
                  <c:v>36858</c:v>
                </c:pt>
                <c:pt idx="237">
                  <c:v>36859</c:v>
                </c:pt>
                <c:pt idx="238">
                  <c:v>36860</c:v>
                </c:pt>
                <c:pt idx="239">
                  <c:v>36861</c:v>
                </c:pt>
                <c:pt idx="240">
                  <c:v>36864</c:v>
                </c:pt>
                <c:pt idx="241">
                  <c:v>36865</c:v>
                </c:pt>
                <c:pt idx="242">
                  <c:v>36866</c:v>
                </c:pt>
                <c:pt idx="243">
                  <c:v>36867</c:v>
                </c:pt>
                <c:pt idx="244">
                  <c:v>36868</c:v>
                </c:pt>
                <c:pt idx="245">
                  <c:v>36871</c:v>
                </c:pt>
                <c:pt idx="246">
                  <c:v>36872</c:v>
                </c:pt>
                <c:pt idx="247">
                  <c:v>36873</c:v>
                </c:pt>
                <c:pt idx="248">
                  <c:v>36874</c:v>
                </c:pt>
                <c:pt idx="249">
                  <c:v>36875</c:v>
                </c:pt>
                <c:pt idx="250">
                  <c:v>36878</c:v>
                </c:pt>
                <c:pt idx="251">
                  <c:v>36879</c:v>
                </c:pt>
                <c:pt idx="252">
                  <c:v>36880</c:v>
                </c:pt>
                <c:pt idx="253">
                  <c:v>36881</c:v>
                </c:pt>
                <c:pt idx="254">
                  <c:v>36882</c:v>
                </c:pt>
                <c:pt idx="255">
                  <c:v>36885</c:v>
                </c:pt>
                <c:pt idx="256">
                  <c:v>36886</c:v>
                </c:pt>
                <c:pt idx="257">
                  <c:v>36887</c:v>
                </c:pt>
                <c:pt idx="258">
                  <c:v>36888</c:v>
                </c:pt>
                <c:pt idx="259">
                  <c:v>36889</c:v>
                </c:pt>
                <c:pt idx="260">
                  <c:v>36892</c:v>
                </c:pt>
                <c:pt idx="261">
                  <c:v>36893</c:v>
                </c:pt>
                <c:pt idx="262">
                  <c:v>36894</c:v>
                </c:pt>
                <c:pt idx="263">
                  <c:v>36895</c:v>
                </c:pt>
                <c:pt idx="264">
                  <c:v>36896</c:v>
                </c:pt>
                <c:pt idx="265">
                  <c:v>36899</c:v>
                </c:pt>
                <c:pt idx="266">
                  <c:v>36900</c:v>
                </c:pt>
                <c:pt idx="267">
                  <c:v>36901</c:v>
                </c:pt>
                <c:pt idx="268">
                  <c:v>36902</c:v>
                </c:pt>
                <c:pt idx="269">
                  <c:v>36903</c:v>
                </c:pt>
                <c:pt idx="270">
                  <c:v>36906</c:v>
                </c:pt>
                <c:pt idx="271">
                  <c:v>36907</c:v>
                </c:pt>
                <c:pt idx="272">
                  <c:v>36908</c:v>
                </c:pt>
                <c:pt idx="273">
                  <c:v>36909</c:v>
                </c:pt>
                <c:pt idx="274">
                  <c:v>36910</c:v>
                </c:pt>
                <c:pt idx="275">
                  <c:v>36913</c:v>
                </c:pt>
                <c:pt idx="276">
                  <c:v>36914</c:v>
                </c:pt>
                <c:pt idx="277">
                  <c:v>36915</c:v>
                </c:pt>
                <c:pt idx="278">
                  <c:v>36916</c:v>
                </c:pt>
                <c:pt idx="279">
                  <c:v>36917</c:v>
                </c:pt>
                <c:pt idx="280">
                  <c:v>36920</c:v>
                </c:pt>
                <c:pt idx="281">
                  <c:v>36921</c:v>
                </c:pt>
                <c:pt idx="282">
                  <c:v>36922</c:v>
                </c:pt>
                <c:pt idx="283">
                  <c:v>36923</c:v>
                </c:pt>
                <c:pt idx="284">
                  <c:v>36924</c:v>
                </c:pt>
                <c:pt idx="285">
                  <c:v>36927</c:v>
                </c:pt>
                <c:pt idx="286">
                  <c:v>36928</c:v>
                </c:pt>
                <c:pt idx="287">
                  <c:v>36929</c:v>
                </c:pt>
                <c:pt idx="288">
                  <c:v>36930</c:v>
                </c:pt>
                <c:pt idx="289">
                  <c:v>36931</c:v>
                </c:pt>
                <c:pt idx="290">
                  <c:v>36934</c:v>
                </c:pt>
                <c:pt idx="291">
                  <c:v>36935</c:v>
                </c:pt>
                <c:pt idx="292">
                  <c:v>36936</c:v>
                </c:pt>
                <c:pt idx="293">
                  <c:v>36937</c:v>
                </c:pt>
                <c:pt idx="294">
                  <c:v>36938</c:v>
                </c:pt>
                <c:pt idx="295">
                  <c:v>36941</c:v>
                </c:pt>
                <c:pt idx="296">
                  <c:v>36942</c:v>
                </c:pt>
                <c:pt idx="297">
                  <c:v>36943</c:v>
                </c:pt>
                <c:pt idx="298">
                  <c:v>36944</c:v>
                </c:pt>
                <c:pt idx="299">
                  <c:v>36945</c:v>
                </c:pt>
                <c:pt idx="300">
                  <c:v>36948</c:v>
                </c:pt>
                <c:pt idx="301">
                  <c:v>36949</c:v>
                </c:pt>
                <c:pt idx="302">
                  <c:v>36950</c:v>
                </c:pt>
                <c:pt idx="303">
                  <c:v>36951</c:v>
                </c:pt>
                <c:pt idx="304">
                  <c:v>36952</c:v>
                </c:pt>
                <c:pt idx="305">
                  <c:v>36955</c:v>
                </c:pt>
                <c:pt idx="306">
                  <c:v>36956</c:v>
                </c:pt>
                <c:pt idx="307">
                  <c:v>36957</c:v>
                </c:pt>
                <c:pt idx="308">
                  <c:v>36958</c:v>
                </c:pt>
                <c:pt idx="309">
                  <c:v>36959</c:v>
                </c:pt>
                <c:pt idx="310">
                  <c:v>36962</c:v>
                </c:pt>
                <c:pt idx="311">
                  <c:v>36963</c:v>
                </c:pt>
                <c:pt idx="312">
                  <c:v>36964</c:v>
                </c:pt>
                <c:pt idx="313">
                  <c:v>36965</c:v>
                </c:pt>
                <c:pt idx="314">
                  <c:v>36966</c:v>
                </c:pt>
                <c:pt idx="315">
                  <c:v>36969</c:v>
                </c:pt>
                <c:pt idx="316">
                  <c:v>36970</c:v>
                </c:pt>
                <c:pt idx="317">
                  <c:v>36971</c:v>
                </c:pt>
                <c:pt idx="318">
                  <c:v>36972</c:v>
                </c:pt>
                <c:pt idx="319">
                  <c:v>36973</c:v>
                </c:pt>
                <c:pt idx="320">
                  <c:v>36976</c:v>
                </c:pt>
                <c:pt idx="321">
                  <c:v>36977</c:v>
                </c:pt>
                <c:pt idx="322">
                  <c:v>36978</c:v>
                </c:pt>
                <c:pt idx="323">
                  <c:v>36979</c:v>
                </c:pt>
                <c:pt idx="324">
                  <c:v>36980</c:v>
                </c:pt>
                <c:pt idx="325">
                  <c:v>36983</c:v>
                </c:pt>
                <c:pt idx="326">
                  <c:v>36984</c:v>
                </c:pt>
                <c:pt idx="327">
                  <c:v>36985</c:v>
                </c:pt>
                <c:pt idx="328">
                  <c:v>36986</c:v>
                </c:pt>
                <c:pt idx="329">
                  <c:v>36987</c:v>
                </c:pt>
                <c:pt idx="330">
                  <c:v>36990</c:v>
                </c:pt>
                <c:pt idx="331">
                  <c:v>36991</c:v>
                </c:pt>
                <c:pt idx="332">
                  <c:v>36992</c:v>
                </c:pt>
                <c:pt idx="333">
                  <c:v>36993</c:v>
                </c:pt>
                <c:pt idx="334">
                  <c:v>36994</c:v>
                </c:pt>
                <c:pt idx="335">
                  <c:v>36997</c:v>
                </c:pt>
                <c:pt idx="336">
                  <c:v>36998</c:v>
                </c:pt>
                <c:pt idx="337">
                  <c:v>36999</c:v>
                </c:pt>
                <c:pt idx="338">
                  <c:v>37000</c:v>
                </c:pt>
                <c:pt idx="339">
                  <c:v>37001</c:v>
                </c:pt>
                <c:pt idx="340">
                  <c:v>37004</c:v>
                </c:pt>
                <c:pt idx="341">
                  <c:v>37005</c:v>
                </c:pt>
                <c:pt idx="342">
                  <c:v>37006</c:v>
                </c:pt>
                <c:pt idx="343">
                  <c:v>37007</c:v>
                </c:pt>
                <c:pt idx="344">
                  <c:v>37008</c:v>
                </c:pt>
                <c:pt idx="345">
                  <c:v>37011</c:v>
                </c:pt>
                <c:pt idx="346">
                  <c:v>37012</c:v>
                </c:pt>
                <c:pt idx="347">
                  <c:v>37013</c:v>
                </c:pt>
                <c:pt idx="348">
                  <c:v>37014</c:v>
                </c:pt>
                <c:pt idx="349">
                  <c:v>37015</c:v>
                </c:pt>
                <c:pt idx="350">
                  <c:v>37018</c:v>
                </c:pt>
                <c:pt idx="351">
                  <c:v>37019</c:v>
                </c:pt>
                <c:pt idx="352">
                  <c:v>37020</c:v>
                </c:pt>
                <c:pt idx="353">
                  <c:v>37021</c:v>
                </c:pt>
                <c:pt idx="354">
                  <c:v>37022</c:v>
                </c:pt>
                <c:pt idx="355">
                  <c:v>37025</c:v>
                </c:pt>
                <c:pt idx="356">
                  <c:v>37026</c:v>
                </c:pt>
                <c:pt idx="357">
                  <c:v>37027</c:v>
                </c:pt>
                <c:pt idx="358">
                  <c:v>37028</c:v>
                </c:pt>
                <c:pt idx="359">
                  <c:v>37029</c:v>
                </c:pt>
                <c:pt idx="360">
                  <c:v>37032</c:v>
                </c:pt>
                <c:pt idx="361">
                  <c:v>37033</c:v>
                </c:pt>
                <c:pt idx="362">
                  <c:v>37034</c:v>
                </c:pt>
                <c:pt idx="363">
                  <c:v>37035</c:v>
                </c:pt>
                <c:pt idx="364">
                  <c:v>37036</c:v>
                </c:pt>
                <c:pt idx="365">
                  <c:v>37039</c:v>
                </c:pt>
                <c:pt idx="366">
                  <c:v>37040</c:v>
                </c:pt>
                <c:pt idx="367">
                  <c:v>37041</c:v>
                </c:pt>
                <c:pt idx="368">
                  <c:v>37042</c:v>
                </c:pt>
                <c:pt idx="369">
                  <c:v>37043</c:v>
                </c:pt>
                <c:pt idx="370">
                  <c:v>37046</c:v>
                </c:pt>
                <c:pt idx="371">
                  <c:v>37047</c:v>
                </c:pt>
                <c:pt idx="372">
                  <c:v>37048</c:v>
                </c:pt>
                <c:pt idx="373">
                  <c:v>37049</c:v>
                </c:pt>
                <c:pt idx="374">
                  <c:v>37050</c:v>
                </c:pt>
                <c:pt idx="375">
                  <c:v>37053</c:v>
                </c:pt>
                <c:pt idx="376">
                  <c:v>37054</c:v>
                </c:pt>
                <c:pt idx="377">
                  <c:v>37055</c:v>
                </c:pt>
                <c:pt idx="378">
                  <c:v>37056</c:v>
                </c:pt>
                <c:pt idx="379">
                  <c:v>37057</c:v>
                </c:pt>
                <c:pt idx="380">
                  <c:v>37060</c:v>
                </c:pt>
                <c:pt idx="381">
                  <c:v>37061</c:v>
                </c:pt>
                <c:pt idx="382">
                  <c:v>37062</c:v>
                </c:pt>
                <c:pt idx="383">
                  <c:v>37063</c:v>
                </c:pt>
                <c:pt idx="384">
                  <c:v>37064</c:v>
                </c:pt>
                <c:pt idx="385">
                  <c:v>37067</c:v>
                </c:pt>
                <c:pt idx="386">
                  <c:v>37068</c:v>
                </c:pt>
                <c:pt idx="387">
                  <c:v>37069</c:v>
                </c:pt>
                <c:pt idx="388">
                  <c:v>37070</c:v>
                </c:pt>
                <c:pt idx="389">
                  <c:v>37071</c:v>
                </c:pt>
                <c:pt idx="390">
                  <c:v>37074</c:v>
                </c:pt>
                <c:pt idx="391">
                  <c:v>37075</c:v>
                </c:pt>
                <c:pt idx="392">
                  <c:v>37076</c:v>
                </c:pt>
                <c:pt idx="393">
                  <c:v>37077</c:v>
                </c:pt>
                <c:pt idx="394">
                  <c:v>37078</c:v>
                </c:pt>
                <c:pt idx="395">
                  <c:v>37081</c:v>
                </c:pt>
                <c:pt idx="396">
                  <c:v>37082</c:v>
                </c:pt>
                <c:pt idx="397">
                  <c:v>37083</c:v>
                </c:pt>
                <c:pt idx="398">
                  <c:v>37084</c:v>
                </c:pt>
                <c:pt idx="399">
                  <c:v>37085</c:v>
                </c:pt>
                <c:pt idx="400">
                  <c:v>37088</c:v>
                </c:pt>
                <c:pt idx="401">
                  <c:v>37089</c:v>
                </c:pt>
                <c:pt idx="402">
                  <c:v>37090</c:v>
                </c:pt>
                <c:pt idx="403">
                  <c:v>37091</c:v>
                </c:pt>
                <c:pt idx="404">
                  <c:v>37092</c:v>
                </c:pt>
                <c:pt idx="405">
                  <c:v>37095</c:v>
                </c:pt>
                <c:pt idx="406">
                  <c:v>37096</c:v>
                </c:pt>
                <c:pt idx="407">
                  <c:v>37097</c:v>
                </c:pt>
                <c:pt idx="408">
                  <c:v>37098</c:v>
                </c:pt>
                <c:pt idx="409">
                  <c:v>37099</c:v>
                </c:pt>
                <c:pt idx="410">
                  <c:v>37102</c:v>
                </c:pt>
                <c:pt idx="411">
                  <c:v>37103</c:v>
                </c:pt>
                <c:pt idx="412">
                  <c:v>37104</c:v>
                </c:pt>
                <c:pt idx="413">
                  <c:v>37105</c:v>
                </c:pt>
                <c:pt idx="414">
                  <c:v>37106</c:v>
                </c:pt>
                <c:pt idx="415">
                  <c:v>37109</c:v>
                </c:pt>
                <c:pt idx="416">
                  <c:v>37110</c:v>
                </c:pt>
                <c:pt idx="417">
                  <c:v>37111</c:v>
                </c:pt>
                <c:pt idx="418">
                  <c:v>37112</c:v>
                </c:pt>
                <c:pt idx="419">
                  <c:v>37113</c:v>
                </c:pt>
                <c:pt idx="420">
                  <c:v>37116</c:v>
                </c:pt>
                <c:pt idx="421">
                  <c:v>37117</c:v>
                </c:pt>
                <c:pt idx="422">
                  <c:v>37118</c:v>
                </c:pt>
                <c:pt idx="423">
                  <c:v>37119</c:v>
                </c:pt>
                <c:pt idx="424">
                  <c:v>37120</c:v>
                </c:pt>
                <c:pt idx="425">
                  <c:v>37123</c:v>
                </c:pt>
                <c:pt idx="426">
                  <c:v>37124</c:v>
                </c:pt>
                <c:pt idx="427">
                  <c:v>37125</c:v>
                </c:pt>
                <c:pt idx="428">
                  <c:v>37126</c:v>
                </c:pt>
                <c:pt idx="429">
                  <c:v>37127</c:v>
                </c:pt>
                <c:pt idx="430">
                  <c:v>37130</c:v>
                </c:pt>
                <c:pt idx="431">
                  <c:v>37131</c:v>
                </c:pt>
                <c:pt idx="432">
                  <c:v>37132</c:v>
                </c:pt>
                <c:pt idx="433">
                  <c:v>37133</c:v>
                </c:pt>
                <c:pt idx="434">
                  <c:v>37134</c:v>
                </c:pt>
                <c:pt idx="435">
                  <c:v>37137</c:v>
                </c:pt>
                <c:pt idx="436">
                  <c:v>37138</c:v>
                </c:pt>
                <c:pt idx="437">
                  <c:v>37139</c:v>
                </c:pt>
                <c:pt idx="438">
                  <c:v>37140</c:v>
                </c:pt>
                <c:pt idx="439">
                  <c:v>37141</c:v>
                </c:pt>
                <c:pt idx="440">
                  <c:v>37144</c:v>
                </c:pt>
                <c:pt idx="441">
                  <c:v>37145</c:v>
                </c:pt>
                <c:pt idx="442">
                  <c:v>37146</c:v>
                </c:pt>
                <c:pt idx="443">
                  <c:v>37147</c:v>
                </c:pt>
                <c:pt idx="444">
                  <c:v>37148</c:v>
                </c:pt>
                <c:pt idx="445">
                  <c:v>37151</c:v>
                </c:pt>
                <c:pt idx="446">
                  <c:v>37152</c:v>
                </c:pt>
                <c:pt idx="447">
                  <c:v>37153</c:v>
                </c:pt>
                <c:pt idx="448">
                  <c:v>37154</c:v>
                </c:pt>
                <c:pt idx="449">
                  <c:v>37155</c:v>
                </c:pt>
                <c:pt idx="450">
                  <c:v>37158</c:v>
                </c:pt>
                <c:pt idx="451">
                  <c:v>37159</c:v>
                </c:pt>
                <c:pt idx="452">
                  <c:v>37160</c:v>
                </c:pt>
                <c:pt idx="453">
                  <c:v>37161</c:v>
                </c:pt>
                <c:pt idx="454">
                  <c:v>37162</c:v>
                </c:pt>
                <c:pt idx="455">
                  <c:v>37165</c:v>
                </c:pt>
                <c:pt idx="456">
                  <c:v>37166</c:v>
                </c:pt>
                <c:pt idx="457">
                  <c:v>37167</c:v>
                </c:pt>
                <c:pt idx="458">
                  <c:v>37168</c:v>
                </c:pt>
                <c:pt idx="459">
                  <c:v>37169</c:v>
                </c:pt>
                <c:pt idx="460">
                  <c:v>37172</c:v>
                </c:pt>
                <c:pt idx="461">
                  <c:v>37173</c:v>
                </c:pt>
                <c:pt idx="462">
                  <c:v>37174</c:v>
                </c:pt>
                <c:pt idx="463">
                  <c:v>37175</c:v>
                </c:pt>
                <c:pt idx="464">
                  <c:v>37176</c:v>
                </c:pt>
                <c:pt idx="465">
                  <c:v>37179</c:v>
                </c:pt>
                <c:pt idx="466">
                  <c:v>37180</c:v>
                </c:pt>
                <c:pt idx="467">
                  <c:v>37181</c:v>
                </c:pt>
                <c:pt idx="468">
                  <c:v>37182</c:v>
                </c:pt>
                <c:pt idx="469">
                  <c:v>37183</c:v>
                </c:pt>
                <c:pt idx="470">
                  <c:v>37186</c:v>
                </c:pt>
                <c:pt idx="471">
                  <c:v>37187</c:v>
                </c:pt>
                <c:pt idx="472">
                  <c:v>37188</c:v>
                </c:pt>
                <c:pt idx="473">
                  <c:v>37189</c:v>
                </c:pt>
                <c:pt idx="474">
                  <c:v>37190</c:v>
                </c:pt>
                <c:pt idx="475">
                  <c:v>37193</c:v>
                </c:pt>
                <c:pt idx="476">
                  <c:v>37194</c:v>
                </c:pt>
                <c:pt idx="477">
                  <c:v>37195</c:v>
                </c:pt>
                <c:pt idx="478">
                  <c:v>37196</c:v>
                </c:pt>
                <c:pt idx="479">
                  <c:v>37197</c:v>
                </c:pt>
                <c:pt idx="480">
                  <c:v>37200</c:v>
                </c:pt>
                <c:pt idx="481">
                  <c:v>37201</c:v>
                </c:pt>
                <c:pt idx="482">
                  <c:v>37202</c:v>
                </c:pt>
                <c:pt idx="483">
                  <c:v>37203</c:v>
                </c:pt>
                <c:pt idx="484">
                  <c:v>37204</c:v>
                </c:pt>
                <c:pt idx="485">
                  <c:v>37207</c:v>
                </c:pt>
                <c:pt idx="486">
                  <c:v>37208</c:v>
                </c:pt>
                <c:pt idx="487">
                  <c:v>37209</c:v>
                </c:pt>
                <c:pt idx="488">
                  <c:v>37210</c:v>
                </c:pt>
                <c:pt idx="489">
                  <c:v>37211</c:v>
                </c:pt>
                <c:pt idx="490">
                  <c:v>37214</c:v>
                </c:pt>
                <c:pt idx="491">
                  <c:v>37215</c:v>
                </c:pt>
                <c:pt idx="492">
                  <c:v>37216</c:v>
                </c:pt>
                <c:pt idx="493">
                  <c:v>37217</c:v>
                </c:pt>
                <c:pt idx="494">
                  <c:v>37218</c:v>
                </c:pt>
                <c:pt idx="495">
                  <c:v>37221</c:v>
                </c:pt>
                <c:pt idx="496">
                  <c:v>37222</c:v>
                </c:pt>
                <c:pt idx="497">
                  <c:v>37223</c:v>
                </c:pt>
                <c:pt idx="498">
                  <c:v>37224</c:v>
                </c:pt>
                <c:pt idx="499">
                  <c:v>37225</c:v>
                </c:pt>
                <c:pt idx="500">
                  <c:v>37228</c:v>
                </c:pt>
                <c:pt idx="501">
                  <c:v>37229</c:v>
                </c:pt>
                <c:pt idx="502">
                  <c:v>37230</c:v>
                </c:pt>
                <c:pt idx="503">
                  <c:v>37231</c:v>
                </c:pt>
                <c:pt idx="504">
                  <c:v>37232</c:v>
                </c:pt>
                <c:pt idx="505">
                  <c:v>37235</c:v>
                </c:pt>
                <c:pt idx="506">
                  <c:v>37236</c:v>
                </c:pt>
                <c:pt idx="507">
                  <c:v>37237</c:v>
                </c:pt>
                <c:pt idx="508">
                  <c:v>37238</c:v>
                </c:pt>
                <c:pt idx="509">
                  <c:v>37239</c:v>
                </c:pt>
                <c:pt idx="510">
                  <c:v>37242</c:v>
                </c:pt>
                <c:pt idx="511">
                  <c:v>37243</c:v>
                </c:pt>
                <c:pt idx="512">
                  <c:v>37244</c:v>
                </c:pt>
                <c:pt idx="513">
                  <c:v>37245</c:v>
                </c:pt>
                <c:pt idx="514">
                  <c:v>37246</c:v>
                </c:pt>
                <c:pt idx="515">
                  <c:v>37249</c:v>
                </c:pt>
                <c:pt idx="516">
                  <c:v>37250</c:v>
                </c:pt>
                <c:pt idx="517">
                  <c:v>37251</c:v>
                </c:pt>
                <c:pt idx="518">
                  <c:v>37252</c:v>
                </c:pt>
                <c:pt idx="519">
                  <c:v>37253</c:v>
                </c:pt>
                <c:pt idx="520">
                  <c:v>37256</c:v>
                </c:pt>
                <c:pt idx="521">
                  <c:v>37257</c:v>
                </c:pt>
                <c:pt idx="522">
                  <c:v>37258</c:v>
                </c:pt>
                <c:pt idx="523">
                  <c:v>37259</c:v>
                </c:pt>
                <c:pt idx="524">
                  <c:v>37260</c:v>
                </c:pt>
                <c:pt idx="525">
                  <c:v>37263</c:v>
                </c:pt>
                <c:pt idx="526">
                  <c:v>37264</c:v>
                </c:pt>
                <c:pt idx="527">
                  <c:v>37265</c:v>
                </c:pt>
                <c:pt idx="528">
                  <c:v>37266</c:v>
                </c:pt>
                <c:pt idx="529">
                  <c:v>37267</c:v>
                </c:pt>
                <c:pt idx="530">
                  <c:v>37270</c:v>
                </c:pt>
                <c:pt idx="531">
                  <c:v>37271</c:v>
                </c:pt>
                <c:pt idx="532">
                  <c:v>37272</c:v>
                </c:pt>
                <c:pt idx="533">
                  <c:v>37273</c:v>
                </c:pt>
                <c:pt idx="534">
                  <c:v>37274</c:v>
                </c:pt>
                <c:pt idx="535">
                  <c:v>37277</c:v>
                </c:pt>
                <c:pt idx="536">
                  <c:v>37278</c:v>
                </c:pt>
                <c:pt idx="537">
                  <c:v>37279</c:v>
                </c:pt>
                <c:pt idx="538">
                  <c:v>37280</c:v>
                </c:pt>
                <c:pt idx="539">
                  <c:v>37281</c:v>
                </c:pt>
                <c:pt idx="540">
                  <c:v>37284</c:v>
                </c:pt>
                <c:pt idx="541">
                  <c:v>37285</c:v>
                </c:pt>
                <c:pt idx="542">
                  <c:v>37286</c:v>
                </c:pt>
                <c:pt idx="543">
                  <c:v>37287</c:v>
                </c:pt>
                <c:pt idx="544">
                  <c:v>37288</c:v>
                </c:pt>
                <c:pt idx="545">
                  <c:v>37291</c:v>
                </c:pt>
                <c:pt idx="546">
                  <c:v>37292</c:v>
                </c:pt>
                <c:pt idx="547">
                  <c:v>37293</c:v>
                </c:pt>
                <c:pt idx="548">
                  <c:v>37294</c:v>
                </c:pt>
                <c:pt idx="549">
                  <c:v>37295</c:v>
                </c:pt>
                <c:pt idx="550">
                  <c:v>37298</c:v>
                </c:pt>
                <c:pt idx="551">
                  <c:v>37299</c:v>
                </c:pt>
                <c:pt idx="552">
                  <c:v>37300</c:v>
                </c:pt>
                <c:pt idx="553">
                  <c:v>37301</c:v>
                </c:pt>
                <c:pt idx="554">
                  <c:v>37302</c:v>
                </c:pt>
                <c:pt idx="555">
                  <c:v>37305</c:v>
                </c:pt>
                <c:pt idx="556">
                  <c:v>37306</c:v>
                </c:pt>
                <c:pt idx="557">
                  <c:v>37307</c:v>
                </c:pt>
                <c:pt idx="558">
                  <c:v>37308</c:v>
                </c:pt>
                <c:pt idx="559">
                  <c:v>37309</c:v>
                </c:pt>
                <c:pt idx="560">
                  <c:v>37312</c:v>
                </c:pt>
                <c:pt idx="561">
                  <c:v>37313</c:v>
                </c:pt>
                <c:pt idx="562">
                  <c:v>37314</c:v>
                </c:pt>
                <c:pt idx="563">
                  <c:v>37315</c:v>
                </c:pt>
                <c:pt idx="564">
                  <c:v>37316</c:v>
                </c:pt>
                <c:pt idx="565">
                  <c:v>37319</c:v>
                </c:pt>
                <c:pt idx="566">
                  <c:v>37320</c:v>
                </c:pt>
                <c:pt idx="567">
                  <c:v>37321</c:v>
                </c:pt>
                <c:pt idx="568">
                  <c:v>37322</c:v>
                </c:pt>
                <c:pt idx="569">
                  <c:v>37323</c:v>
                </c:pt>
                <c:pt idx="570">
                  <c:v>37326</c:v>
                </c:pt>
                <c:pt idx="571">
                  <c:v>37327</c:v>
                </c:pt>
                <c:pt idx="572">
                  <c:v>37328</c:v>
                </c:pt>
                <c:pt idx="573">
                  <c:v>37329</c:v>
                </c:pt>
                <c:pt idx="574">
                  <c:v>37330</c:v>
                </c:pt>
                <c:pt idx="575">
                  <c:v>37333</c:v>
                </c:pt>
                <c:pt idx="576">
                  <c:v>37334</c:v>
                </c:pt>
                <c:pt idx="577">
                  <c:v>37335</c:v>
                </c:pt>
                <c:pt idx="578">
                  <c:v>37336</c:v>
                </c:pt>
                <c:pt idx="579">
                  <c:v>37337</c:v>
                </c:pt>
                <c:pt idx="580">
                  <c:v>37340</c:v>
                </c:pt>
                <c:pt idx="581">
                  <c:v>37341</c:v>
                </c:pt>
                <c:pt idx="582">
                  <c:v>37342</c:v>
                </c:pt>
                <c:pt idx="583">
                  <c:v>37343</c:v>
                </c:pt>
                <c:pt idx="584">
                  <c:v>37344</c:v>
                </c:pt>
                <c:pt idx="585">
                  <c:v>37347</c:v>
                </c:pt>
                <c:pt idx="586">
                  <c:v>37348</c:v>
                </c:pt>
                <c:pt idx="587">
                  <c:v>37349</c:v>
                </c:pt>
                <c:pt idx="588">
                  <c:v>37350</c:v>
                </c:pt>
                <c:pt idx="589">
                  <c:v>37351</c:v>
                </c:pt>
                <c:pt idx="590">
                  <c:v>37354</c:v>
                </c:pt>
                <c:pt idx="591">
                  <c:v>37355</c:v>
                </c:pt>
                <c:pt idx="592">
                  <c:v>37356</c:v>
                </c:pt>
                <c:pt idx="593">
                  <c:v>37357</c:v>
                </c:pt>
                <c:pt idx="594">
                  <c:v>37358</c:v>
                </c:pt>
                <c:pt idx="595">
                  <c:v>37361</c:v>
                </c:pt>
                <c:pt idx="596">
                  <c:v>37362</c:v>
                </c:pt>
                <c:pt idx="597">
                  <c:v>37363</c:v>
                </c:pt>
                <c:pt idx="598">
                  <c:v>37364</c:v>
                </c:pt>
                <c:pt idx="599">
                  <c:v>37365</c:v>
                </c:pt>
                <c:pt idx="600">
                  <c:v>37368</c:v>
                </c:pt>
                <c:pt idx="601">
                  <c:v>37369</c:v>
                </c:pt>
                <c:pt idx="602">
                  <c:v>37370</c:v>
                </c:pt>
                <c:pt idx="603">
                  <c:v>37371</c:v>
                </c:pt>
                <c:pt idx="604">
                  <c:v>37372</c:v>
                </c:pt>
                <c:pt idx="605">
                  <c:v>37375</c:v>
                </c:pt>
                <c:pt idx="606">
                  <c:v>37376</c:v>
                </c:pt>
                <c:pt idx="607">
                  <c:v>37377</c:v>
                </c:pt>
                <c:pt idx="608">
                  <c:v>37378</c:v>
                </c:pt>
                <c:pt idx="609">
                  <c:v>37379</c:v>
                </c:pt>
                <c:pt idx="610">
                  <c:v>37382</c:v>
                </c:pt>
                <c:pt idx="611">
                  <c:v>37383</c:v>
                </c:pt>
                <c:pt idx="612">
                  <c:v>37384</c:v>
                </c:pt>
                <c:pt idx="613">
                  <c:v>37385</c:v>
                </c:pt>
                <c:pt idx="614">
                  <c:v>37386</c:v>
                </c:pt>
                <c:pt idx="615">
                  <c:v>37389</c:v>
                </c:pt>
                <c:pt idx="616">
                  <c:v>37390</c:v>
                </c:pt>
                <c:pt idx="617">
                  <c:v>37391</c:v>
                </c:pt>
                <c:pt idx="618">
                  <c:v>37392</c:v>
                </c:pt>
                <c:pt idx="619">
                  <c:v>37393</c:v>
                </c:pt>
                <c:pt idx="620">
                  <c:v>37396</c:v>
                </c:pt>
                <c:pt idx="621">
                  <c:v>37397</c:v>
                </c:pt>
                <c:pt idx="622">
                  <c:v>37398</c:v>
                </c:pt>
                <c:pt idx="623">
                  <c:v>37399</c:v>
                </c:pt>
                <c:pt idx="624">
                  <c:v>37400</c:v>
                </c:pt>
                <c:pt idx="625">
                  <c:v>37403</c:v>
                </c:pt>
                <c:pt idx="626">
                  <c:v>37404</c:v>
                </c:pt>
                <c:pt idx="627">
                  <c:v>37405</c:v>
                </c:pt>
                <c:pt idx="628">
                  <c:v>37406</c:v>
                </c:pt>
                <c:pt idx="629">
                  <c:v>37407</c:v>
                </c:pt>
                <c:pt idx="630">
                  <c:v>37410</c:v>
                </c:pt>
                <c:pt idx="631">
                  <c:v>37411</c:v>
                </c:pt>
                <c:pt idx="632">
                  <c:v>37412</c:v>
                </c:pt>
                <c:pt idx="633">
                  <c:v>37413</c:v>
                </c:pt>
                <c:pt idx="634">
                  <c:v>37414</c:v>
                </c:pt>
                <c:pt idx="635">
                  <c:v>37417</c:v>
                </c:pt>
                <c:pt idx="636">
                  <c:v>37418</c:v>
                </c:pt>
                <c:pt idx="637">
                  <c:v>37419</c:v>
                </c:pt>
                <c:pt idx="638">
                  <c:v>37420</c:v>
                </c:pt>
                <c:pt idx="639">
                  <c:v>37421</c:v>
                </c:pt>
                <c:pt idx="640">
                  <c:v>37424</c:v>
                </c:pt>
                <c:pt idx="641">
                  <c:v>37425</c:v>
                </c:pt>
                <c:pt idx="642">
                  <c:v>37426</c:v>
                </c:pt>
                <c:pt idx="643">
                  <c:v>37427</c:v>
                </c:pt>
                <c:pt idx="644">
                  <c:v>37428</c:v>
                </c:pt>
                <c:pt idx="645">
                  <c:v>37431</c:v>
                </c:pt>
                <c:pt idx="646">
                  <c:v>37432</c:v>
                </c:pt>
                <c:pt idx="647">
                  <c:v>37433</c:v>
                </c:pt>
                <c:pt idx="648">
                  <c:v>37434</c:v>
                </c:pt>
                <c:pt idx="649">
                  <c:v>37435</c:v>
                </c:pt>
                <c:pt idx="650">
                  <c:v>37438</c:v>
                </c:pt>
                <c:pt idx="651">
                  <c:v>37439</c:v>
                </c:pt>
                <c:pt idx="652">
                  <c:v>37440</c:v>
                </c:pt>
                <c:pt idx="653">
                  <c:v>37441</c:v>
                </c:pt>
                <c:pt idx="654">
                  <c:v>37442</c:v>
                </c:pt>
                <c:pt idx="655">
                  <c:v>37445</c:v>
                </c:pt>
                <c:pt idx="656">
                  <c:v>37446</c:v>
                </c:pt>
                <c:pt idx="657">
                  <c:v>37447</c:v>
                </c:pt>
                <c:pt idx="658">
                  <c:v>37448</c:v>
                </c:pt>
                <c:pt idx="659">
                  <c:v>37449</c:v>
                </c:pt>
                <c:pt idx="660">
                  <c:v>37452</c:v>
                </c:pt>
                <c:pt idx="661">
                  <c:v>37453</c:v>
                </c:pt>
                <c:pt idx="662">
                  <c:v>37454</c:v>
                </c:pt>
                <c:pt idx="663">
                  <c:v>37455</c:v>
                </c:pt>
                <c:pt idx="664">
                  <c:v>37456</c:v>
                </c:pt>
                <c:pt idx="665">
                  <c:v>37459</c:v>
                </c:pt>
                <c:pt idx="666">
                  <c:v>37460</c:v>
                </c:pt>
                <c:pt idx="667">
                  <c:v>37461</c:v>
                </c:pt>
                <c:pt idx="668">
                  <c:v>37462</c:v>
                </c:pt>
                <c:pt idx="669">
                  <c:v>37463</c:v>
                </c:pt>
                <c:pt idx="670">
                  <c:v>37466</c:v>
                </c:pt>
                <c:pt idx="671">
                  <c:v>37467</c:v>
                </c:pt>
                <c:pt idx="672">
                  <c:v>37468</c:v>
                </c:pt>
                <c:pt idx="673">
                  <c:v>37469</c:v>
                </c:pt>
                <c:pt idx="674">
                  <c:v>37470</c:v>
                </c:pt>
                <c:pt idx="675">
                  <c:v>37473</c:v>
                </c:pt>
                <c:pt idx="676">
                  <c:v>37474</c:v>
                </c:pt>
                <c:pt idx="677">
                  <c:v>37475</c:v>
                </c:pt>
                <c:pt idx="678">
                  <c:v>37476</c:v>
                </c:pt>
                <c:pt idx="679">
                  <c:v>37477</c:v>
                </c:pt>
                <c:pt idx="680">
                  <c:v>37480</c:v>
                </c:pt>
                <c:pt idx="681">
                  <c:v>37481</c:v>
                </c:pt>
                <c:pt idx="682">
                  <c:v>37482</c:v>
                </c:pt>
                <c:pt idx="683">
                  <c:v>37483</c:v>
                </c:pt>
                <c:pt idx="684">
                  <c:v>37484</c:v>
                </c:pt>
                <c:pt idx="685">
                  <c:v>37487</c:v>
                </c:pt>
                <c:pt idx="686">
                  <c:v>37488</c:v>
                </c:pt>
                <c:pt idx="687">
                  <c:v>37489</c:v>
                </c:pt>
                <c:pt idx="688">
                  <c:v>37490</c:v>
                </c:pt>
                <c:pt idx="689">
                  <c:v>37491</c:v>
                </c:pt>
                <c:pt idx="690">
                  <c:v>37494</c:v>
                </c:pt>
                <c:pt idx="691">
                  <c:v>37495</c:v>
                </c:pt>
                <c:pt idx="692">
                  <c:v>37496</c:v>
                </c:pt>
                <c:pt idx="693">
                  <c:v>37497</c:v>
                </c:pt>
                <c:pt idx="694">
                  <c:v>37498</c:v>
                </c:pt>
                <c:pt idx="695">
                  <c:v>37501</c:v>
                </c:pt>
                <c:pt idx="696">
                  <c:v>37502</c:v>
                </c:pt>
                <c:pt idx="697">
                  <c:v>37503</c:v>
                </c:pt>
                <c:pt idx="698">
                  <c:v>37504</c:v>
                </c:pt>
                <c:pt idx="699">
                  <c:v>37505</c:v>
                </c:pt>
                <c:pt idx="700">
                  <c:v>37508</c:v>
                </c:pt>
                <c:pt idx="701">
                  <c:v>37509</c:v>
                </c:pt>
                <c:pt idx="702">
                  <c:v>37510</c:v>
                </c:pt>
                <c:pt idx="703">
                  <c:v>37511</c:v>
                </c:pt>
                <c:pt idx="704">
                  <c:v>37512</c:v>
                </c:pt>
                <c:pt idx="705">
                  <c:v>37515</c:v>
                </c:pt>
                <c:pt idx="706">
                  <c:v>37516</c:v>
                </c:pt>
                <c:pt idx="707">
                  <c:v>37517</c:v>
                </c:pt>
                <c:pt idx="708">
                  <c:v>37518</c:v>
                </c:pt>
                <c:pt idx="709">
                  <c:v>37519</c:v>
                </c:pt>
                <c:pt idx="710">
                  <c:v>37522</c:v>
                </c:pt>
                <c:pt idx="711">
                  <c:v>37523</c:v>
                </c:pt>
                <c:pt idx="712">
                  <c:v>37524</c:v>
                </c:pt>
                <c:pt idx="713">
                  <c:v>37525</c:v>
                </c:pt>
                <c:pt idx="714">
                  <c:v>37526</c:v>
                </c:pt>
                <c:pt idx="715">
                  <c:v>37529</c:v>
                </c:pt>
                <c:pt idx="716">
                  <c:v>37530</c:v>
                </c:pt>
                <c:pt idx="717">
                  <c:v>37531</c:v>
                </c:pt>
                <c:pt idx="718">
                  <c:v>37532</c:v>
                </c:pt>
                <c:pt idx="719">
                  <c:v>37533</c:v>
                </c:pt>
                <c:pt idx="720">
                  <c:v>37536</c:v>
                </c:pt>
                <c:pt idx="721">
                  <c:v>37537</c:v>
                </c:pt>
                <c:pt idx="722">
                  <c:v>37538</c:v>
                </c:pt>
                <c:pt idx="723">
                  <c:v>37539</c:v>
                </c:pt>
                <c:pt idx="724">
                  <c:v>37540</c:v>
                </c:pt>
                <c:pt idx="725">
                  <c:v>37543</c:v>
                </c:pt>
                <c:pt idx="726">
                  <c:v>37544</c:v>
                </c:pt>
                <c:pt idx="727">
                  <c:v>37545</c:v>
                </c:pt>
                <c:pt idx="728">
                  <c:v>37546</c:v>
                </c:pt>
                <c:pt idx="729">
                  <c:v>37547</c:v>
                </c:pt>
                <c:pt idx="730">
                  <c:v>37550</c:v>
                </c:pt>
                <c:pt idx="731">
                  <c:v>37551</c:v>
                </c:pt>
                <c:pt idx="732">
                  <c:v>37552</c:v>
                </c:pt>
                <c:pt idx="733">
                  <c:v>37553</c:v>
                </c:pt>
                <c:pt idx="734">
                  <c:v>37554</c:v>
                </c:pt>
                <c:pt idx="735">
                  <c:v>37557</c:v>
                </c:pt>
                <c:pt idx="736">
                  <c:v>37558</c:v>
                </c:pt>
                <c:pt idx="737">
                  <c:v>37559</c:v>
                </c:pt>
                <c:pt idx="738">
                  <c:v>37560</c:v>
                </c:pt>
                <c:pt idx="739">
                  <c:v>37561</c:v>
                </c:pt>
                <c:pt idx="740">
                  <c:v>37564</c:v>
                </c:pt>
                <c:pt idx="741">
                  <c:v>37565</c:v>
                </c:pt>
                <c:pt idx="742">
                  <c:v>37566</c:v>
                </c:pt>
                <c:pt idx="743">
                  <c:v>37567</c:v>
                </c:pt>
                <c:pt idx="744">
                  <c:v>37568</c:v>
                </c:pt>
                <c:pt idx="745">
                  <c:v>37571</c:v>
                </c:pt>
                <c:pt idx="746">
                  <c:v>37572</c:v>
                </c:pt>
                <c:pt idx="747">
                  <c:v>37573</c:v>
                </c:pt>
                <c:pt idx="748">
                  <c:v>37574</c:v>
                </c:pt>
                <c:pt idx="749">
                  <c:v>37575</c:v>
                </c:pt>
                <c:pt idx="750">
                  <c:v>37578</c:v>
                </c:pt>
                <c:pt idx="751">
                  <c:v>37579</c:v>
                </c:pt>
                <c:pt idx="752">
                  <c:v>37580</c:v>
                </c:pt>
                <c:pt idx="753">
                  <c:v>37581</c:v>
                </c:pt>
                <c:pt idx="754">
                  <c:v>37582</c:v>
                </c:pt>
                <c:pt idx="755">
                  <c:v>37585</c:v>
                </c:pt>
                <c:pt idx="756">
                  <c:v>37586</c:v>
                </c:pt>
                <c:pt idx="757">
                  <c:v>37587</c:v>
                </c:pt>
                <c:pt idx="758">
                  <c:v>37588</c:v>
                </c:pt>
                <c:pt idx="759">
                  <c:v>37589</c:v>
                </c:pt>
                <c:pt idx="760">
                  <c:v>37592</c:v>
                </c:pt>
                <c:pt idx="761">
                  <c:v>37593</c:v>
                </c:pt>
                <c:pt idx="762">
                  <c:v>37594</c:v>
                </c:pt>
                <c:pt idx="763">
                  <c:v>37595</c:v>
                </c:pt>
                <c:pt idx="764">
                  <c:v>37596</c:v>
                </c:pt>
                <c:pt idx="765">
                  <c:v>37599</c:v>
                </c:pt>
                <c:pt idx="766">
                  <c:v>37600</c:v>
                </c:pt>
                <c:pt idx="767">
                  <c:v>37601</c:v>
                </c:pt>
                <c:pt idx="768">
                  <c:v>37602</c:v>
                </c:pt>
                <c:pt idx="769">
                  <c:v>37603</c:v>
                </c:pt>
                <c:pt idx="770">
                  <c:v>37606</c:v>
                </c:pt>
                <c:pt idx="771">
                  <c:v>37607</c:v>
                </c:pt>
                <c:pt idx="772">
                  <c:v>37608</c:v>
                </c:pt>
                <c:pt idx="773">
                  <c:v>37609</c:v>
                </c:pt>
                <c:pt idx="774">
                  <c:v>37610</c:v>
                </c:pt>
                <c:pt idx="775">
                  <c:v>37613</c:v>
                </c:pt>
                <c:pt idx="776">
                  <c:v>37614</c:v>
                </c:pt>
                <c:pt idx="777">
                  <c:v>37615</c:v>
                </c:pt>
                <c:pt idx="778">
                  <c:v>37616</c:v>
                </c:pt>
                <c:pt idx="779">
                  <c:v>37617</c:v>
                </c:pt>
                <c:pt idx="780">
                  <c:v>37620</c:v>
                </c:pt>
                <c:pt idx="781">
                  <c:v>37621</c:v>
                </c:pt>
                <c:pt idx="782">
                  <c:v>37622</c:v>
                </c:pt>
                <c:pt idx="783">
                  <c:v>37623</c:v>
                </c:pt>
                <c:pt idx="784">
                  <c:v>37624</c:v>
                </c:pt>
                <c:pt idx="785">
                  <c:v>37627</c:v>
                </c:pt>
                <c:pt idx="786">
                  <c:v>37628</c:v>
                </c:pt>
                <c:pt idx="787">
                  <c:v>37629</c:v>
                </c:pt>
                <c:pt idx="788">
                  <c:v>37630</c:v>
                </c:pt>
                <c:pt idx="789">
                  <c:v>37631</c:v>
                </c:pt>
                <c:pt idx="790">
                  <c:v>37634</c:v>
                </c:pt>
                <c:pt idx="791">
                  <c:v>37635</c:v>
                </c:pt>
                <c:pt idx="792">
                  <c:v>37636</c:v>
                </c:pt>
                <c:pt idx="793">
                  <c:v>37637</c:v>
                </c:pt>
                <c:pt idx="794">
                  <c:v>37638</c:v>
                </c:pt>
                <c:pt idx="795">
                  <c:v>37641</c:v>
                </c:pt>
                <c:pt idx="796">
                  <c:v>37642</c:v>
                </c:pt>
                <c:pt idx="797">
                  <c:v>37643</c:v>
                </c:pt>
                <c:pt idx="798">
                  <c:v>37644</c:v>
                </c:pt>
                <c:pt idx="799">
                  <c:v>37645</c:v>
                </c:pt>
                <c:pt idx="800">
                  <c:v>37648</c:v>
                </c:pt>
                <c:pt idx="801">
                  <c:v>37649</c:v>
                </c:pt>
                <c:pt idx="802">
                  <c:v>37650</c:v>
                </c:pt>
                <c:pt idx="803">
                  <c:v>37651</c:v>
                </c:pt>
                <c:pt idx="804">
                  <c:v>37652</c:v>
                </c:pt>
                <c:pt idx="805">
                  <c:v>37655</c:v>
                </c:pt>
                <c:pt idx="806">
                  <c:v>37656</c:v>
                </c:pt>
                <c:pt idx="807">
                  <c:v>37657</c:v>
                </c:pt>
                <c:pt idx="808">
                  <c:v>37658</c:v>
                </c:pt>
                <c:pt idx="809">
                  <c:v>37659</c:v>
                </c:pt>
                <c:pt idx="810">
                  <c:v>37662</c:v>
                </c:pt>
                <c:pt idx="811">
                  <c:v>37663</c:v>
                </c:pt>
                <c:pt idx="812">
                  <c:v>37664</c:v>
                </c:pt>
                <c:pt idx="813">
                  <c:v>37665</c:v>
                </c:pt>
                <c:pt idx="814">
                  <c:v>37666</c:v>
                </c:pt>
                <c:pt idx="815">
                  <c:v>37669</c:v>
                </c:pt>
                <c:pt idx="816">
                  <c:v>37670</c:v>
                </c:pt>
                <c:pt idx="817">
                  <c:v>37671</c:v>
                </c:pt>
                <c:pt idx="818">
                  <c:v>37672</c:v>
                </c:pt>
                <c:pt idx="819">
                  <c:v>37673</c:v>
                </c:pt>
                <c:pt idx="820">
                  <c:v>37676</c:v>
                </c:pt>
                <c:pt idx="821">
                  <c:v>37677</c:v>
                </c:pt>
                <c:pt idx="822">
                  <c:v>37678</c:v>
                </c:pt>
                <c:pt idx="823">
                  <c:v>37679</c:v>
                </c:pt>
                <c:pt idx="824">
                  <c:v>37680</c:v>
                </c:pt>
                <c:pt idx="825">
                  <c:v>37683</c:v>
                </c:pt>
                <c:pt idx="826">
                  <c:v>37684</c:v>
                </c:pt>
                <c:pt idx="827">
                  <c:v>37685</c:v>
                </c:pt>
                <c:pt idx="828">
                  <c:v>37686</c:v>
                </c:pt>
                <c:pt idx="829">
                  <c:v>37687</c:v>
                </c:pt>
                <c:pt idx="830">
                  <c:v>37690</c:v>
                </c:pt>
                <c:pt idx="831">
                  <c:v>37691</c:v>
                </c:pt>
                <c:pt idx="832">
                  <c:v>37692</c:v>
                </c:pt>
                <c:pt idx="833">
                  <c:v>37693</c:v>
                </c:pt>
                <c:pt idx="834">
                  <c:v>37694</c:v>
                </c:pt>
                <c:pt idx="835">
                  <c:v>37697</c:v>
                </c:pt>
                <c:pt idx="836">
                  <c:v>37698</c:v>
                </c:pt>
                <c:pt idx="837">
                  <c:v>37699</c:v>
                </c:pt>
                <c:pt idx="838">
                  <c:v>37700</c:v>
                </c:pt>
                <c:pt idx="839">
                  <c:v>37701</c:v>
                </c:pt>
                <c:pt idx="840">
                  <c:v>37704</c:v>
                </c:pt>
                <c:pt idx="841">
                  <c:v>37705</c:v>
                </c:pt>
                <c:pt idx="842">
                  <c:v>37706</c:v>
                </c:pt>
                <c:pt idx="843">
                  <c:v>37707</c:v>
                </c:pt>
                <c:pt idx="844">
                  <c:v>37708</c:v>
                </c:pt>
                <c:pt idx="845">
                  <c:v>37711</c:v>
                </c:pt>
                <c:pt idx="846">
                  <c:v>37712</c:v>
                </c:pt>
                <c:pt idx="847">
                  <c:v>37713</c:v>
                </c:pt>
                <c:pt idx="848">
                  <c:v>37714</c:v>
                </c:pt>
                <c:pt idx="849">
                  <c:v>37715</c:v>
                </c:pt>
                <c:pt idx="850">
                  <c:v>37718</c:v>
                </c:pt>
                <c:pt idx="851">
                  <c:v>37719</c:v>
                </c:pt>
                <c:pt idx="852">
                  <c:v>37720</c:v>
                </c:pt>
                <c:pt idx="853">
                  <c:v>37721</c:v>
                </c:pt>
                <c:pt idx="854">
                  <c:v>37722</c:v>
                </c:pt>
                <c:pt idx="855">
                  <c:v>37725</c:v>
                </c:pt>
                <c:pt idx="856">
                  <c:v>37726</c:v>
                </c:pt>
                <c:pt idx="857">
                  <c:v>37727</c:v>
                </c:pt>
                <c:pt idx="858">
                  <c:v>37728</c:v>
                </c:pt>
                <c:pt idx="859">
                  <c:v>37729</c:v>
                </c:pt>
                <c:pt idx="860">
                  <c:v>37732</c:v>
                </c:pt>
                <c:pt idx="861">
                  <c:v>37733</c:v>
                </c:pt>
                <c:pt idx="862">
                  <c:v>37734</c:v>
                </c:pt>
                <c:pt idx="863">
                  <c:v>37735</c:v>
                </c:pt>
                <c:pt idx="864">
                  <c:v>37736</c:v>
                </c:pt>
                <c:pt idx="865">
                  <c:v>37739</c:v>
                </c:pt>
                <c:pt idx="866">
                  <c:v>37740</c:v>
                </c:pt>
                <c:pt idx="867">
                  <c:v>37741</c:v>
                </c:pt>
                <c:pt idx="868">
                  <c:v>37742</c:v>
                </c:pt>
                <c:pt idx="869">
                  <c:v>37743</c:v>
                </c:pt>
                <c:pt idx="870">
                  <c:v>37746</c:v>
                </c:pt>
                <c:pt idx="871">
                  <c:v>37747</c:v>
                </c:pt>
                <c:pt idx="872">
                  <c:v>37748</c:v>
                </c:pt>
                <c:pt idx="873">
                  <c:v>37749</c:v>
                </c:pt>
                <c:pt idx="874">
                  <c:v>37750</c:v>
                </c:pt>
                <c:pt idx="875">
                  <c:v>37753</c:v>
                </c:pt>
                <c:pt idx="876">
                  <c:v>37754</c:v>
                </c:pt>
                <c:pt idx="877">
                  <c:v>37755</c:v>
                </c:pt>
                <c:pt idx="878">
                  <c:v>37756</c:v>
                </c:pt>
                <c:pt idx="879">
                  <c:v>37757</c:v>
                </c:pt>
                <c:pt idx="880">
                  <c:v>37760</c:v>
                </c:pt>
                <c:pt idx="881">
                  <c:v>37761</c:v>
                </c:pt>
                <c:pt idx="882">
                  <c:v>37762</c:v>
                </c:pt>
                <c:pt idx="883">
                  <c:v>37763</c:v>
                </c:pt>
                <c:pt idx="884">
                  <c:v>37764</c:v>
                </c:pt>
                <c:pt idx="885">
                  <c:v>37767</c:v>
                </c:pt>
                <c:pt idx="886">
                  <c:v>37768</c:v>
                </c:pt>
                <c:pt idx="887">
                  <c:v>37769</c:v>
                </c:pt>
                <c:pt idx="888">
                  <c:v>37770</c:v>
                </c:pt>
                <c:pt idx="889">
                  <c:v>37771</c:v>
                </c:pt>
                <c:pt idx="890">
                  <c:v>37774</c:v>
                </c:pt>
                <c:pt idx="891">
                  <c:v>37775</c:v>
                </c:pt>
                <c:pt idx="892">
                  <c:v>37776</c:v>
                </c:pt>
                <c:pt idx="893">
                  <c:v>37777</c:v>
                </c:pt>
                <c:pt idx="894">
                  <c:v>37778</c:v>
                </c:pt>
                <c:pt idx="895">
                  <c:v>37781</c:v>
                </c:pt>
                <c:pt idx="896">
                  <c:v>37782</c:v>
                </c:pt>
                <c:pt idx="897">
                  <c:v>37783</c:v>
                </c:pt>
                <c:pt idx="898">
                  <c:v>37784</c:v>
                </c:pt>
                <c:pt idx="899">
                  <c:v>37785</c:v>
                </c:pt>
                <c:pt idx="900">
                  <c:v>37788</c:v>
                </c:pt>
                <c:pt idx="901">
                  <c:v>37789</c:v>
                </c:pt>
                <c:pt idx="902">
                  <c:v>37790</c:v>
                </c:pt>
                <c:pt idx="903">
                  <c:v>37791</c:v>
                </c:pt>
                <c:pt idx="904">
                  <c:v>37792</c:v>
                </c:pt>
                <c:pt idx="905">
                  <c:v>37795</c:v>
                </c:pt>
                <c:pt idx="906">
                  <c:v>37796</c:v>
                </c:pt>
                <c:pt idx="907">
                  <c:v>37797</c:v>
                </c:pt>
                <c:pt idx="908">
                  <c:v>37798</c:v>
                </c:pt>
                <c:pt idx="909">
                  <c:v>37799</c:v>
                </c:pt>
                <c:pt idx="910">
                  <c:v>37802</c:v>
                </c:pt>
                <c:pt idx="911">
                  <c:v>37803</c:v>
                </c:pt>
                <c:pt idx="912">
                  <c:v>37804</c:v>
                </c:pt>
                <c:pt idx="913">
                  <c:v>37805</c:v>
                </c:pt>
                <c:pt idx="914">
                  <c:v>37806</c:v>
                </c:pt>
                <c:pt idx="915">
                  <c:v>37809</c:v>
                </c:pt>
                <c:pt idx="916">
                  <c:v>37810</c:v>
                </c:pt>
                <c:pt idx="917">
                  <c:v>37811</c:v>
                </c:pt>
                <c:pt idx="918">
                  <c:v>37812</c:v>
                </c:pt>
                <c:pt idx="919">
                  <c:v>37813</c:v>
                </c:pt>
                <c:pt idx="920">
                  <c:v>37816</c:v>
                </c:pt>
                <c:pt idx="921">
                  <c:v>37817</c:v>
                </c:pt>
                <c:pt idx="922">
                  <c:v>37818</c:v>
                </c:pt>
                <c:pt idx="923">
                  <c:v>37819</c:v>
                </c:pt>
                <c:pt idx="924">
                  <c:v>37820</c:v>
                </c:pt>
                <c:pt idx="925">
                  <c:v>37823</c:v>
                </c:pt>
                <c:pt idx="926">
                  <c:v>37824</c:v>
                </c:pt>
                <c:pt idx="927">
                  <c:v>37825</c:v>
                </c:pt>
                <c:pt idx="928">
                  <c:v>37826</c:v>
                </c:pt>
                <c:pt idx="929">
                  <c:v>37827</c:v>
                </c:pt>
                <c:pt idx="930">
                  <c:v>37830</c:v>
                </c:pt>
                <c:pt idx="931">
                  <c:v>37831</c:v>
                </c:pt>
                <c:pt idx="932">
                  <c:v>37832</c:v>
                </c:pt>
                <c:pt idx="933">
                  <c:v>37833</c:v>
                </c:pt>
                <c:pt idx="934">
                  <c:v>37834</c:v>
                </c:pt>
                <c:pt idx="935">
                  <c:v>37837</c:v>
                </c:pt>
                <c:pt idx="936">
                  <c:v>37838</c:v>
                </c:pt>
                <c:pt idx="937">
                  <c:v>37839</c:v>
                </c:pt>
                <c:pt idx="938">
                  <c:v>37840</c:v>
                </c:pt>
                <c:pt idx="939">
                  <c:v>37841</c:v>
                </c:pt>
                <c:pt idx="940">
                  <c:v>37844</c:v>
                </c:pt>
                <c:pt idx="941">
                  <c:v>37845</c:v>
                </c:pt>
                <c:pt idx="942">
                  <c:v>37846</c:v>
                </c:pt>
                <c:pt idx="943">
                  <c:v>37847</c:v>
                </c:pt>
                <c:pt idx="944">
                  <c:v>37848</c:v>
                </c:pt>
                <c:pt idx="945">
                  <c:v>37851</c:v>
                </c:pt>
                <c:pt idx="946">
                  <c:v>37852</c:v>
                </c:pt>
                <c:pt idx="947">
                  <c:v>37853</c:v>
                </c:pt>
                <c:pt idx="948">
                  <c:v>37854</c:v>
                </c:pt>
                <c:pt idx="949">
                  <c:v>37855</c:v>
                </c:pt>
                <c:pt idx="950">
                  <c:v>37858</c:v>
                </c:pt>
                <c:pt idx="951">
                  <c:v>37859</c:v>
                </c:pt>
                <c:pt idx="952">
                  <c:v>37860</c:v>
                </c:pt>
                <c:pt idx="953">
                  <c:v>37861</c:v>
                </c:pt>
                <c:pt idx="954">
                  <c:v>37862</c:v>
                </c:pt>
                <c:pt idx="955">
                  <c:v>37865</c:v>
                </c:pt>
                <c:pt idx="956">
                  <c:v>37866</c:v>
                </c:pt>
                <c:pt idx="957">
                  <c:v>37867</c:v>
                </c:pt>
                <c:pt idx="958">
                  <c:v>37868</c:v>
                </c:pt>
                <c:pt idx="959">
                  <c:v>37869</c:v>
                </c:pt>
                <c:pt idx="960">
                  <c:v>37872</c:v>
                </c:pt>
                <c:pt idx="961">
                  <c:v>37873</c:v>
                </c:pt>
                <c:pt idx="962">
                  <c:v>37874</c:v>
                </c:pt>
                <c:pt idx="963">
                  <c:v>37875</c:v>
                </c:pt>
                <c:pt idx="964">
                  <c:v>37876</c:v>
                </c:pt>
                <c:pt idx="965">
                  <c:v>37879</c:v>
                </c:pt>
                <c:pt idx="966">
                  <c:v>37880</c:v>
                </c:pt>
                <c:pt idx="967">
                  <c:v>37881</c:v>
                </c:pt>
                <c:pt idx="968">
                  <c:v>37882</c:v>
                </c:pt>
                <c:pt idx="969">
                  <c:v>37883</c:v>
                </c:pt>
                <c:pt idx="970">
                  <c:v>37886</c:v>
                </c:pt>
                <c:pt idx="971">
                  <c:v>37887</c:v>
                </c:pt>
                <c:pt idx="972">
                  <c:v>37888</c:v>
                </c:pt>
                <c:pt idx="973">
                  <c:v>37889</c:v>
                </c:pt>
                <c:pt idx="974">
                  <c:v>37890</c:v>
                </c:pt>
                <c:pt idx="975">
                  <c:v>37893</c:v>
                </c:pt>
                <c:pt idx="976">
                  <c:v>37894</c:v>
                </c:pt>
                <c:pt idx="977">
                  <c:v>37895</c:v>
                </c:pt>
                <c:pt idx="978">
                  <c:v>37896</c:v>
                </c:pt>
                <c:pt idx="979">
                  <c:v>37897</c:v>
                </c:pt>
                <c:pt idx="980">
                  <c:v>37900</c:v>
                </c:pt>
                <c:pt idx="981">
                  <c:v>37901</c:v>
                </c:pt>
                <c:pt idx="982">
                  <c:v>37902</c:v>
                </c:pt>
                <c:pt idx="983">
                  <c:v>37903</c:v>
                </c:pt>
                <c:pt idx="984">
                  <c:v>37904</c:v>
                </c:pt>
                <c:pt idx="985">
                  <c:v>37907</c:v>
                </c:pt>
                <c:pt idx="986">
                  <c:v>37908</c:v>
                </c:pt>
                <c:pt idx="987">
                  <c:v>37909</c:v>
                </c:pt>
                <c:pt idx="988">
                  <c:v>37910</c:v>
                </c:pt>
                <c:pt idx="989">
                  <c:v>37911</c:v>
                </c:pt>
                <c:pt idx="990">
                  <c:v>37914</c:v>
                </c:pt>
                <c:pt idx="991">
                  <c:v>37915</c:v>
                </c:pt>
                <c:pt idx="992">
                  <c:v>37916</c:v>
                </c:pt>
                <c:pt idx="993">
                  <c:v>37917</c:v>
                </c:pt>
                <c:pt idx="994">
                  <c:v>37918</c:v>
                </c:pt>
                <c:pt idx="995">
                  <c:v>37921</c:v>
                </c:pt>
                <c:pt idx="996">
                  <c:v>37922</c:v>
                </c:pt>
                <c:pt idx="997">
                  <c:v>37923</c:v>
                </c:pt>
                <c:pt idx="998">
                  <c:v>37924</c:v>
                </c:pt>
                <c:pt idx="999">
                  <c:v>37925</c:v>
                </c:pt>
                <c:pt idx="1000">
                  <c:v>37928</c:v>
                </c:pt>
                <c:pt idx="1001">
                  <c:v>37929</c:v>
                </c:pt>
                <c:pt idx="1002">
                  <c:v>37930</c:v>
                </c:pt>
                <c:pt idx="1003">
                  <c:v>37931</c:v>
                </c:pt>
                <c:pt idx="1004">
                  <c:v>37932</c:v>
                </c:pt>
                <c:pt idx="1005">
                  <c:v>37935</c:v>
                </c:pt>
                <c:pt idx="1006">
                  <c:v>37936</c:v>
                </c:pt>
                <c:pt idx="1007">
                  <c:v>37937</c:v>
                </c:pt>
                <c:pt idx="1008">
                  <c:v>37938</c:v>
                </c:pt>
                <c:pt idx="1009">
                  <c:v>37939</c:v>
                </c:pt>
                <c:pt idx="1010">
                  <c:v>37942</c:v>
                </c:pt>
                <c:pt idx="1011">
                  <c:v>37943</c:v>
                </c:pt>
                <c:pt idx="1012">
                  <c:v>37944</c:v>
                </c:pt>
                <c:pt idx="1013">
                  <c:v>37945</c:v>
                </c:pt>
                <c:pt idx="1014">
                  <c:v>37946</c:v>
                </c:pt>
                <c:pt idx="1015">
                  <c:v>37949</c:v>
                </c:pt>
                <c:pt idx="1016">
                  <c:v>37950</c:v>
                </c:pt>
                <c:pt idx="1017">
                  <c:v>37951</c:v>
                </c:pt>
                <c:pt idx="1018">
                  <c:v>37952</c:v>
                </c:pt>
                <c:pt idx="1019">
                  <c:v>37953</c:v>
                </c:pt>
                <c:pt idx="1020">
                  <c:v>37956</c:v>
                </c:pt>
                <c:pt idx="1021">
                  <c:v>37957</c:v>
                </c:pt>
                <c:pt idx="1022">
                  <c:v>37958</c:v>
                </c:pt>
                <c:pt idx="1023">
                  <c:v>37959</c:v>
                </c:pt>
                <c:pt idx="1024">
                  <c:v>37960</c:v>
                </c:pt>
                <c:pt idx="1025">
                  <c:v>37963</c:v>
                </c:pt>
                <c:pt idx="1026">
                  <c:v>37964</c:v>
                </c:pt>
                <c:pt idx="1027">
                  <c:v>37965</c:v>
                </c:pt>
                <c:pt idx="1028">
                  <c:v>37966</c:v>
                </c:pt>
                <c:pt idx="1029">
                  <c:v>37967</c:v>
                </c:pt>
                <c:pt idx="1030">
                  <c:v>37970</c:v>
                </c:pt>
                <c:pt idx="1031">
                  <c:v>37971</c:v>
                </c:pt>
                <c:pt idx="1032">
                  <c:v>37972</c:v>
                </c:pt>
                <c:pt idx="1033">
                  <c:v>37973</c:v>
                </c:pt>
                <c:pt idx="1034">
                  <c:v>37974</c:v>
                </c:pt>
                <c:pt idx="1035">
                  <c:v>37977</c:v>
                </c:pt>
                <c:pt idx="1036">
                  <c:v>37978</c:v>
                </c:pt>
                <c:pt idx="1037">
                  <c:v>37979</c:v>
                </c:pt>
                <c:pt idx="1038">
                  <c:v>37980</c:v>
                </c:pt>
                <c:pt idx="1039">
                  <c:v>37981</c:v>
                </c:pt>
                <c:pt idx="1040">
                  <c:v>37984</c:v>
                </c:pt>
                <c:pt idx="1041">
                  <c:v>37985</c:v>
                </c:pt>
                <c:pt idx="1042">
                  <c:v>37986</c:v>
                </c:pt>
                <c:pt idx="1043">
                  <c:v>37987</c:v>
                </c:pt>
                <c:pt idx="1044">
                  <c:v>37988</c:v>
                </c:pt>
                <c:pt idx="1045">
                  <c:v>37991</c:v>
                </c:pt>
                <c:pt idx="1046">
                  <c:v>37992</c:v>
                </c:pt>
                <c:pt idx="1047">
                  <c:v>37993</c:v>
                </c:pt>
                <c:pt idx="1048">
                  <c:v>37994</c:v>
                </c:pt>
                <c:pt idx="1049">
                  <c:v>37995</c:v>
                </c:pt>
                <c:pt idx="1050">
                  <c:v>37998</c:v>
                </c:pt>
                <c:pt idx="1051">
                  <c:v>37999</c:v>
                </c:pt>
                <c:pt idx="1052">
                  <c:v>38000</c:v>
                </c:pt>
                <c:pt idx="1053">
                  <c:v>38001</c:v>
                </c:pt>
                <c:pt idx="1054">
                  <c:v>38002</c:v>
                </c:pt>
                <c:pt idx="1055">
                  <c:v>38005</c:v>
                </c:pt>
                <c:pt idx="1056">
                  <c:v>38006</c:v>
                </c:pt>
                <c:pt idx="1057">
                  <c:v>38007</c:v>
                </c:pt>
                <c:pt idx="1058">
                  <c:v>38008</c:v>
                </c:pt>
                <c:pt idx="1059">
                  <c:v>38009</c:v>
                </c:pt>
                <c:pt idx="1060">
                  <c:v>38012</c:v>
                </c:pt>
                <c:pt idx="1061">
                  <c:v>38013</c:v>
                </c:pt>
                <c:pt idx="1062">
                  <c:v>38014</c:v>
                </c:pt>
                <c:pt idx="1063">
                  <c:v>38015</c:v>
                </c:pt>
                <c:pt idx="1064">
                  <c:v>38016</c:v>
                </c:pt>
                <c:pt idx="1065">
                  <c:v>38019</c:v>
                </c:pt>
                <c:pt idx="1066">
                  <c:v>38020</c:v>
                </c:pt>
                <c:pt idx="1067">
                  <c:v>38021</c:v>
                </c:pt>
                <c:pt idx="1068">
                  <c:v>38022</c:v>
                </c:pt>
                <c:pt idx="1069">
                  <c:v>38023</c:v>
                </c:pt>
                <c:pt idx="1070">
                  <c:v>38026</c:v>
                </c:pt>
                <c:pt idx="1071">
                  <c:v>38027</c:v>
                </c:pt>
                <c:pt idx="1072">
                  <c:v>38028</c:v>
                </c:pt>
                <c:pt idx="1073">
                  <c:v>38029</c:v>
                </c:pt>
                <c:pt idx="1074">
                  <c:v>38030</c:v>
                </c:pt>
                <c:pt idx="1075">
                  <c:v>38033</c:v>
                </c:pt>
                <c:pt idx="1076">
                  <c:v>38034</c:v>
                </c:pt>
                <c:pt idx="1077">
                  <c:v>38035</c:v>
                </c:pt>
                <c:pt idx="1078">
                  <c:v>38036</c:v>
                </c:pt>
                <c:pt idx="1079">
                  <c:v>38037</c:v>
                </c:pt>
                <c:pt idx="1080">
                  <c:v>38040</c:v>
                </c:pt>
                <c:pt idx="1081">
                  <c:v>38041</c:v>
                </c:pt>
                <c:pt idx="1082">
                  <c:v>38042</c:v>
                </c:pt>
                <c:pt idx="1083">
                  <c:v>38043</c:v>
                </c:pt>
                <c:pt idx="1084">
                  <c:v>38044</c:v>
                </c:pt>
                <c:pt idx="1085">
                  <c:v>38047</c:v>
                </c:pt>
                <c:pt idx="1086">
                  <c:v>38048</c:v>
                </c:pt>
                <c:pt idx="1087">
                  <c:v>38049</c:v>
                </c:pt>
                <c:pt idx="1088">
                  <c:v>38050</c:v>
                </c:pt>
                <c:pt idx="1089">
                  <c:v>38051</c:v>
                </c:pt>
                <c:pt idx="1090">
                  <c:v>38054</c:v>
                </c:pt>
                <c:pt idx="1091">
                  <c:v>38055</c:v>
                </c:pt>
                <c:pt idx="1092">
                  <c:v>38056</c:v>
                </c:pt>
                <c:pt idx="1093">
                  <c:v>38057</c:v>
                </c:pt>
                <c:pt idx="1094">
                  <c:v>38058</c:v>
                </c:pt>
                <c:pt idx="1095">
                  <c:v>38061</c:v>
                </c:pt>
                <c:pt idx="1096">
                  <c:v>38062</c:v>
                </c:pt>
                <c:pt idx="1097">
                  <c:v>38063</c:v>
                </c:pt>
                <c:pt idx="1098">
                  <c:v>38064</c:v>
                </c:pt>
                <c:pt idx="1099">
                  <c:v>38065</c:v>
                </c:pt>
                <c:pt idx="1100">
                  <c:v>38068</c:v>
                </c:pt>
                <c:pt idx="1101">
                  <c:v>38069</c:v>
                </c:pt>
                <c:pt idx="1102">
                  <c:v>38070</c:v>
                </c:pt>
                <c:pt idx="1103">
                  <c:v>38071</c:v>
                </c:pt>
                <c:pt idx="1104">
                  <c:v>38072</c:v>
                </c:pt>
                <c:pt idx="1105">
                  <c:v>38075</c:v>
                </c:pt>
                <c:pt idx="1106">
                  <c:v>38076</c:v>
                </c:pt>
                <c:pt idx="1107">
                  <c:v>38077</c:v>
                </c:pt>
                <c:pt idx="1108">
                  <c:v>38078</c:v>
                </c:pt>
                <c:pt idx="1109">
                  <c:v>38079</c:v>
                </c:pt>
                <c:pt idx="1110">
                  <c:v>38082</c:v>
                </c:pt>
                <c:pt idx="1111">
                  <c:v>38083</c:v>
                </c:pt>
                <c:pt idx="1112">
                  <c:v>38084</c:v>
                </c:pt>
                <c:pt idx="1113">
                  <c:v>38085</c:v>
                </c:pt>
                <c:pt idx="1114">
                  <c:v>38086</c:v>
                </c:pt>
                <c:pt idx="1115">
                  <c:v>38089</c:v>
                </c:pt>
                <c:pt idx="1116">
                  <c:v>38090</c:v>
                </c:pt>
                <c:pt idx="1117">
                  <c:v>38091</c:v>
                </c:pt>
                <c:pt idx="1118">
                  <c:v>38092</c:v>
                </c:pt>
                <c:pt idx="1119">
                  <c:v>38093</c:v>
                </c:pt>
                <c:pt idx="1120">
                  <c:v>38096</c:v>
                </c:pt>
                <c:pt idx="1121">
                  <c:v>38097</c:v>
                </c:pt>
                <c:pt idx="1122">
                  <c:v>38098</c:v>
                </c:pt>
                <c:pt idx="1123">
                  <c:v>38099</c:v>
                </c:pt>
                <c:pt idx="1124">
                  <c:v>38100</c:v>
                </c:pt>
                <c:pt idx="1125">
                  <c:v>38103</c:v>
                </c:pt>
                <c:pt idx="1126">
                  <c:v>38104</c:v>
                </c:pt>
                <c:pt idx="1127">
                  <c:v>38105</c:v>
                </c:pt>
                <c:pt idx="1128">
                  <c:v>38106</c:v>
                </c:pt>
                <c:pt idx="1129">
                  <c:v>38107</c:v>
                </c:pt>
                <c:pt idx="1130">
                  <c:v>38110</c:v>
                </c:pt>
                <c:pt idx="1131">
                  <c:v>38111</c:v>
                </c:pt>
                <c:pt idx="1132">
                  <c:v>38112</c:v>
                </c:pt>
                <c:pt idx="1133">
                  <c:v>38113</c:v>
                </c:pt>
                <c:pt idx="1134">
                  <c:v>38114</c:v>
                </c:pt>
                <c:pt idx="1135">
                  <c:v>38117</c:v>
                </c:pt>
                <c:pt idx="1136">
                  <c:v>38118</c:v>
                </c:pt>
                <c:pt idx="1137">
                  <c:v>38119</c:v>
                </c:pt>
                <c:pt idx="1138">
                  <c:v>38120</c:v>
                </c:pt>
                <c:pt idx="1139">
                  <c:v>38121</c:v>
                </c:pt>
                <c:pt idx="1140">
                  <c:v>38124</c:v>
                </c:pt>
                <c:pt idx="1141">
                  <c:v>38125</c:v>
                </c:pt>
                <c:pt idx="1142">
                  <c:v>38126</c:v>
                </c:pt>
                <c:pt idx="1143">
                  <c:v>38127</c:v>
                </c:pt>
                <c:pt idx="1144">
                  <c:v>38128</c:v>
                </c:pt>
                <c:pt idx="1145">
                  <c:v>38131</c:v>
                </c:pt>
                <c:pt idx="1146">
                  <c:v>38132</c:v>
                </c:pt>
                <c:pt idx="1147">
                  <c:v>38133</c:v>
                </c:pt>
                <c:pt idx="1148">
                  <c:v>38134</c:v>
                </c:pt>
                <c:pt idx="1149">
                  <c:v>38135</c:v>
                </c:pt>
                <c:pt idx="1150">
                  <c:v>38138</c:v>
                </c:pt>
                <c:pt idx="1151">
                  <c:v>38139</c:v>
                </c:pt>
                <c:pt idx="1152">
                  <c:v>38140</c:v>
                </c:pt>
                <c:pt idx="1153">
                  <c:v>38141</c:v>
                </c:pt>
                <c:pt idx="1154">
                  <c:v>38142</c:v>
                </c:pt>
                <c:pt idx="1155">
                  <c:v>38145</c:v>
                </c:pt>
                <c:pt idx="1156">
                  <c:v>38146</c:v>
                </c:pt>
                <c:pt idx="1157">
                  <c:v>38147</c:v>
                </c:pt>
                <c:pt idx="1158">
                  <c:v>38148</c:v>
                </c:pt>
                <c:pt idx="1159">
                  <c:v>38149</c:v>
                </c:pt>
                <c:pt idx="1160">
                  <c:v>38152</c:v>
                </c:pt>
                <c:pt idx="1161">
                  <c:v>38153</c:v>
                </c:pt>
                <c:pt idx="1162">
                  <c:v>38154</c:v>
                </c:pt>
                <c:pt idx="1163">
                  <c:v>38155</c:v>
                </c:pt>
                <c:pt idx="1164">
                  <c:v>38156</c:v>
                </c:pt>
                <c:pt idx="1165">
                  <c:v>38159</c:v>
                </c:pt>
                <c:pt idx="1166">
                  <c:v>38160</c:v>
                </c:pt>
                <c:pt idx="1167">
                  <c:v>38161</c:v>
                </c:pt>
                <c:pt idx="1168">
                  <c:v>38162</c:v>
                </c:pt>
                <c:pt idx="1169">
                  <c:v>38163</c:v>
                </c:pt>
                <c:pt idx="1170">
                  <c:v>38166</c:v>
                </c:pt>
                <c:pt idx="1171">
                  <c:v>38167</c:v>
                </c:pt>
                <c:pt idx="1172">
                  <c:v>38168</c:v>
                </c:pt>
                <c:pt idx="1173">
                  <c:v>38169</c:v>
                </c:pt>
                <c:pt idx="1174">
                  <c:v>38170</c:v>
                </c:pt>
                <c:pt idx="1175">
                  <c:v>38173</c:v>
                </c:pt>
                <c:pt idx="1176">
                  <c:v>38174</c:v>
                </c:pt>
                <c:pt idx="1177">
                  <c:v>38175</c:v>
                </c:pt>
                <c:pt idx="1178">
                  <c:v>38176</c:v>
                </c:pt>
                <c:pt idx="1179">
                  <c:v>38177</c:v>
                </c:pt>
                <c:pt idx="1180">
                  <c:v>38180</c:v>
                </c:pt>
                <c:pt idx="1181">
                  <c:v>38181</c:v>
                </c:pt>
                <c:pt idx="1182">
                  <c:v>38182</c:v>
                </c:pt>
                <c:pt idx="1183">
                  <c:v>38183</c:v>
                </c:pt>
                <c:pt idx="1184">
                  <c:v>38184</c:v>
                </c:pt>
                <c:pt idx="1185">
                  <c:v>38187</c:v>
                </c:pt>
                <c:pt idx="1186">
                  <c:v>38188</c:v>
                </c:pt>
                <c:pt idx="1187">
                  <c:v>38189</c:v>
                </c:pt>
                <c:pt idx="1188">
                  <c:v>38190</c:v>
                </c:pt>
                <c:pt idx="1189">
                  <c:v>38191</c:v>
                </c:pt>
                <c:pt idx="1190">
                  <c:v>38194</c:v>
                </c:pt>
                <c:pt idx="1191">
                  <c:v>38195</c:v>
                </c:pt>
                <c:pt idx="1192">
                  <c:v>38196</c:v>
                </c:pt>
                <c:pt idx="1193">
                  <c:v>38197</c:v>
                </c:pt>
                <c:pt idx="1194">
                  <c:v>38198</c:v>
                </c:pt>
                <c:pt idx="1195">
                  <c:v>38201</c:v>
                </c:pt>
                <c:pt idx="1196">
                  <c:v>38202</c:v>
                </c:pt>
                <c:pt idx="1197">
                  <c:v>38203</c:v>
                </c:pt>
                <c:pt idx="1198">
                  <c:v>38204</c:v>
                </c:pt>
                <c:pt idx="1199">
                  <c:v>38205</c:v>
                </c:pt>
                <c:pt idx="1200">
                  <c:v>38208</c:v>
                </c:pt>
                <c:pt idx="1201">
                  <c:v>38209</c:v>
                </c:pt>
                <c:pt idx="1202">
                  <c:v>38210</c:v>
                </c:pt>
                <c:pt idx="1203">
                  <c:v>38211</c:v>
                </c:pt>
                <c:pt idx="1204">
                  <c:v>38212</c:v>
                </c:pt>
                <c:pt idx="1205">
                  <c:v>38215</c:v>
                </c:pt>
                <c:pt idx="1206">
                  <c:v>38216</c:v>
                </c:pt>
                <c:pt idx="1207">
                  <c:v>38217</c:v>
                </c:pt>
                <c:pt idx="1208">
                  <c:v>38218</c:v>
                </c:pt>
                <c:pt idx="1209">
                  <c:v>38219</c:v>
                </c:pt>
                <c:pt idx="1210">
                  <c:v>38222</c:v>
                </c:pt>
                <c:pt idx="1211">
                  <c:v>38223</c:v>
                </c:pt>
                <c:pt idx="1212">
                  <c:v>38224</c:v>
                </c:pt>
                <c:pt idx="1213">
                  <c:v>38225</c:v>
                </c:pt>
                <c:pt idx="1214">
                  <c:v>38226</c:v>
                </c:pt>
                <c:pt idx="1215">
                  <c:v>38229</c:v>
                </c:pt>
                <c:pt idx="1216">
                  <c:v>38230</c:v>
                </c:pt>
                <c:pt idx="1217">
                  <c:v>38231</c:v>
                </c:pt>
                <c:pt idx="1218">
                  <c:v>38232</c:v>
                </c:pt>
                <c:pt idx="1219">
                  <c:v>38233</c:v>
                </c:pt>
                <c:pt idx="1220">
                  <c:v>38236</c:v>
                </c:pt>
                <c:pt idx="1221">
                  <c:v>38237</c:v>
                </c:pt>
                <c:pt idx="1222">
                  <c:v>38238</c:v>
                </c:pt>
                <c:pt idx="1223">
                  <c:v>38239</c:v>
                </c:pt>
                <c:pt idx="1224">
                  <c:v>38240</c:v>
                </c:pt>
                <c:pt idx="1225">
                  <c:v>38243</c:v>
                </c:pt>
                <c:pt idx="1226">
                  <c:v>38244</c:v>
                </c:pt>
                <c:pt idx="1227">
                  <c:v>38245</c:v>
                </c:pt>
                <c:pt idx="1228">
                  <c:v>38246</c:v>
                </c:pt>
                <c:pt idx="1229">
                  <c:v>38247</c:v>
                </c:pt>
                <c:pt idx="1230">
                  <c:v>38250</c:v>
                </c:pt>
                <c:pt idx="1231">
                  <c:v>38251</c:v>
                </c:pt>
                <c:pt idx="1232">
                  <c:v>38252</c:v>
                </c:pt>
                <c:pt idx="1233">
                  <c:v>38253</c:v>
                </c:pt>
                <c:pt idx="1234">
                  <c:v>38254</c:v>
                </c:pt>
                <c:pt idx="1235">
                  <c:v>38257</c:v>
                </c:pt>
                <c:pt idx="1236">
                  <c:v>38258</c:v>
                </c:pt>
                <c:pt idx="1237">
                  <c:v>38259</c:v>
                </c:pt>
                <c:pt idx="1238">
                  <c:v>38260</c:v>
                </c:pt>
                <c:pt idx="1239">
                  <c:v>38261</c:v>
                </c:pt>
                <c:pt idx="1240">
                  <c:v>38264</c:v>
                </c:pt>
                <c:pt idx="1241">
                  <c:v>38265</c:v>
                </c:pt>
                <c:pt idx="1242">
                  <c:v>38266</c:v>
                </c:pt>
                <c:pt idx="1243">
                  <c:v>38267</c:v>
                </c:pt>
                <c:pt idx="1244">
                  <c:v>38268</c:v>
                </c:pt>
                <c:pt idx="1245">
                  <c:v>38271</c:v>
                </c:pt>
                <c:pt idx="1246">
                  <c:v>38272</c:v>
                </c:pt>
                <c:pt idx="1247">
                  <c:v>38273</c:v>
                </c:pt>
                <c:pt idx="1248">
                  <c:v>38274</c:v>
                </c:pt>
                <c:pt idx="1249">
                  <c:v>38275</c:v>
                </c:pt>
                <c:pt idx="1250">
                  <c:v>38278</c:v>
                </c:pt>
                <c:pt idx="1251">
                  <c:v>38279</c:v>
                </c:pt>
                <c:pt idx="1252">
                  <c:v>38280</c:v>
                </c:pt>
                <c:pt idx="1253">
                  <c:v>38281</c:v>
                </c:pt>
                <c:pt idx="1254">
                  <c:v>38282</c:v>
                </c:pt>
                <c:pt idx="1255">
                  <c:v>38285</c:v>
                </c:pt>
                <c:pt idx="1256">
                  <c:v>38286</c:v>
                </c:pt>
                <c:pt idx="1257">
                  <c:v>38287</c:v>
                </c:pt>
                <c:pt idx="1258">
                  <c:v>38288</c:v>
                </c:pt>
                <c:pt idx="1259">
                  <c:v>38289</c:v>
                </c:pt>
                <c:pt idx="1260">
                  <c:v>38292</c:v>
                </c:pt>
                <c:pt idx="1261">
                  <c:v>38293</c:v>
                </c:pt>
                <c:pt idx="1262">
                  <c:v>38294</c:v>
                </c:pt>
                <c:pt idx="1263">
                  <c:v>38295</c:v>
                </c:pt>
                <c:pt idx="1264">
                  <c:v>38296</c:v>
                </c:pt>
                <c:pt idx="1265">
                  <c:v>38299</c:v>
                </c:pt>
                <c:pt idx="1266">
                  <c:v>38300</c:v>
                </c:pt>
                <c:pt idx="1267">
                  <c:v>38301</c:v>
                </c:pt>
                <c:pt idx="1268">
                  <c:v>38302</c:v>
                </c:pt>
                <c:pt idx="1269">
                  <c:v>38303</c:v>
                </c:pt>
                <c:pt idx="1270">
                  <c:v>38306</c:v>
                </c:pt>
                <c:pt idx="1271">
                  <c:v>38307</c:v>
                </c:pt>
                <c:pt idx="1272">
                  <c:v>38308</c:v>
                </c:pt>
                <c:pt idx="1273">
                  <c:v>38309</c:v>
                </c:pt>
                <c:pt idx="1274">
                  <c:v>38310</c:v>
                </c:pt>
                <c:pt idx="1275">
                  <c:v>38313</c:v>
                </c:pt>
                <c:pt idx="1276">
                  <c:v>38314</c:v>
                </c:pt>
                <c:pt idx="1277">
                  <c:v>38315</c:v>
                </c:pt>
                <c:pt idx="1278">
                  <c:v>38316</c:v>
                </c:pt>
                <c:pt idx="1279">
                  <c:v>38317</c:v>
                </c:pt>
                <c:pt idx="1280">
                  <c:v>38320</c:v>
                </c:pt>
                <c:pt idx="1281">
                  <c:v>38321</c:v>
                </c:pt>
                <c:pt idx="1282">
                  <c:v>38322</c:v>
                </c:pt>
                <c:pt idx="1283">
                  <c:v>38323</c:v>
                </c:pt>
                <c:pt idx="1284">
                  <c:v>38324</c:v>
                </c:pt>
                <c:pt idx="1285">
                  <c:v>38327</c:v>
                </c:pt>
                <c:pt idx="1286">
                  <c:v>38328</c:v>
                </c:pt>
                <c:pt idx="1287">
                  <c:v>38329</c:v>
                </c:pt>
                <c:pt idx="1288">
                  <c:v>38330</c:v>
                </c:pt>
                <c:pt idx="1289">
                  <c:v>38331</c:v>
                </c:pt>
                <c:pt idx="1290">
                  <c:v>38334</c:v>
                </c:pt>
                <c:pt idx="1291">
                  <c:v>38335</c:v>
                </c:pt>
                <c:pt idx="1292">
                  <c:v>38336</c:v>
                </c:pt>
                <c:pt idx="1293">
                  <c:v>38337</c:v>
                </c:pt>
                <c:pt idx="1294">
                  <c:v>38338</c:v>
                </c:pt>
                <c:pt idx="1295">
                  <c:v>38341</c:v>
                </c:pt>
                <c:pt idx="1296">
                  <c:v>38342</c:v>
                </c:pt>
                <c:pt idx="1297">
                  <c:v>38343</c:v>
                </c:pt>
                <c:pt idx="1298">
                  <c:v>38344</c:v>
                </c:pt>
                <c:pt idx="1299">
                  <c:v>38345</c:v>
                </c:pt>
                <c:pt idx="1300">
                  <c:v>38348</c:v>
                </c:pt>
                <c:pt idx="1301">
                  <c:v>38349</c:v>
                </c:pt>
                <c:pt idx="1302">
                  <c:v>38350</c:v>
                </c:pt>
                <c:pt idx="1303">
                  <c:v>38351</c:v>
                </c:pt>
                <c:pt idx="1304">
                  <c:v>38352</c:v>
                </c:pt>
                <c:pt idx="1305">
                  <c:v>38355</c:v>
                </c:pt>
                <c:pt idx="1306">
                  <c:v>38356</c:v>
                </c:pt>
                <c:pt idx="1307">
                  <c:v>38357</c:v>
                </c:pt>
                <c:pt idx="1308">
                  <c:v>38358</c:v>
                </c:pt>
                <c:pt idx="1309">
                  <c:v>38359</c:v>
                </c:pt>
                <c:pt idx="1310">
                  <c:v>38362</c:v>
                </c:pt>
                <c:pt idx="1311">
                  <c:v>38363</c:v>
                </c:pt>
                <c:pt idx="1312">
                  <c:v>38364</c:v>
                </c:pt>
                <c:pt idx="1313">
                  <c:v>38365</c:v>
                </c:pt>
                <c:pt idx="1314">
                  <c:v>38366</c:v>
                </c:pt>
                <c:pt idx="1315">
                  <c:v>38369</c:v>
                </c:pt>
                <c:pt idx="1316">
                  <c:v>38370</c:v>
                </c:pt>
                <c:pt idx="1317">
                  <c:v>38371</c:v>
                </c:pt>
                <c:pt idx="1318">
                  <c:v>38372</c:v>
                </c:pt>
                <c:pt idx="1319">
                  <c:v>38373</c:v>
                </c:pt>
                <c:pt idx="1320">
                  <c:v>38376</c:v>
                </c:pt>
                <c:pt idx="1321">
                  <c:v>38377</c:v>
                </c:pt>
                <c:pt idx="1322">
                  <c:v>38378</c:v>
                </c:pt>
                <c:pt idx="1323">
                  <c:v>38379</c:v>
                </c:pt>
                <c:pt idx="1324">
                  <c:v>38380</c:v>
                </c:pt>
                <c:pt idx="1325">
                  <c:v>38383</c:v>
                </c:pt>
                <c:pt idx="1326">
                  <c:v>38384</c:v>
                </c:pt>
                <c:pt idx="1327">
                  <c:v>38385</c:v>
                </c:pt>
                <c:pt idx="1328">
                  <c:v>38386</c:v>
                </c:pt>
                <c:pt idx="1329">
                  <c:v>38387</c:v>
                </c:pt>
                <c:pt idx="1330">
                  <c:v>38390</c:v>
                </c:pt>
                <c:pt idx="1331">
                  <c:v>38391</c:v>
                </c:pt>
                <c:pt idx="1332">
                  <c:v>38392</c:v>
                </c:pt>
                <c:pt idx="1333">
                  <c:v>38393</c:v>
                </c:pt>
                <c:pt idx="1334">
                  <c:v>38394</c:v>
                </c:pt>
                <c:pt idx="1335">
                  <c:v>38397</c:v>
                </c:pt>
                <c:pt idx="1336">
                  <c:v>38398</c:v>
                </c:pt>
                <c:pt idx="1337">
                  <c:v>38399</c:v>
                </c:pt>
                <c:pt idx="1338">
                  <c:v>38400</c:v>
                </c:pt>
                <c:pt idx="1339">
                  <c:v>38401</c:v>
                </c:pt>
                <c:pt idx="1340">
                  <c:v>38404</c:v>
                </c:pt>
                <c:pt idx="1341">
                  <c:v>38405</c:v>
                </c:pt>
                <c:pt idx="1342">
                  <c:v>38406</c:v>
                </c:pt>
                <c:pt idx="1343">
                  <c:v>38407</c:v>
                </c:pt>
                <c:pt idx="1344">
                  <c:v>38408</c:v>
                </c:pt>
                <c:pt idx="1345">
                  <c:v>38411</c:v>
                </c:pt>
                <c:pt idx="1346">
                  <c:v>38412</c:v>
                </c:pt>
                <c:pt idx="1347">
                  <c:v>38413</c:v>
                </c:pt>
                <c:pt idx="1348">
                  <c:v>38414</c:v>
                </c:pt>
                <c:pt idx="1349">
                  <c:v>38415</c:v>
                </c:pt>
                <c:pt idx="1350">
                  <c:v>38418</c:v>
                </c:pt>
                <c:pt idx="1351">
                  <c:v>38419</c:v>
                </c:pt>
                <c:pt idx="1352">
                  <c:v>38420</c:v>
                </c:pt>
                <c:pt idx="1353">
                  <c:v>38421</c:v>
                </c:pt>
                <c:pt idx="1354">
                  <c:v>38422</c:v>
                </c:pt>
                <c:pt idx="1355">
                  <c:v>38425</c:v>
                </c:pt>
                <c:pt idx="1356">
                  <c:v>38426</c:v>
                </c:pt>
                <c:pt idx="1357">
                  <c:v>38427</c:v>
                </c:pt>
                <c:pt idx="1358">
                  <c:v>38428</c:v>
                </c:pt>
                <c:pt idx="1359">
                  <c:v>38429</c:v>
                </c:pt>
                <c:pt idx="1360">
                  <c:v>38432</c:v>
                </c:pt>
                <c:pt idx="1361">
                  <c:v>38433</c:v>
                </c:pt>
                <c:pt idx="1362">
                  <c:v>38434</c:v>
                </c:pt>
                <c:pt idx="1363">
                  <c:v>38435</c:v>
                </c:pt>
                <c:pt idx="1364">
                  <c:v>38436</c:v>
                </c:pt>
                <c:pt idx="1365">
                  <c:v>38439</c:v>
                </c:pt>
                <c:pt idx="1366">
                  <c:v>38440</c:v>
                </c:pt>
                <c:pt idx="1367">
                  <c:v>38441</c:v>
                </c:pt>
                <c:pt idx="1368">
                  <c:v>38442</c:v>
                </c:pt>
                <c:pt idx="1369">
                  <c:v>38443</c:v>
                </c:pt>
                <c:pt idx="1370">
                  <c:v>38446</c:v>
                </c:pt>
                <c:pt idx="1371">
                  <c:v>38447</c:v>
                </c:pt>
                <c:pt idx="1372">
                  <c:v>38448</c:v>
                </c:pt>
                <c:pt idx="1373">
                  <c:v>38449</c:v>
                </c:pt>
                <c:pt idx="1374">
                  <c:v>38450</c:v>
                </c:pt>
                <c:pt idx="1375">
                  <c:v>38453</c:v>
                </c:pt>
                <c:pt idx="1376">
                  <c:v>38454</c:v>
                </c:pt>
                <c:pt idx="1377">
                  <c:v>38455</c:v>
                </c:pt>
                <c:pt idx="1378">
                  <c:v>38456</c:v>
                </c:pt>
                <c:pt idx="1379">
                  <c:v>38457</c:v>
                </c:pt>
                <c:pt idx="1380">
                  <c:v>38460</c:v>
                </c:pt>
                <c:pt idx="1381">
                  <c:v>38461</c:v>
                </c:pt>
                <c:pt idx="1382">
                  <c:v>38462</c:v>
                </c:pt>
                <c:pt idx="1383">
                  <c:v>38463</c:v>
                </c:pt>
                <c:pt idx="1384">
                  <c:v>38464</c:v>
                </c:pt>
                <c:pt idx="1385">
                  <c:v>38467</c:v>
                </c:pt>
                <c:pt idx="1386">
                  <c:v>38468</c:v>
                </c:pt>
                <c:pt idx="1387">
                  <c:v>38469</c:v>
                </c:pt>
                <c:pt idx="1388">
                  <c:v>38470</c:v>
                </c:pt>
                <c:pt idx="1389">
                  <c:v>38471</c:v>
                </c:pt>
                <c:pt idx="1390">
                  <c:v>38474</c:v>
                </c:pt>
                <c:pt idx="1391">
                  <c:v>38475</c:v>
                </c:pt>
                <c:pt idx="1392">
                  <c:v>38476</c:v>
                </c:pt>
                <c:pt idx="1393">
                  <c:v>38477</c:v>
                </c:pt>
                <c:pt idx="1394">
                  <c:v>38478</c:v>
                </c:pt>
                <c:pt idx="1395">
                  <c:v>38481</c:v>
                </c:pt>
                <c:pt idx="1396">
                  <c:v>38482</c:v>
                </c:pt>
                <c:pt idx="1397">
                  <c:v>38483</c:v>
                </c:pt>
                <c:pt idx="1398">
                  <c:v>38484</c:v>
                </c:pt>
                <c:pt idx="1399">
                  <c:v>38485</c:v>
                </c:pt>
                <c:pt idx="1400">
                  <c:v>38488</c:v>
                </c:pt>
                <c:pt idx="1401">
                  <c:v>38489</c:v>
                </c:pt>
                <c:pt idx="1402">
                  <c:v>38490</c:v>
                </c:pt>
                <c:pt idx="1403">
                  <c:v>38491</c:v>
                </c:pt>
                <c:pt idx="1404">
                  <c:v>38492</c:v>
                </c:pt>
                <c:pt idx="1405">
                  <c:v>38495</c:v>
                </c:pt>
                <c:pt idx="1406">
                  <c:v>38496</c:v>
                </c:pt>
                <c:pt idx="1407">
                  <c:v>38497</c:v>
                </c:pt>
                <c:pt idx="1408">
                  <c:v>38498</c:v>
                </c:pt>
                <c:pt idx="1409">
                  <c:v>38499</c:v>
                </c:pt>
                <c:pt idx="1410">
                  <c:v>38502</c:v>
                </c:pt>
                <c:pt idx="1411">
                  <c:v>38503</c:v>
                </c:pt>
                <c:pt idx="1412">
                  <c:v>38504</c:v>
                </c:pt>
                <c:pt idx="1413">
                  <c:v>38505</c:v>
                </c:pt>
                <c:pt idx="1414">
                  <c:v>38506</c:v>
                </c:pt>
                <c:pt idx="1415">
                  <c:v>38509</c:v>
                </c:pt>
                <c:pt idx="1416">
                  <c:v>38510</c:v>
                </c:pt>
                <c:pt idx="1417">
                  <c:v>38511</c:v>
                </c:pt>
                <c:pt idx="1418">
                  <c:v>38512</c:v>
                </c:pt>
                <c:pt idx="1419">
                  <c:v>38513</c:v>
                </c:pt>
                <c:pt idx="1420">
                  <c:v>38516</c:v>
                </c:pt>
                <c:pt idx="1421">
                  <c:v>38517</c:v>
                </c:pt>
                <c:pt idx="1422">
                  <c:v>38518</c:v>
                </c:pt>
                <c:pt idx="1423">
                  <c:v>38519</c:v>
                </c:pt>
                <c:pt idx="1424">
                  <c:v>38520</c:v>
                </c:pt>
                <c:pt idx="1425">
                  <c:v>38523</c:v>
                </c:pt>
                <c:pt idx="1426">
                  <c:v>38524</c:v>
                </c:pt>
                <c:pt idx="1427">
                  <c:v>38525</c:v>
                </c:pt>
                <c:pt idx="1428">
                  <c:v>38526</c:v>
                </c:pt>
                <c:pt idx="1429">
                  <c:v>38527</c:v>
                </c:pt>
                <c:pt idx="1430">
                  <c:v>38530</c:v>
                </c:pt>
                <c:pt idx="1431">
                  <c:v>38531</c:v>
                </c:pt>
                <c:pt idx="1432">
                  <c:v>38532</c:v>
                </c:pt>
                <c:pt idx="1433">
                  <c:v>38533</c:v>
                </c:pt>
                <c:pt idx="1434">
                  <c:v>38534</c:v>
                </c:pt>
                <c:pt idx="1435">
                  <c:v>38537</c:v>
                </c:pt>
                <c:pt idx="1436">
                  <c:v>38538</c:v>
                </c:pt>
                <c:pt idx="1437">
                  <c:v>38539</c:v>
                </c:pt>
                <c:pt idx="1438">
                  <c:v>38540</c:v>
                </c:pt>
                <c:pt idx="1439">
                  <c:v>38541</c:v>
                </c:pt>
                <c:pt idx="1440">
                  <c:v>38544</c:v>
                </c:pt>
                <c:pt idx="1441">
                  <c:v>38545</c:v>
                </c:pt>
                <c:pt idx="1442">
                  <c:v>38546</c:v>
                </c:pt>
                <c:pt idx="1443">
                  <c:v>38547</c:v>
                </c:pt>
                <c:pt idx="1444">
                  <c:v>38548</c:v>
                </c:pt>
                <c:pt idx="1445">
                  <c:v>38551</c:v>
                </c:pt>
                <c:pt idx="1446">
                  <c:v>38552</c:v>
                </c:pt>
                <c:pt idx="1447">
                  <c:v>38553</c:v>
                </c:pt>
                <c:pt idx="1448">
                  <c:v>38554</c:v>
                </c:pt>
                <c:pt idx="1449">
                  <c:v>38555</c:v>
                </c:pt>
                <c:pt idx="1450">
                  <c:v>38558</c:v>
                </c:pt>
                <c:pt idx="1451">
                  <c:v>38559</c:v>
                </c:pt>
                <c:pt idx="1452">
                  <c:v>38560</c:v>
                </c:pt>
                <c:pt idx="1453">
                  <c:v>38561</c:v>
                </c:pt>
                <c:pt idx="1454">
                  <c:v>38562</c:v>
                </c:pt>
                <c:pt idx="1455">
                  <c:v>38565</c:v>
                </c:pt>
                <c:pt idx="1456">
                  <c:v>38566</c:v>
                </c:pt>
                <c:pt idx="1457">
                  <c:v>38567</c:v>
                </c:pt>
                <c:pt idx="1458">
                  <c:v>38568</c:v>
                </c:pt>
                <c:pt idx="1459">
                  <c:v>38569</c:v>
                </c:pt>
                <c:pt idx="1460">
                  <c:v>38572</c:v>
                </c:pt>
                <c:pt idx="1461">
                  <c:v>38573</c:v>
                </c:pt>
                <c:pt idx="1462">
                  <c:v>38574</c:v>
                </c:pt>
                <c:pt idx="1463">
                  <c:v>38575</c:v>
                </c:pt>
                <c:pt idx="1464">
                  <c:v>38576</c:v>
                </c:pt>
                <c:pt idx="1465">
                  <c:v>38579</c:v>
                </c:pt>
                <c:pt idx="1466">
                  <c:v>38580</c:v>
                </c:pt>
                <c:pt idx="1467">
                  <c:v>38581</c:v>
                </c:pt>
                <c:pt idx="1468">
                  <c:v>38582</c:v>
                </c:pt>
                <c:pt idx="1469">
                  <c:v>38583</c:v>
                </c:pt>
                <c:pt idx="1470">
                  <c:v>38586</c:v>
                </c:pt>
                <c:pt idx="1471">
                  <c:v>38587</c:v>
                </c:pt>
                <c:pt idx="1472">
                  <c:v>38588</c:v>
                </c:pt>
                <c:pt idx="1473">
                  <c:v>38589</c:v>
                </c:pt>
                <c:pt idx="1474">
                  <c:v>38590</c:v>
                </c:pt>
                <c:pt idx="1475">
                  <c:v>38593</c:v>
                </c:pt>
                <c:pt idx="1476">
                  <c:v>38594</c:v>
                </c:pt>
                <c:pt idx="1477">
                  <c:v>38595</c:v>
                </c:pt>
                <c:pt idx="1478">
                  <c:v>38596</c:v>
                </c:pt>
                <c:pt idx="1479">
                  <c:v>38597</c:v>
                </c:pt>
                <c:pt idx="1480">
                  <c:v>38600</c:v>
                </c:pt>
                <c:pt idx="1481">
                  <c:v>38601</c:v>
                </c:pt>
                <c:pt idx="1482">
                  <c:v>38602</c:v>
                </c:pt>
                <c:pt idx="1483">
                  <c:v>38603</c:v>
                </c:pt>
                <c:pt idx="1484">
                  <c:v>38604</c:v>
                </c:pt>
                <c:pt idx="1485">
                  <c:v>38607</c:v>
                </c:pt>
                <c:pt idx="1486">
                  <c:v>38608</c:v>
                </c:pt>
                <c:pt idx="1487">
                  <c:v>38609</c:v>
                </c:pt>
                <c:pt idx="1488">
                  <c:v>38610</c:v>
                </c:pt>
                <c:pt idx="1489">
                  <c:v>38611</c:v>
                </c:pt>
                <c:pt idx="1490">
                  <c:v>38614</c:v>
                </c:pt>
                <c:pt idx="1491">
                  <c:v>38615</c:v>
                </c:pt>
                <c:pt idx="1492">
                  <c:v>38616</c:v>
                </c:pt>
                <c:pt idx="1493">
                  <c:v>38617</c:v>
                </c:pt>
                <c:pt idx="1494">
                  <c:v>38618</c:v>
                </c:pt>
                <c:pt idx="1495">
                  <c:v>38621</c:v>
                </c:pt>
                <c:pt idx="1496">
                  <c:v>38622</c:v>
                </c:pt>
                <c:pt idx="1497">
                  <c:v>38623</c:v>
                </c:pt>
                <c:pt idx="1498">
                  <c:v>38624</c:v>
                </c:pt>
                <c:pt idx="1499">
                  <c:v>38625</c:v>
                </c:pt>
                <c:pt idx="1500">
                  <c:v>38628</c:v>
                </c:pt>
                <c:pt idx="1501">
                  <c:v>38629</c:v>
                </c:pt>
                <c:pt idx="1502">
                  <c:v>38630</c:v>
                </c:pt>
                <c:pt idx="1503">
                  <c:v>38631</c:v>
                </c:pt>
                <c:pt idx="1504">
                  <c:v>38632</c:v>
                </c:pt>
                <c:pt idx="1505">
                  <c:v>38635</c:v>
                </c:pt>
                <c:pt idx="1506">
                  <c:v>38636</c:v>
                </c:pt>
                <c:pt idx="1507">
                  <c:v>38637</c:v>
                </c:pt>
                <c:pt idx="1508">
                  <c:v>38638</c:v>
                </c:pt>
                <c:pt idx="1509">
                  <c:v>38639</c:v>
                </c:pt>
                <c:pt idx="1510">
                  <c:v>38642</c:v>
                </c:pt>
                <c:pt idx="1511">
                  <c:v>38643</c:v>
                </c:pt>
                <c:pt idx="1512">
                  <c:v>38644</c:v>
                </c:pt>
                <c:pt idx="1513">
                  <c:v>38645</c:v>
                </c:pt>
                <c:pt idx="1514">
                  <c:v>38646</c:v>
                </c:pt>
                <c:pt idx="1515">
                  <c:v>38649</c:v>
                </c:pt>
                <c:pt idx="1516">
                  <c:v>38650</c:v>
                </c:pt>
                <c:pt idx="1517">
                  <c:v>38651</c:v>
                </c:pt>
                <c:pt idx="1518">
                  <c:v>38652</c:v>
                </c:pt>
                <c:pt idx="1519">
                  <c:v>38653</c:v>
                </c:pt>
                <c:pt idx="1520">
                  <c:v>38656</c:v>
                </c:pt>
                <c:pt idx="1521">
                  <c:v>38657</c:v>
                </c:pt>
                <c:pt idx="1522">
                  <c:v>38658</c:v>
                </c:pt>
                <c:pt idx="1523">
                  <c:v>38659</c:v>
                </c:pt>
                <c:pt idx="1524">
                  <c:v>38660</c:v>
                </c:pt>
                <c:pt idx="1525">
                  <c:v>38663</c:v>
                </c:pt>
                <c:pt idx="1526">
                  <c:v>38664</c:v>
                </c:pt>
                <c:pt idx="1527">
                  <c:v>38665</c:v>
                </c:pt>
                <c:pt idx="1528">
                  <c:v>38666</c:v>
                </c:pt>
                <c:pt idx="1529">
                  <c:v>38667</c:v>
                </c:pt>
                <c:pt idx="1530">
                  <c:v>38670</c:v>
                </c:pt>
                <c:pt idx="1531">
                  <c:v>38671</c:v>
                </c:pt>
                <c:pt idx="1532">
                  <c:v>38672</c:v>
                </c:pt>
                <c:pt idx="1533">
                  <c:v>38673</c:v>
                </c:pt>
                <c:pt idx="1534">
                  <c:v>38674</c:v>
                </c:pt>
                <c:pt idx="1535">
                  <c:v>38677</c:v>
                </c:pt>
                <c:pt idx="1536">
                  <c:v>38678</c:v>
                </c:pt>
                <c:pt idx="1537">
                  <c:v>38679</c:v>
                </c:pt>
                <c:pt idx="1538">
                  <c:v>38680</c:v>
                </c:pt>
                <c:pt idx="1539">
                  <c:v>38681</c:v>
                </c:pt>
                <c:pt idx="1540">
                  <c:v>38684</c:v>
                </c:pt>
                <c:pt idx="1541">
                  <c:v>38685</c:v>
                </c:pt>
                <c:pt idx="1542">
                  <c:v>38686</c:v>
                </c:pt>
                <c:pt idx="1543">
                  <c:v>38687</c:v>
                </c:pt>
                <c:pt idx="1544">
                  <c:v>38688</c:v>
                </c:pt>
                <c:pt idx="1545">
                  <c:v>38691</c:v>
                </c:pt>
                <c:pt idx="1546">
                  <c:v>38692</c:v>
                </c:pt>
                <c:pt idx="1547">
                  <c:v>38693</c:v>
                </c:pt>
                <c:pt idx="1548">
                  <c:v>38694</c:v>
                </c:pt>
                <c:pt idx="1549">
                  <c:v>38695</c:v>
                </c:pt>
                <c:pt idx="1550">
                  <c:v>38698</c:v>
                </c:pt>
                <c:pt idx="1551">
                  <c:v>38699</c:v>
                </c:pt>
                <c:pt idx="1552">
                  <c:v>38700</c:v>
                </c:pt>
                <c:pt idx="1553">
                  <c:v>38701</c:v>
                </c:pt>
                <c:pt idx="1554">
                  <c:v>38702</c:v>
                </c:pt>
                <c:pt idx="1555">
                  <c:v>38705</c:v>
                </c:pt>
                <c:pt idx="1556">
                  <c:v>38706</c:v>
                </c:pt>
                <c:pt idx="1557">
                  <c:v>38707</c:v>
                </c:pt>
                <c:pt idx="1558">
                  <c:v>38708</c:v>
                </c:pt>
                <c:pt idx="1559">
                  <c:v>38709</c:v>
                </c:pt>
                <c:pt idx="1560">
                  <c:v>38712</c:v>
                </c:pt>
                <c:pt idx="1561">
                  <c:v>38713</c:v>
                </c:pt>
                <c:pt idx="1562">
                  <c:v>38714</c:v>
                </c:pt>
                <c:pt idx="1563">
                  <c:v>38715</c:v>
                </c:pt>
                <c:pt idx="1564">
                  <c:v>38716</c:v>
                </c:pt>
                <c:pt idx="1565">
                  <c:v>38719</c:v>
                </c:pt>
                <c:pt idx="1566">
                  <c:v>38720</c:v>
                </c:pt>
                <c:pt idx="1567">
                  <c:v>38721</c:v>
                </c:pt>
                <c:pt idx="1568">
                  <c:v>38722</c:v>
                </c:pt>
                <c:pt idx="1569">
                  <c:v>38723</c:v>
                </c:pt>
                <c:pt idx="1570">
                  <c:v>38726</c:v>
                </c:pt>
                <c:pt idx="1571">
                  <c:v>38727</c:v>
                </c:pt>
                <c:pt idx="1572">
                  <c:v>38728</c:v>
                </c:pt>
                <c:pt idx="1573">
                  <c:v>38729</c:v>
                </c:pt>
                <c:pt idx="1574">
                  <c:v>38730</c:v>
                </c:pt>
                <c:pt idx="1575">
                  <c:v>38733</c:v>
                </c:pt>
                <c:pt idx="1576">
                  <c:v>38734</c:v>
                </c:pt>
                <c:pt idx="1577">
                  <c:v>38735</c:v>
                </c:pt>
                <c:pt idx="1578">
                  <c:v>38736</c:v>
                </c:pt>
                <c:pt idx="1579">
                  <c:v>38737</c:v>
                </c:pt>
                <c:pt idx="1580">
                  <c:v>38740</c:v>
                </c:pt>
                <c:pt idx="1581">
                  <c:v>38741</c:v>
                </c:pt>
                <c:pt idx="1582">
                  <c:v>38742</c:v>
                </c:pt>
                <c:pt idx="1583">
                  <c:v>38743</c:v>
                </c:pt>
                <c:pt idx="1584">
                  <c:v>38744</c:v>
                </c:pt>
                <c:pt idx="1585">
                  <c:v>38747</c:v>
                </c:pt>
                <c:pt idx="1586">
                  <c:v>38748</c:v>
                </c:pt>
                <c:pt idx="1587">
                  <c:v>38749</c:v>
                </c:pt>
                <c:pt idx="1588">
                  <c:v>38750</c:v>
                </c:pt>
                <c:pt idx="1589">
                  <c:v>38751</c:v>
                </c:pt>
                <c:pt idx="1590">
                  <c:v>38754</c:v>
                </c:pt>
                <c:pt idx="1591">
                  <c:v>38755</c:v>
                </c:pt>
                <c:pt idx="1592">
                  <c:v>38756</c:v>
                </c:pt>
                <c:pt idx="1593">
                  <c:v>38757</c:v>
                </c:pt>
                <c:pt idx="1594">
                  <c:v>38758</c:v>
                </c:pt>
                <c:pt idx="1595">
                  <c:v>38761</c:v>
                </c:pt>
                <c:pt idx="1596">
                  <c:v>38762</c:v>
                </c:pt>
                <c:pt idx="1597">
                  <c:v>38763</c:v>
                </c:pt>
                <c:pt idx="1598">
                  <c:v>38764</c:v>
                </c:pt>
                <c:pt idx="1599">
                  <c:v>38765</c:v>
                </c:pt>
                <c:pt idx="1600">
                  <c:v>38768</c:v>
                </c:pt>
                <c:pt idx="1601">
                  <c:v>38769</c:v>
                </c:pt>
                <c:pt idx="1602">
                  <c:v>38770</c:v>
                </c:pt>
                <c:pt idx="1603">
                  <c:v>38771</c:v>
                </c:pt>
                <c:pt idx="1604">
                  <c:v>38772</c:v>
                </c:pt>
                <c:pt idx="1605">
                  <c:v>38775</c:v>
                </c:pt>
                <c:pt idx="1606">
                  <c:v>38776</c:v>
                </c:pt>
                <c:pt idx="1607">
                  <c:v>38777</c:v>
                </c:pt>
                <c:pt idx="1608">
                  <c:v>38778</c:v>
                </c:pt>
                <c:pt idx="1609">
                  <c:v>38779</c:v>
                </c:pt>
                <c:pt idx="1610">
                  <c:v>38782</c:v>
                </c:pt>
                <c:pt idx="1611">
                  <c:v>38783</c:v>
                </c:pt>
                <c:pt idx="1612">
                  <c:v>38784</c:v>
                </c:pt>
                <c:pt idx="1613">
                  <c:v>38785</c:v>
                </c:pt>
                <c:pt idx="1614">
                  <c:v>38786</c:v>
                </c:pt>
                <c:pt idx="1615">
                  <c:v>38789</c:v>
                </c:pt>
                <c:pt idx="1616">
                  <c:v>38790</c:v>
                </c:pt>
                <c:pt idx="1617">
                  <c:v>38791</c:v>
                </c:pt>
                <c:pt idx="1618">
                  <c:v>38792</c:v>
                </c:pt>
                <c:pt idx="1619">
                  <c:v>38793</c:v>
                </c:pt>
                <c:pt idx="1620">
                  <c:v>38796</c:v>
                </c:pt>
                <c:pt idx="1621">
                  <c:v>38797</c:v>
                </c:pt>
                <c:pt idx="1622">
                  <c:v>38798</c:v>
                </c:pt>
                <c:pt idx="1623">
                  <c:v>38799</c:v>
                </c:pt>
                <c:pt idx="1624">
                  <c:v>38800</c:v>
                </c:pt>
                <c:pt idx="1625">
                  <c:v>38803</c:v>
                </c:pt>
                <c:pt idx="1626">
                  <c:v>38804</c:v>
                </c:pt>
                <c:pt idx="1627">
                  <c:v>38805</c:v>
                </c:pt>
                <c:pt idx="1628">
                  <c:v>38806</c:v>
                </c:pt>
                <c:pt idx="1629">
                  <c:v>38807</c:v>
                </c:pt>
                <c:pt idx="1630">
                  <c:v>38810</c:v>
                </c:pt>
                <c:pt idx="1631">
                  <c:v>38811</c:v>
                </c:pt>
                <c:pt idx="1632">
                  <c:v>38812</c:v>
                </c:pt>
                <c:pt idx="1633">
                  <c:v>38813</c:v>
                </c:pt>
                <c:pt idx="1634">
                  <c:v>38814</c:v>
                </c:pt>
                <c:pt idx="1635">
                  <c:v>38817</c:v>
                </c:pt>
                <c:pt idx="1636">
                  <c:v>38818</c:v>
                </c:pt>
                <c:pt idx="1637">
                  <c:v>38819</c:v>
                </c:pt>
                <c:pt idx="1638">
                  <c:v>38820</c:v>
                </c:pt>
                <c:pt idx="1639">
                  <c:v>38821</c:v>
                </c:pt>
                <c:pt idx="1640">
                  <c:v>38824</c:v>
                </c:pt>
                <c:pt idx="1641">
                  <c:v>38825</c:v>
                </c:pt>
                <c:pt idx="1642">
                  <c:v>38826</c:v>
                </c:pt>
                <c:pt idx="1643">
                  <c:v>38827</c:v>
                </c:pt>
                <c:pt idx="1644">
                  <c:v>38828</c:v>
                </c:pt>
                <c:pt idx="1645">
                  <c:v>38831</c:v>
                </c:pt>
                <c:pt idx="1646">
                  <c:v>38832</c:v>
                </c:pt>
                <c:pt idx="1647">
                  <c:v>38833</c:v>
                </c:pt>
                <c:pt idx="1648">
                  <c:v>38834</c:v>
                </c:pt>
                <c:pt idx="1649">
                  <c:v>38835</c:v>
                </c:pt>
                <c:pt idx="1650">
                  <c:v>38838</c:v>
                </c:pt>
                <c:pt idx="1651">
                  <c:v>38839</c:v>
                </c:pt>
                <c:pt idx="1652">
                  <c:v>38840</c:v>
                </c:pt>
                <c:pt idx="1653">
                  <c:v>38841</c:v>
                </c:pt>
                <c:pt idx="1654">
                  <c:v>38842</c:v>
                </c:pt>
                <c:pt idx="1655">
                  <c:v>38845</c:v>
                </c:pt>
                <c:pt idx="1656">
                  <c:v>38846</c:v>
                </c:pt>
                <c:pt idx="1657">
                  <c:v>38847</c:v>
                </c:pt>
                <c:pt idx="1658">
                  <c:v>38848</c:v>
                </c:pt>
                <c:pt idx="1659">
                  <c:v>38849</c:v>
                </c:pt>
                <c:pt idx="1660">
                  <c:v>38852</c:v>
                </c:pt>
                <c:pt idx="1661">
                  <c:v>38853</c:v>
                </c:pt>
                <c:pt idx="1662">
                  <c:v>38854</c:v>
                </c:pt>
                <c:pt idx="1663">
                  <c:v>38855</c:v>
                </c:pt>
                <c:pt idx="1664">
                  <c:v>38856</c:v>
                </c:pt>
                <c:pt idx="1665">
                  <c:v>38859</c:v>
                </c:pt>
                <c:pt idx="1666">
                  <c:v>38860</c:v>
                </c:pt>
                <c:pt idx="1667">
                  <c:v>38861</c:v>
                </c:pt>
                <c:pt idx="1668">
                  <c:v>38862</c:v>
                </c:pt>
                <c:pt idx="1669">
                  <c:v>38863</c:v>
                </c:pt>
                <c:pt idx="1670">
                  <c:v>38866</c:v>
                </c:pt>
                <c:pt idx="1671">
                  <c:v>38867</c:v>
                </c:pt>
                <c:pt idx="1672">
                  <c:v>38868</c:v>
                </c:pt>
                <c:pt idx="1673">
                  <c:v>38869</c:v>
                </c:pt>
                <c:pt idx="1674">
                  <c:v>38870</c:v>
                </c:pt>
                <c:pt idx="1675">
                  <c:v>38873</c:v>
                </c:pt>
                <c:pt idx="1676">
                  <c:v>38874</c:v>
                </c:pt>
                <c:pt idx="1677">
                  <c:v>38875</c:v>
                </c:pt>
                <c:pt idx="1678">
                  <c:v>38876</c:v>
                </c:pt>
                <c:pt idx="1679">
                  <c:v>38877</c:v>
                </c:pt>
                <c:pt idx="1680">
                  <c:v>38880</c:v>
                </c:pt>
                <c:pt idx="1681">
                  <c:v>38881</c:v>
                </c:pt>
                <c:pt idx="1682">
                  <c:v>38882</c:v>
                </c:pt>
                <c:pt idx="1683">
                  <c:v>38883</c:v>
                </c:pt>
                <c:pt idx="1684">
                  <c:v>38884</c:v>
                </c:pt>
                <c:pt idx="1685">
                  <c:v>38887</c:v>
                </c:pt>
                <c:pt idx="1686">
                  <c:v>38888</c:v>
                </c:pt>
                <c:pt idx="1687">
                  <c:v>38889</c:v>
                </c:pt>
                <c:pt idx="1688">
                  <c:v>38890</c:v>
                </c:pt>
                <c:pt idx="1689">
                  <c:v>38891</c:v>
                </c:pt>
                <c:pt idx="1690">
                  <c:v>38894</c:v>
                </c:pt>
                <c:pt idx="1691">
                  <c:v>38895</c:v>
                </c:pt>
                <c:pt idx="1692">
                  <c:v>38896</c:v>
                </c:pt>
                <c:pt idx="1693">
                  <c:v>38897</c:v>
                </c:pt>
                <c:pt idx="1694">
                  <c:v>38898</c:v>
                </c:pt>
                <c:pt idx="1695">
                  <c:v>38901</c:v>
                </c:pt>
                <c:pt idx="1696">
                  <c:v>38902</c:v>
                </c:pt>
                <c:pt idx="1697">
                  <c:v>38903</c:v>
                </c:pt>
                <c:pt idx="1698">
                  <c:v>38904</c:v>
                </c:pt>
                <c:pt idx="1699">
                  <c:v>38905</c:v>
                </c:pt>
                <c:pt idx="1700">
                  <c:v>38908</c:v>
                </c:pt>
                <c:pt idx="1701">
                  <c:v>38909</c:v>
                </c:pt>
                <c:pt idx="1702">
                  <c:v>38910</c:v>
                </c:pt>
                <c:pt idx="1703">
                  <c:v>38911</c:v>
                </c:pt>
                <c:pt idx="1704">
                  <c:v>38912</c:v>
                </c:pt>
                <c:pt idx="1705">
                  <c:v>38915</c:v>
                </c:pt>
                <c:pt idx="1706">
                  <c:v>38916</c:v>
                </c:pt>
                <c:pt idx="1707">
                  <c:v>38917</c:v>
                </c:pt>
                <c:pt idx="1708">
                  <c:v>38918</c:v>
                </c:pt>
                <c:pt idx="1709">
                  <c:v>38919</c:v>
                </c:pt>
                <c:pt idx="1710">
                  <c:v>38922</c:v>
                </c:pt>
                <c:pt idx="1711">
                  <c:v>38923</c:v>
                </c:pt>
                <c:pt idx="1712">
                  <c:v>38924</c:v>
                </c:pt>
                <c:pt idx="1713">
                  <c:v>38925</c:v>
                </c:pt>
                <c:pt idx="1714">
                  <c:v>38926</c:v>
                </c:pt>
                <c:pt idx="1715">
                  <c:v>38929</c:v>
                </c:pt>
                <c:pt idx="1716">
                  <c:v>38930</c:v>
                </c:pt>
                <c:pt idx="1717">
                  <c:v>38931</c:v>
                </c:pt>
                <c:pt idx="1718">
                  <c:v>38932</c:v>
                </c:pt>
                <c:pt idx="1719">
                  <c:v>38933</c:v>
                </c:pt>
                <c:pt idx="1720">
                  <c:v>38936</c:v>
                </c:pt>
                <c:pt idx="1721">
                  <c:v>38937</c:v>
                </c:pt>
                <c:pt idx="1722">
                  <c:v>38938</c:v>
                </c:pt>
                <c:pt idx="1723">
                  <c:v>38939</c:v>
                </c:pt>
                <c:pt idx="1724">
                  <c:v>38940</c:v>
                </c:pt>
                <c:pt idx="1725">
                  <c:v>38943</c:v>
                </c:pt>
                <c:pt idx="1726">
                  <c:v>38944</c:v>
                </c:pt>
                <c:pt idx="1727">
                  <c:v>38945</c:v>
                </c:pt>
                <c:pt idx="1728">
                  <c:v>38946</c:v>
                </c:pt>
                <c:pt idx="1729">
                  <c:v>38947</c:v>
                </c:pt>
                <c:pt idx="1730">
                  <c:v>38950</c:v>
                </c:pt>
                <c:pt idx="1731">
                  <c:v>38951</c:v>
                </c:pt>
                <c:pt idx="1732">
                  <c:v>38952</c:v>
                </c:pt>
                <c:pt idx="1733">
                  <c:v>38953</c:v>
                </c:pt>
                <c:pt idx="1734">
                  <c:v>38954</c:v>
                </c:pt>
                <c:pt idx="1735">
                  <c:v>38957</c:v>
                </c:pt>
                <c:pt idx="1736">
                  <c:v>38958</c:v>
                </c:pt>
                <c:pt idx="1737">
                  <c:v>38959</c:v>
                </c:pt>
                <c:pt idx="1738">
                  <c:v>38960</c:v>
                </c:pt>
                <c:pt idx="1739">
                  <c:v>38961</c:v>
                </c:pt>
                <c:pt idx="1740">
                  <c:v>38964</c:v>
                </c:pt>
                <c:pt idx="1741">
                  <c:v>38965</c:v>
                </c:pt>
                <c:pt idx="1742">
                  <c:v>38966</c:v>
                </c:pt>
                <c:pt idx="1743">
                  <c:v>38967</c:v>
                </c:pt>
                <c:pt idx="1744">
                  <c:v>38968</c:v>
                </c:pt>
                <c:pt idx="1745">
                  <c:v>38971</c:v>
                </c:pt>
                <c:pt idx="1746">
                  <c:v>38972</c:v>
                </c:pt>
                <c:pt idx="1747">
                  <c:v>38973</c:v>
                </c:pt>
                <c:pt idx="1748">
                  <c:v>38974</c:v>
                </c:pt>
                <c:pt idx="1749">
                  <c:v>38975</c:v>
                </c:pt>
                <c:pt idx="1750">
                  <c:v>38978</c:v>
                </c:pt>
                <c:pt idx="1751">
                  <c:v>38979</c:v>
                </c:pt>
                <c:pt idx="1752">
                  <c:v>38980</c:v>
                </c:pt>
                <c:pt idx="1753">
                  <c:v>38981</c:v>
                </c:pt>
                <c:pt idx="1754">
                  <c:v>38982</c:v>
                </c:pt>
                <c:pt idx="1755">
                  <c:v>38985</c:v>
                </c:pt>
                <c:pt idx="1756">
                  <c:v>38986</c:v>
                </c:pt>
                <c:pt idx="1757">
                  <c:v>38987</c:v>
                </c:pt>
                <c:pt idx="1758">
                  <c:v>38988</c:v>
                </c:pt>
                <c:pt idx="1759">
                  <c:v>38989</c:v>
                </c:pt>
                <c:pt idx="1760">
                  <c:v>38992</c:v>
                </c:pt>
                <c:pt idx="1761">
                  <c:v>38993</c:v>
                </c:pt>
                <c:pt idx="1762">
                  <c:v>38994</c:v>
                </c:pt>
                <c:pt idx="1763">
                  <c:v>38995</c:v>
                </c:pt>
                <c:pt idx="1764">
                  <c:v>38996</c:v>
                </c:pt>
                <c:pt idx="1765">
                  <c:v>38999</c:v>
                </c:pt>
                <c:pt idx="1766">
                  <c:v>39000</c:v>
                </c:pt>
                <c:pt idx="1767">
                  <c:v>39001</c:v>
                </c:pt>
                <c:pt idx="1768">
                  <c:v>39002</c:v>
                </c:pt>
                <c:pt idx="1769">
                  <c:v>39003</c:v>
                </c:pt>
                <c:pt idx="1770">
                  <c:v>39006</c:v>
                </c:pt>
                <c:pt idx="1771">
                  <c:v>39007</c:v>
                </c:pt>
                <c:pt idx="1772">
                  <c:v>39008</c:v>
                </c:pt>
                <c:pt idx="1773">
                  <c:v>39009</c:v>
                </c:pt>
                <c:pt idx="1774">
                  <c:v>39010</c:v>
                </c:pt>
                <c:pt idx="1775">
                  <c:v>39013</c:v>
                </c:pt>
                <c:pt idx="1776">
                  <c:v>39014</c:v>
                </c:pt>
                <c:pt idx="1777">
                  <c:v>39015</c:v>
                </c:pt>
                <c:pt idx="1778">
                  <c:v>39016</c:v>
                </c:pt>
                <c:pt idx="1779">
                  <c:v>39017</c:v>
                </c:pt>
                <c:pt idx="1780">
                  <c:v>39020</c:v>
                </c:pt>
                <c:pt idx="1781">
                  <c:v>39021</c:v>
                </c:pt>
                <c:pt idx="1782">
                  <c:v>39022</c:v>
                </c:pt>
                <c:pt idx="1783">
                  <c:v>39023</c:v>
                </c:pt>
                <c:pt idx="1784">
                  <c:v>39024</c:v>
                </c:pt>
                <c:pt idx="1785">
                  <c:v>39027</c:v>
                </c:pt>
                <c:pt idx="1786">
                  <c:v>39028</c:v>
                </c:pt>
                <c:pt idx="1787">
                  <c:v>39029</c:v>
                </c:pt>
                <c:pt idx="1788">
                  <c:v>39030</c:v>
                </c:pt>
                <c:pt idx="1789">
                  <c:v>39031</c:v>
                </c:pt>
                <c:pt idx="1790">
                  <c:v>39034</c:v>
                </c:pt>
                <c:pt idx="1791">
                  <c:v>39035</c:v>
                </c:pt>
                <c:pt idx="1792">
                  <c:v>39036</c:v>
                </c:pt>
                <c:pt idx="1793">
                  <c:v>39037</c:v>
                </c:pt>
                <c:pt idx="1794">
                  <c:v>39038</c:v>
                </c:pt>
                <c:pt idx="1795">
                  <c:v>39041</c:v>
                </c:pt>
                <c:pt idx="1796">
                  <c:v>39042</c:v>
                </c:pt>
                <c:pt idx="1797">
                  <c:v>39043</c:v>
                </c:pt>
                <c:pt idx="1798">
                  <c:v>39044</c:v>
                </c:pt>
                <c:pt idx="1799">
                  <c:v>39045</c:v>
                </c:pt>
                <c:pt idx="1800">
                  <c:v>39048</c:v>
                </c:pt>
                <c:pt idx="1801">
                  <c:v>39049</c:v>
                </c:pt>
                <c:pt idx="1802">
                  <c:v>39050</c:v>
                </c:pt>
                <c:pt idx="1803">
                  <c:v>39051</c:v>
                </c:pt>
                <c:pt idx="1804">
                  <c:v>39052</c:v>
                </c:pt>
                <c:pt idx="1805">
                  <c:v>39055</c:v>
                </c:pt>
                <c:pt idx="1806">
                  <c:v>39056</c:v>
                </c:pt>
                <c:pt idx="1807">
                  <c:v>39057</c:v>
                </c:pt>
                <c:pt idx="1808">
                  <c:v>39058</c:v>
                </c:pt>
                <c:pt idx="1809">
                  <c:v>39059</c:v>
                </c:pt>
                <c:pt idx="1810">
                  <c:v>39062</c:v>
                </c:pt>
                <c:pt idx="1811">
                  <c:v>39063</c:v>
                </c:pt>
                <c:pt idx="1812">
                  <c:v>39064</c:v>
                </c:pt>
                <c:pt idx="1813">
                  <c:v>39065</c:v>
                </c:pt>
                <c:pt idx="1814">
                  <c:v>39066</c:v>
                </c:pt>
                <c:pt idx="1815">
                  <c:v>39069</c:v>
                </c:pt>
                <c:pt idx="1816">
                  <c:v>39070</c:v>
                </c:pt>
                <c:pt idx="1817">
                  <c:v>39071</c:v>
                </c:pt>
                <c:pt idx="1818">
                  <c:v>39072</c:v>
                </c:pt>
                <c:pt idx="1819">
                  <c:v>39073</c:v>
                </c:pt>
                <c:pt idx="1820">
                  <c:v>39076</c:v>
                </c:pt>
                <c:pt idx="1821">
                  <c:v>39077</c:v>
                </c:pt>
                <c:pt idx="1822">
                  <c:v>39078</c:v>
                </c:pt>
                <c:pt idx="1823">
                  <c:v>39079</c:v>
                </c:pt>
                <c:pt idx="1824">
                  <c:v>39080</c:v>
                </c:pt>
                <c:pt idx="1825">
                  <c:v>39083</c:v>
                </c:pt>
                <c:pt idx="1826">
                  <c:v>39084</c:v>
                </c:pt>
                <c:pt idx="1827">
                  <c:v>39085</c:v>
                </c:pt>
                <c:pt idx="1828">
                  <c:v>39086</c:v>
                </c:pt>
                <c:pt idx="1829">
                  <c:v>39087</c:v>
                </c:pt>
                <c:pt idx="1830">
                  <c:v>39090</c:v>
                </c:pt>
                <c:pt idx="1831">
                  <c:v>39091</c:v>
                </c:pt>
                <c:pt idx="1832">
                  <c:v>39092</c:v>
                </c:pt>
                <c:pt idx="1833">
                  <c:v>39093</c:v>
                </c:pt>
                <c:pt idx="1834">
                  <c:v>39094</c:v>
                </c:pt>
                <c:pt idx="1835">
                  <c:v>39097</c:v>
                </c:pt>
                <c:pt idx="1836">
                  <c:v>39098</c:v>
                </c:pt>
                <c:pt idx="1837">
                  <c:v>39099</c:v>
                </c:pt>
                <c:pt idx="1838">
                  <c:v>39100</c:v>
                </c:pt>
                <c:pt idx="1839">
                  <c:v>39101</c:v>
                </c:pt>
                <c:pt idx="1840">
                  <c:v>39104</c:v>
                </c:pt>
                <c:pt idx="1841">
                  <c:v>39105</c:v>
                </c:pt>
                <c:pt idx="1842">
                  <c:v>39106</c:v>
                </c:pt>
                <c:pt idx="1843">
                  <c:v>39107</c:v>
                </c:pt>
                <c:pt idx="1844">
                  <c:v>39108</c:v>
                </c:pt>
                <c:pt idx="1845">
                  <c:v>39111</c:v>
                </c:pt>
                <c:pt idx="1846">
                  <c:v>39112</c:v>
                </c:pt>
                <c:pt idx="1847">
                  <c:v>39113</c:v>
                </c:pt>
                <c:pt idx="1848">
                  <c:v>39114</c:v>
                </c:pt>
                <c:pt idx="1849">
                  <c:v>39115</c:v>
                </c:pt>
                <c:pt idx="1850">
                  <c:v>39118</c:v>
                </c:pt>
                <c:pt idx="1851">
                  <c:v>39119</c:v>
                </c:pt>
                <c:pt idx="1852">
                  <c:v>39120</c:v>
                </c:pt>
                <c:pt idx="1853">
                  <c:v>39121</c:v>
                </c:pt>
                <c:pt idx="1854">
                  <c:v>39122</c:v>
                </c:pt>
                <c:pt idx="1855">
                  <c:v>39125</c:v>
                </c:pt>
                <c:pt idx="1856">
                  <c:v>39126</c:v>
                </c:pt>
                <c:pt idx="1857">
                  <c:v>39127</c:v>
                </c:pt>
                <c:pt idx="1858">
                  <c:v>39128</c:v>
                </c:pt>
                <c:pt idx="1859">
                  <c:v>39129</c:v>
                </c:pt>
                <c:pt idx="1860">
                  <c:v>39132</c:v>
                </c:pt>
                <c:pt idx="1861">
                  <c:v>39133</c:v>
                </c:pt>
                <c:pt idx="1862">
                  <c:v>39134</c:v>
                </c:pt>
                <c:pt idx="1863">
                  <c:v>39135</c:v>
                </c:pt>
                <c:pt idx="1864">
                  <c:v>39136</c:v>
                </c:pt>
                <c:pt idx="1865">
                  <c:v>39139</c:v>
                </c:pt>
                <c:pt idx="1866">
                  <c:v>39140</c:v>
                </c:pt>
                <c:pt idx="1867">
                  <c:v>39141</c:v>
                </c:pt>
                <c:pt idx="1868">
                  <c:v>39142</c:v>
                </c:pt>
                <c:pt idx="1869">
                  <c:v>39143</c:v>
                </c:pt>
                <c:pt idx="1870">
                  <c:v>39146</c:v>
                </c:pt>
                <c:pt idx="1871">
                  <c:v>39147</c:v>
                </c:pt>
                <c:pt idx="1872">
                  <c:v>39148</c:v>
                </c:pt>
                <c:pt idx="1873">
                  <c:v>39149</c:v>
                </c:pt>
                <c:pt idx="1874">
                  <c:v>39150</c:v>
                </c:pt>
                <c:pt idx="1875">
                  <c:v>39153</c:v>
                </c:pt>
                <c:pt idx="1876">
                  <c:v>39154</c:v>
                </c:pt>
                <c:pt idx="1877">
                  <c:v>39155</c:v>
                </c:pt>
                <c:pt idx="1878">
                  <c:v>39156</c:v>
                </c:pt>
                <c:pt idx="1879">
                  <c:v>39157</c:v>
                </c:pt>
                <c:pt idx="1880">
                  <c:v>39160</c:v>
                </c:pt>
                <c:pt idx="1881">
                  <c:v>39161</c:v>
                </c:pt>
                <c:pt idx="1882">
                  <c:v>39162</c:v>
                </c:pt>
                <c:pt idx="1883">
                  <c:v>39163</c:v>
                </c:pt>
                <c:pt idx="1884">
                  <c:v>39164</c:v>
                </c:pt>
                <c:pt idx="1885">
                  <c:v>39167</c:v>
                </c:pt>
                <c:pt idx="1886">
                  <c:v>39168</c:v>
                </c:pt>
                <c:pt idx="1887">
                  <c:v>39169</c:v>
                </c:pt>
                <c:pt idx="1888">
                  <c:v>39170</c:v>
                </c:pt>
                <c:pt idx="1889">
                  <c:v>39171</c:v>
                </c:pt>
                <c:pt idx="1890">
                  <c:v>39174</c:v>
                </c:pt>
                <c:pt idx="1891">
                  <c:v>39175</c:v>
                </c:pt>
                <c:pt idx="1892">
                  <c:v>39176</c:v>
                </c:pt>
                <c:pt idx="1893">
                  <c:v>39177</c:v>
                </c:pt>
                <c:pt idx="1894">
                  <c:v>39178</c:v>
                </c:pt>
                <c:pt idx="1895">
                  <c:v>39181</c:v>
                </c:pt>
                <c:pt idx="1896">
                  <c:v>39182</c:v>
                </c:pt>
                <c:pt idx="1897">
                  <c:v>39183</c:v>
                </c:pt>
                <c:pt idx="1898">
                  <c:v>39184</c:v>
                </c:pt>
                <c:pt idx="1899">
                  <c:v>39185</c:v>
                </c:pt>
                <c:pt idx="1900">
                  <c:v>39188</c:v>
                </c:pt>
                <c:pt idx="1901">
                  <c:v>39189</c:v>
                </c:pt>
                <c:pt idx="1902">
                  <c:v>39190</c:v>
                </c:pt>
                <c:pt idx="1903">
                  <c:v>39191</c:v>
                </c:pt>
                <c:pt idx="1904">
                  <c:v>39192</c:v>
                </c:pt>
                <c:pt idx="1905">
                  <c:v>39195</c:v>
                </c:pt>
                <c:pt idx="1906">
                  <c:v>39196</c:v>
                </c:pt>
                <c:pt idx="1907">
                  <c:v>39197</c:v>
                </c:pt>
                <c:pt idx="1908">
                  <c:v>39198</c:v>
                </c:pt>
                <c:pt idx="1909">
                  <c:v>39199</c:v>
                </c:pt>
                <c:pt idx="1910">
                  <c:v>39202</c:v>
                </c:pt>
                <c:pt idx="1911">
                  <c:v>39203</c:v>
                </c:pt>
                <c:pt idx="1912">
                  <c:v>39204</c:v>
                </c:pt>
                <c:pt idx="1913">
                  <c:v>39205</c:v>
                </c:pt>
                <c:pt idx="1914">
                  <c:v>39206</c:v>
                </c:pt>
                <c:pt idx="1915">
                  <c:v>39209</c:v>
                </c:pt>
                <c:pt idx="1916">
                  <c:v>39210</c:v>
                </c:pt>
                <c:pt idx="1917">
                  <c:v>39211</c:v>
                </c:pt>
                <c:pt idx="1918">
                  <c:v>39212</c:v>
                </c:pt>
                <c:pt idx="1919">
                  <c:v>39213</c:v>
                </c:pt>
                <c:pt idx="1920">
                  <c:v>39216</c:v>
                </c:pt>
                <c:pt idx="1921">
                  <c:v>39217</c:v>
                </c:pt>
                <c:pt idx="1922">
                  <c:v>39218</c:v>
                </c:pt>
                <c:pt idx="1923">
                  <c:v>39219</c:v>
                </c:pt>
                <c:pt idx="1924">
                  <c:v>39220</c:v>
                </c:pt>
                <c:pt idx="1925">
                  <c:v>39223</c:v>
                </c:pt>
                <c:pt idx="1926">
                  <c:v>39224</c:v>
                </c:pt>
                <c:pt idx="1927">
                  <c:v>39225</c:v>
                </c:pt>
                <c:pt idx="1928">
                  <c:v>39226</c:v>
                </c:pt>
                <c:pt idx="1929">
                  <c:v>39227</c:v>
                </c:pt>
                <c:pt idx="1930">
                  <c:v>39230</c:v>
                </c:pt>
                <c:pt idx="1931">
                  <c:v>39231</c:v>
                </c:pt>
                <c:pt idx="1932">
                  <c:v>39232</c:v>
                </c:pt>
                <c:pt idx="1933">
                  <c:v>39233</c:v>
                </c:pt>
                <c:pt idx="1934">
                  <c:v>39234</c:v>
                </c:pt>
                <c:pt idx="1935">
                  <c:v>39237</c:v>
                </c:pt>
                <c:pt idx="1936">
                  <c:v>39238</c:v>
                </c:pt>
                <c:pt idx="1937">
                  <c:v>39239</c:v>
                </c:pt>
                <c:pt idx="1938">
                  <c:v>39240</c:v>
                </c:pt>
                <c:pt idx="1939">
                  <c:v>39241</c:v>
                </c:pt>
                <c:pt idx="1940">
                  <c:v>39244</c:v>
                </c:pt>
                <c:pt idx="1941">
                  <c:v>39245</c:v>
                </c:pt>
                <c:pt idx="1942">
                  <c:v>39246</c:v>
                </c:pt>
                <c:pt idx="1943">
                  <c:v>39247</c:v>
                </c:pt>
                <c:pt idx="1944">
                  <c:v>39248</c:v>
                </c:pt>
                <c:pt idx="1945">
                  <c:v>39251</c:v>
                </c:pt>
                <c:pt idx="1946">
                  <c:v>39252</c:v>
                </c:pt>
                <c:pt idx="1947">
                  <c:v>39253</c:v>
                </c:pt>
                <c:pt idx="1948">
                  <c:v>39254</c:v>
                </c:pt>
                <c:pt idx="1949">
                  <c:v>39255</c:v>
                </c:pt>
                <c:pt idx="1950">
                  <c:v>39258</c:v>
                </c:pt>
                <c:pt idx="1951">
                  <c:v>39259</c:v>
                </c:pt>
                <c:pt idx="1952">
                  <c:v>39260</c:v>
                </c:pt>
                <c:pt idx="1953">
                  <c:v>39261</c:v>
                </c:pt>
                <c:pt idx="1954">
                  <c:v>39262</c:v>
                </c:pt>
                <c:pt idx="1955">
                  <c:v>39265</c:v>
                </c:pt>
                <c:pt idx="1956">
                  <c:v>39266</c:v>
                </c:pt>
                <c:pt idx="1957">
                  <c:v>39267</c:v>
                </c:pt>
                <c:pt idx="1958">
                  <c:v>39268</c:v>
                </c:pt>
                <c:pt idx="1959">
                  <c:v>39269</c:v>
                </c:pt>
                <c:pt idx="1960">
                  <c:v>39272</c:v>
                </c:pt>
                <c:pt idx="1961">
                  <c:v>39273</c:v>
                </c:pt>
                <c:pt idx="1962">
                  <c:v>39274</c:v>
                </c:pt>
                <c:pt idx="1963">
                  <c:v>39275</c:v>
                </c:pt>
                <c:pt idx="1964">
                  <c:v>39276</c:v>
                </c:pt>
                <c:pt idx="1965">
                  <c:v>39279</c:v>
                </c:pt>
                <c:pt idx="1966">
                  <c:v>39280</c:v>
                </c:pt>
                <c:pt idx="1967">
                  <c:v>39281</c:v>
                </c:pt>
                <c:pt idx="1968">
                  <c:v>39282</c:v>
                </c:pt>
                <c:pt idx="1969">
                  <c:v>39283</c:v>
                </c:pt>
                <c:pt idx="1970">
                  <c:v>39286</c:v>
                </c:pt>
                <c:pt idx="1971">
                  <c:v>39287</c:v>
                </c:pt>
                <c:pt idx="1972">
                  <c:v>39288</c:v>
                </c:pt>
                <c:pt idx="1973">
                  <c:v>39289</c:v>
                </c:pt>
                <c:pt idx="1974">
                  <c:v>39290</c:v>
                </c:pt>
                <c:pt idx="1975">
                  <c:v>39293</c:v>
                </c:pt>
                <c:pt idx="1976">
                  <c:v>39294</c:v>
                </c:pt>
                <c:pt idx="1977">
                  <c:v>39295</c:v>
                </c:pt>
                <c:pt idx="1978">
                  <c:v>39296</c:v>
                </c:pt>
                <c:pt idx="1979">
                  <c:v>39297</c:v>
                </c:pt>
                <c:pt idx="1980">
                  <c:v>39300</c:v>
                </c:pt>
                <c:pt idx="1981">
                  <c:v>39301</c:v>
                </c:pt>
                <c:pt idx="1982">
                  <c:v>39302</c:v>
                </c:pt>
                <c:pt idx="1983">
                  <c:v>39303</c:v>
                </c:pt>
                <c:pt idx="1984">
                  <c:v>39304</c:v>
                </c:pt>
                <c:pt idx="1985">
                  <c:v>39307</c:v>
                </c:pt>
                <c:pt idx="1986">
                  <c:v>39308</c:v>
                </c:pt>
                <c:pt idx="1987">
                  <c:v>39309</c:v>
                </c:pt>
                <c:pt idx="1988">
                  <c:v>39310</c:v>
                </c:pt>
                <c:pt idx="1989">
                  <c:v>39311</c:v>
                </c:pt>
                <c:pt idx="1990">
                  <c:v>39314</c:v>
                </c:pt>
                <c:pt idx="1991">
                  <c:v>39315</c:v>
                </c:pt>
                <c:pt idx="1992">
                  <c:v>39316</c:v>
                </c:pt>
                <c:pt idx="1993">
                  <c:v>39317</c:v>
                </c:pt>
                <c:pt idx="1994">
                  <c:v>39318</c:v>
                </c:pt>
                <c:pt idx="1995">
                  <c:v>39321</c:v>
                </c:pt>
                <c:pt idx="1996">
                  <c:v>39322</c:v>
                </c:pt>
                <c:pt idx="1997">
                  <c:v>39323</c:v>
                </c:pt>
                <c:pt idx="1998">
                  <c:v>39324</c:v>
                </c:pt>
                <c:pt idx="1999">
                  <c:v>39325</c:v>
                </c:pt>
                <c:pt idx="2000">
                  <c:v>39328</c:v>
                </c:pt>
                <c:pt idx="2001">
                  <c:v>39329</c:v>
                </c:pt>
                <c:pt idx="2002">
                  <c:v>39330</c:v>
                </c:pt>
                <c:pt idx="2003">
                  <c:v>39331</c:v>
                </c:pt>
                <c:pt idx="2004">
                  <c:v>39332</c:v>
                </c:pt>
                <c:pt idx="2005">
                  <c:v>39335</c:v>
                </c:pt>
                <c:pt idx="2006">
                  <c:v>39336</c:v>
                </c:pt>
                <c:pt idx="2007">
                  <c:v>39337</c:v>
                </c:pt>
                <c:pt idx="2008">
                  <c:v>39338</c:v>
                </c:pt>
                <c:pt idx="2009">
                  <c:v>39339</c:v>
                </c:pt>
                <c:pt idx="2010">
                  <c:v>39342</c:v>
                </c:pt>
                <c:pt idx="2011">
                  <c:v>39343</c:v>
                </c:pt>
                <c:pt idx="2012">
                  <c:v>39344</c:v>
                </c:pt>
                <c:pt idx="2013">
                  <c:v>39345</c:v>
                </c:pt>
                <c:pt idx="2014">
                  <c:v>39346</c:v>
                </c:pt>
                <c:pt idx="2015">
                  <c:v>39349</c:v>
                </c:pt>
                <c:pt idx="2016">
                  <c:v>39350</c:v>
                </c:pt>
                <c:pt idx="2017">
                  <c:v>39351</c:v>
                </c:pt>
                <c:pt idx="2018">
                  <c:v>39352</c:v>
                </c:pt>
                <c:pt idx="2019">
                  <c:v>39353</c:v>
                </c:pt>
                <c:pt idx="2020">
                  <c:v>39356</c:v>
                </c:pt>
                <c:pt idx="2021">
                  <c:v>39357</c:v>
                </c:pt>
                <c:pt idx="2022">
                  <c:v>39358</c:v>
                </c:pt>
                <c:pt idx="2023">
                  <c:v>39359</c:v>
                </c:pt>
                <c:pt idx="2024">
                  <c:v>39360</c:v>
                </c:pt>
                <c:pt idx="2025">
                  <c:v>39363</c:v>
                </c:pt>
                <c:pt idx="2026">
                  <c:v>39364</c:v>
                </c:pt>
                <c:pt idx="2027">
                  <c:v>39365</c:v>
                </c:pt>
                <c:pt idx="2028">
                  <c:v>39366</c:v>
                </c:pt>
                <c:pt idx="2029">
                  <c:v>39367</c:v>
                </c:pt>
                <c:pt idx="2030">
                  <c:v>39370</c:v>
                </c:pt>
                <c:pt idx="2031">
                  <c:v>39371</c:v>
                </c:pt>
                <c:pt idx="2032">
                  <c:v>39372</c:v>
                </c:pt>
                <c:pt idx="2033">
                  <c:v>39373</c:v>
                </c:pt>
                <c:pt idx="2034">
                  <c:v>39374</c:v>
                </c:pt>
                <c:pt idx="2035">
                  <c:v>39377</c:v>
                </c:pt>
                <c:pt idx="2036">
                  <c:v>39378</c:v>
                </c:pt>
                <c:pt idx="2037">
                  <c:v>39379</c:v>
                </c:pt>
                <c:pt idx="2038">
                  <c:v>39380</c:v>
                </c:pt>
                <c:pt idx="2039">
                  <c:v>39381</c:v>
                </c:pt>
                <c:pt idx="2040">
                  <c:v>39384</c:v>
                </c:pt>
                <c:pt idx="2041">
                  <c:v>39385</c:v>
                </c:pt>
                <c:pt idx="2042">
                  <c:v>39386</c:v>
                </c:pt>
                <c:pt idx="2043">
                  <c:v>39387</c:v>
                </c:pt>
                <c:pt idx="2044">
                  <c:v>39388</c:v>
                </c:pt>
                <c:pt idx="2045">
                  <c:v>39391</c:v>
                </c:pt>
                <c:pt idx="2046">
                  <c:v>39392</c:v>
                </c:pt>
                <c:pt idx="2047">
                  <c:v>39393</c:v>
                </c:pt>
                <c:pt idx="2048">
                  <c:v>39394</c:v>
                </c:pt>
                <c:pt idx="2049">
                  <c:v>39395</c:v>
                </c:pt>
                <c:pt idx="2050">
                  <c:v>39398</c:v>
                </c:pt>
                <c:pt idx="2051">
                  <c:v>39399</c:v>
                </c:pt>
                <c:pt idx="2052">
                  <c:v>39400</c:v>
                </c:pt>
                <c:pt idx="2053">
                  <c:v>39401</c:v>
                </c:pt>
                <c:pt idx="2054">
                  <c:v>39402</c:v>
                </c:pt>
                <c:pt idx="2055">
                  <c:v>39405</c:v>
                </c:pt>
                <c:pt idx="2056">
                  <c:v>39406</c:v>
                </c:pt>
                <c:pt idx="2057">
                  <c:v>39407</c:v>
                </c:pt>
                <c:pt idx="2058">
                  <c:v>39408</c:v>
                </c:pt>
                <c:pt idx="2059">
                  <c:v>39409</c:v>
                </c:pt>
                <c:pt idx="2060">
                  <c:v>39412</c:v>
                </c:pt>
                <c:pt idx="2061">
                  <c:v>39413</c:v>
                </c:pt>
                <c:pt idx="2062">
                  <c:v>39414</c:v>
                </c:pt>
                <c:pt idx="2063">
                  <c:v>39415</c:v>
                </c:pt>
                <c:pt idx="2064">
                  <c:v>39416</c:v>
                </c:pt>
                <c:pt idx="2065">
                  <c:v>39419</c:v>
                </c:pt>
                <c:pt idx="2066">
                  <c:v>39420</c:v>
                </c:pt>
                <c:pt idx="2067">
                  <c:v>39421</c:v>
                </c:pt>
                <c:pt idx="2068">
                  <c:v>39422</c:v>
                </c:pt>
                <c:pt idx="2069">
                  <c:v>39423</c:v>
                </c:pt>
                <c:pt idx="2070">
                  <c:v>39426</c:v>
                </c:pt>
                <c:pt idx="2071">
                  <c:v>39427</c:v>
                </c:pt>
                <c:pt idx="2072">
                  <c:v>39428</c:v>
                </c:pt>
                <c:pt idx="2073">
                  <c:v>39429</c:v>
                </c:pt>
                <c:pt idx="2074">
                  <c:v>39430</c:v>
                </c:pt>
                <c:pt idx="2075">
                  <c:v>39433</c:v>
                </c:pt>
                <c:pt idx="2076">
                  <c:v>39434</c:v>
                </c:pt>
                <c:pt idx="2077">
                  <c:v>39435</c:v>
                </c:pt>
                <c:pt idx="2078">
                  <c:v>39436</c:v>
                </c:pt>
                <c:pt idx="2079">
                  <c:v>39437</c:v>
                </c:pt>
                <c:pt idx="2080">
                  <c:v>39440</c:v>
                </c:pt>
                <c:pt idx="2081">
                  <c:v>39441</c:v>
                </c:pt>
                <c:pt idx="2082">
                  <c:v>39442</c:v>
                </c:pt>
                <c:pt idx="2083">
                  <c:v>39443</c:v>
                </c:pt>
                <c:pt idx="2084">
                  <c:v>39444</c:v>
                </c:pt>
                <c:pt idx="2085">
                  <c:v>39447</c:v>
                </c:pt>
                <c:pt idx="2086">
                  <c:v>39448</c:v>
                </c:pt>
                <c:pt idx="2087">
                  <c:v>39449</c:v>
                </c:pt>
                <c:pt idx="2088">
                  <c:v>39450</c:v>
                </c:pt>
                <c:pt idx="2089">
                  <c:v>39451</c:v>
                </c:pt>
                <c:pt idx="2090">
                  <c:v>39454</c:v>
                </c:pt>
                <c:pt idx="2091">
                  <c:v>39455</c:v>
                </c:pt>
                <c:pt idx="2092">
                  <c:v>39456</c:v>
                </c:pt>
                <c:pt idx="2093">
                  <c:v>39457</c:v>
                </c:pt>
                <c:pt idx="2094">
                  <c:v>39458</c:v>
                </c:pt>
                <c:pt idx="2095">
                  <c:v>39461</c:v>
                </c:pt>
                <c:pt idx="2096">
                  <c:v>39462</c:v>
                </c:pt>
                <c:pt idx="2097">
                  <c:v>39463</c:v>
                </c:pt>
                <c:pt idx="2098">
                  <c:v>39464</c:v>
                </c:pt>
                <c:pt idx="2099">
                  <c:v>39465</c:v>
                </c:pt>
                <c:pt idx="2100">
                  <c:v>39468</c:v>
                </c:pt>
                <c:pt idx="2101">
                  <c:v>39469</c:v>
                </c:pt>
                <c:pt idx="2102">
                  <c:v>39470</c:v>
                </c:pt>
                <c:pt idx="2103">
                  <c:v>39471</c:v>
                </c:pt>
                <c:pt idx="2104">
                  <c:v>39472</c:v>
                </c:pt>
                <c:pt idx="2105">
                  <c:v>39475</c:v>
                </c:pt>
                <c:pt idx="2106">
                  <c:v>39476</c:v>
                </c:pt>
                <c:pt idx="2107">
                  <c:v>39477</c:v>
                </c:pt>
                <c:pt idx="2108">
                  <c:v>39478</c:v>
                </c:pt>
                <c:pt idx="2109">
                  <c:v>39479</c:v>
                </c:pt>
                <c:pt idx="2110">
                  <c:v>39482</c:v>
                </c:pt>
                <c:pt idx="2111">
                  <c:v>39483</c:v>
                </c:pt>
                <c:pt idx="2112">
                  <c:v>39484</c:v>
                </c:pt>
                <c:pt idx="2113">
                  <c:v>39485</c:v>
                </c:pt>
                <c:pt idx="2114">
                  <c:v>39486</c:v>
                </c:pt>
                <c:pt idx="2115">
                  <c:v>39489</c:v>
                </c:pt>
                <c:pt idx="2116">
                  <c:v>39490</c:v>
                </c:pt>
                <c:pt idx="2117">
                  <c:v>39491</c:v>
                </c:pt>
                <c:pt idx="2118">
                  <c:v>39492</c:v>
                </c:pt>
                <c:pt idx="2119">
                  <c:v>39493</c:v>
                </c:pt>
                <c:pt idx="2120">
                  <c:v>39496</c:v>
                </c:pt>
                <c:pt idx="2121">
                  <c:v>39497</c:v>
                </c:pt>
                <c:pt idx="2122">
                  <c:v>39498</c:v>
                </c:pt>
                <c:pt idx="2123">
                  <c:v>39499</c:v>
                </c:pt>
                <c:pt idx="2124">
                  <c:v>39500</c:v>
                </c:pt>
                <c:pt idx="2125">
                  <c:v>39503</c:v>
                </c:pt>
                <c:pt idx="2126">
                  <c:v>39504</c:v>
                </c:pt>
                <c:pt idx="2127">
                  <c:v>39505</c:v>
                </c:pt>
                <c:pt idx="2128">
                  <c:v>39506</c:v>
                </c:pt>
                <c:pt idx="2129">
                  <c:v>39507</c:v>
                </c:pt>
                <c:pt idx="2130">
                  <c:v>39510</c:v>
                </c:pt>
                <c:pt idx="2131">
                  <c:v>39511</c:v>
                </c:pt>
                <c:pt idx="2132">
                  <c:v>39512</c:v>
                </c:pt>
                <c:pt idx="2133">
                  <c:v>39513</c:v>
                </c:pt>
                <c:pt idx="2134">
                  <c:v>39514</c:v>
                </c:pt>
                <c:pt idx="2135">
                  <c:v>39517</c:v>
                </c:pt>
                <c:pt idx="2136">
                  <c:v>39518</c:v>
                </c:pt>
                <c:pt idx="2137">
                  <c:v>39519</c:v>
                </c:pt>
                <c:pt idx="2138">
                  <c:v>39520</c:v>
                </c:pt>
                <c:pt idx="2139">
                  <c:v>39521</c:v>
                </c:pt>
                <c:pt idx="2140">
                  <c:v>39524</c:v>
                </c:pt>
                <c:pt idx="2141">
                  <c:v>39525</c:v>
                </c:pt>
                <c:pt idx="2142">
                  <c:v>39526</c:v>
                </c:pt>
                <c:pt idx="2143">
                  <c:v>39527</c:v>
                </c:pt>
                <c:pt idx="2144">
                  <c:v>39528</c:v>
                </c:pt>
                <c:pt idx="2145">
                  <c:v>39531</c:v>
                </c:pt>
                <c:pt idx="2146">
                  <c:v>39532</c:v>
                </c:pt>
                <c:pt idx="2147">
                  <c:v>39533</c:v>
                </c:pt>
                <c:pt idx="2148">
                  <c:v>39534</c:v>
                </c:pt>
                <c:pt idx="2149">
                  <c:v>39535</c:v>
                </c:pt>
                <c:pt idx="2150">
                  <c:v>39538</c:v>
                </c:pt>
                <c:pt idx="2151">
                  <c:v>39539</c:v>
                </c:pt>
                <c:pt idx="2152">
                  <c:v>39540</c:v>
                </c:pt>
                <c:pt idx="2153">
                  <c:v>39541</c:v>
                </c:pt>
                <c:pt idx="2154">
                  <c:v>39542</c:v>
                </c:pt>
                <c:pt idx="2155">
                  <c:v>39545</c:v>
                </c:pt>
                <c:pt idx="2156">
                  <c:v>39546</c:v>
                </c:pt>
                <c:pt idx="2157">
                  <c:v>39547</c:v>
                </c:pt>
                <c:pt idx="2158">
                  <c:v>39548</c:v>
                </c:pt>
                <c:pt idx="2159">
                  <c:v>39549</c:v>
                </c:pt>
                <c:pt idx="2160">
                  <c:v>39552</c:v>
                </c:pt>
                <c:pt idx="2161">
                  <c:v>39553</c:v>
                </c:pt>
                <c:pt idx="2162">
                  <c:v>39554</c:v>
                </c:pt>
                <c:pt idx="2163">
                  <c:v>39555</c:v>
                </c:pt>
                <c:pt idx="2164">
                  <c:v>39556</c:v>
                </c:pt>
                <c:pt idx="2165">
                  <c:v>39559</c:v>
                </c:pt>
                <c:pt idx="2166">
                  <c:v>39560</c:v>
                </c:pt>
                <c:pt idx="2167">
                  <c:v>39561</c:v>
                </c:pt>
                <c:pt idx="2168">
                  <c:v>39562</c:v>
                </c:pt>
                <c:pt idx="2169">
                  <c:v>39563</c:v>
                </c:pt>
                <c:pt idx="2170">
                  <c:v>39566</c:v>
                </c:pt>
                <c:pt idx="2171">
                  <c:v>39567</c:v>
                </c:pt>
                <c:pt idx="2172">
                  <c:v>39568</c:v>
                </c:pt>
                <c:pt idx="2173">
                  <c:v>39569</c:v>
                </c:pt>
                <c:pt idx="2174">
                  <c:v>39570</c:v>
                </c:pt>
                <c:pt idx="2175">
                  <c:v>39573</c:v>
                </c:pt>
                <c:pt idx="2176">
                  <c:v>39574</c:v>
                </c:pt>
                <c:pt idx="2177">
                  <c:v>39575</c:v>
                </c:pt>
                <c:pt idx="2178">
                  <c:v>39576</c:v>
                </c:pt>
                <c:pt idx="2179">
                  <c:v>39577</c:v>
                </c:pt>
                <c:pt idx="2180">
                  <c:v>39580</c:v>
                </c:pt>
                <c:pt idx="2181">
                  <c:v>39581</c:v>
                </c:pt>
                <c:pt idx="2182">
                  <c:v>39582</c:v>
                </c:pt>
                <c:pt idx="2183">
                  <c:v>39583</c:v>
                </c:pt>
                <c:pt idx="2184">
                  <c:v>39584</c:v>
                </c:pt>
                <c:pt idx="2185">
                  <c:v>39587</c:v>
                </c:pt>
                <c:pt idx="2186">
                  <c:v>39588</c:v>
                </c:pt>
                <c:pt idx="2187">
                  <c:v>39589</c:v>
                </c:pt>
                <c:pt idx="2188">
                  <c:v>39590</c:v>
                </c:pt>
                <c:pt idx="2189">
                  <c:v>39591</c:v>
                </c:pt>
                <c:pt idx="2190">
                  <c:v>39594</c:v>
                </c:pt>
                <c:pt idx="2191">
                  <c:v>39595</c:v>
                </c:pt>
                <c:pt idx="2192">
                  <c:v>39596</c:v>
                </c:pt>
                <c:pt idx="2193">
                  <c:v>39597</c:v>
                </c:pt>
                <c:pt idx="2194">
                  <c:v>39598</c:v>
                </c:pt>
                <c:pt idx="2195">
                  <c:v>39601</c:v>
                </c:pt>
                <c:pt idx="2196">
                  <c:v>39602</c:v>
                </c:pt>
                <c:pt idx="2197">
                  <c:v>39603</c:v>
                </c:pt>
                <c:pt idx="2198">
                  <c:v>39604</c:v>
                </c:pt>
                <c:pt idx="2199">
                  <c:v>39605</c:v>
                </c:pt>
                <c:pt idx="2200">
                  <c:v>39608</c:v>
                </c:pt>
                <c:pt idx="2201">
                  <c:v>39609</c:v>
                </c:pt>
                <c:pt idx="2202">
                  <c:v>39610</c:v>
                </c:pt>
                <c:pt idx="2203">
                  <c:v>39611</c:v>
                </c:pt>
                <c:pt idx="2204">
                  <c:v>39612</c:v>
                </c:pt>
                <c:pt idx="2205">
                  <c:v>39615</c:v>
                </c:pt>
                <c:pt idx="2206">
                  <c:v>39616</c:v>
                </c:pt>
                <c:pt idx="2207">
                  <c:v>39617</c:v>
                </c:pt>
                <c:pt idx="2208">
                  <c:v>39618</c:v>
                </c:pt>
                <c:pt idx="2209">
                  <c:v>39619</c:v>
                </c:pt>
                <c:pt idx="2210">
                  <c:v>39622</c:v>
                </c:pt>
                <c:pt idx="2211">
                  <c:v>39623</c:v>
                </c:pt>
                <c:pt idx="2212">
                  <c:v>39624</c:v>
                </c:pt>
                <c:pt idx="2213">
                  <c:v>39625</c:v>
                </c:pt>
                <c:pt idx="2214">
                  <c:v>39626</c:v>
                </c:pt>
                <c:pt idx="2215">
                  <c:v>39629</c:v>
                </c:pt>
                <c:pt idx="2216">
                  <c:v>39630</c:v>
                </c:pt>
                <c:pt idx="2217">
                  <c:v>39631</c:v>
                </c:pt>
                <c:pt idx="2218">
                  <c:v>39632</c:v>
                </c:pt>
                <c:pt idx="2219">
                  <c:v>39633</c:v>
                </c:pt>
                <c:pt idx="2220">
                  <c:v>39636</c:v>
                </c:pt>
                <c:pt idx="2221">
                  <c:v>39637</c:v>
                </c:pt>
                <c:pt idx="2222">
                  <c:v>39638</c:v>
                </c:pt>
                <c:pt idx="2223">
                  <c:v>39639</c:v>
                </c:pt>
                <c:pt idx="2224">
                  <c:v>39640</c:v>
                </c:pt>
                <c:pt idx="2225">
                  <c:v>39643</c:v>
                </c:pt>
                <c:pt idx="2226">
                  <c:v>39644</c:v>
                </c:pt>
                <c:pt idx="2227">
                  <c:v>39645</c:v>
                </c:pt>
                <c:pt idx="2228">
                  <c:v>39646</c:v>
                </c:pt>
                <c:pt idx="2229">
                  <c:v>39647</c:v>
                </c:pt>
                <c:pt idx="2230">
                  <c:v>39650</c:v>
                </c:pt>
                <c:pt idx="2231">
                  <c:v>39651</c:v>
                </c:pt>
                <c:pt idx="2232">
                  <c:v>39652</c:v>
                </c:pt>
                <c:pt idx="2233">
                  <c:v>39653</c:v>
                </c:pt>
                <c:pt idx="2234">
                  <c:v>39654</c:v>
                </c:pt>
                <c:pt idx="2235">
                  <c:v>39657</c:v>
                </c:pt>
                <c:pt idx="2236">
                  <c:v>39658</c:v>
                </c:pt>
                <c:pt idx="2237">
                  <c:v>39659</c:v>
                </c:pt>
                <c:pt idx="2238">
                  <c:v>39660</c:v>
                </c:pt>
                <c:pt idx="2239">
                  <c:v>39661</c:v>
                </c:pt>
                <c:pt idx="2240">
                  <c:v>39664</c:v>
                </c:pt>
                <c:pt idx="2241">
                  <c:v>39665</c:v>
                </c:pt>
                <c:pt idx="2242">
                  <c:v>39666</c:v>
                </c:pt>
                <c:pt idx="2243">
                  <c:v>39667</c:v>
                </c:pt>
                <c:pt idx="2244">
                  <c:v>39668</c:v>
                </c:pt>
                <c:pt idx="2245">
                  <c:v>39671</c:v>
                </c:pt>
                <c:pt idx="2246">
                  <c:v>39672</c:v>
                </c:pt>
                <c:pt idx="2247">
                  <c:v>39673</c:v>
                </c:pt>
                <c:pt idx="2248">
                  <c:v>39674</c:v>
                </c:pt>
                <c:pt idx="2249">
                  <c:v>39675</c:v>
                </c:pt>
                <c:pt idx="2250">
                  <c:v>39678</c:v>
                </c:pt>
                <c:pt idx="2251">
                  <c:v>39679</c:v>
                </c:pt>
                <c:pt idx="2252">
                  <c:v>39680</c:v>
                </c:pt>
                <c:pt idx="2253">
                  <c:v>39681</c:v>
                </c:pt>
                <c:pt idx="2254">
                  <c:v>39682</c:v>
                </c:pt>
                <c:pt idx="2255">
                  <c:v>39685</c:v>
                </c:pt>
                <c:pt idx="2256">
                  <c:v>39686</c:v>
                </c:pt>
                <c:pt idx="2257">
                  <c:v>39687</c:v>
                </c:pt>
                <c:pt idx="2258">
                  <c:v>39688</c:v>
                </c:pt>
                <c:pt idx="2259">
                  <c:v>39689</c:v>
                </c:pt>
                <c:pt idx="2260">
                  <c:v>39692</c:v>
                </c:pt>
                <c:pt idx="2261">
                  <c:v>39693</c:v>
                </c:pt>
                <c:pt idx="2262">
                  <c:v>39694</c:v>
                </c:pt>
                <c:pt idx="2263">
                  <c:v>39695</c:v>
                </c:pt>
                <c:pt idx="2264">
                  <c:v>39696</c:v>
                </c:pt>
                <c:pt idx="2265">
                  <c:v>39699</c:v>
                </c:pt>
                <c:pt idx="2266">
                  <c:v>39700</c:v>
                </c:pt>
                <c:pt idx="2267">
                  <c:v>39701</c:v>
                </c:pt>
                <c:pt idx="2268">
                  <c:v>39702</c:v>
                </c:pt>
                <c:pt idx="2269">
                  <c:v>39703</c:v>
                </c:pt>
                <c:pt idx="2270">
                  <c:v>39706</c:v>
                </c:pt>
                <c:pt idx="2271">
                  <c:v>39707</c:v>
                </c:pt>
                <c:pt idx="2272">
                  <c:v>39708</c:v>
                </c:pt>
                <c:pt idx="2273">
                  <c:v>39709</c:v>
                </c:pt>
                <c:pt idx="2274">
                  <c:v>39710</c:v>
                </c:pt>
                <c:pt idx="2275">
                  <c:v>39713</c:v>
                </c:pt>
                <c:pt idx="2276">
                  <c:v>39714</c:v>
                </c:pt>
                <c:pt idx="2277">
                  <c:v>39715</c:v>
                </c:pt>
                <c:pt idx="2278">
                  <c:v>39716</c:v>
                </c:pt>
                <c:pt idx="2279">
                  <c:v>39717</c:v>
                </c:pt>
                <c:pt idx="2280">
                  <c:v>39720</c:v>
                </c:pt>
                <c:pt idx="2281">
                  <c:v>39721</c:v>
                </c:pt>
                <c:pt idx="2282">
                  <c:v>39722</c:v>
                </c:pt>
                <c:pt idx="2283">
                  <c:v>39723</c:v>
                </c:pt>
                <c:pt idx="2284">
                  <c:v>39724</c:v>
                </c:pt>
                <c:pt idx="2285">
                  <c:v>39727</c:v>
                </c:pt>
                <c:pt idx="2286">
                  <c:v>39728</c:v>
                </c:pt>
                <c:pt idx="2287">
                  <c:v>39729</c:v>
                </c:pt>
                <c:pt idx="2288">
                  <c:v>39730</c:v>
                </c:pt>
                <c:pt idx="2289">
                  <c:v>39731</c:v>
                </c:pt>
                <c:pt idx="2290">
                  <c:v>39734</c:v>
                </c:pt>
                <c:pt idx="2291">
                  <c:v>39735</c:v>
                </c:pt>
                <c:pt idx="2292">
                  <c:v>39736</c:v>
                </c:pt>
                <c:pt idx="2293">
                  <c:v>39737</c:v>
                </c:pt>
                <c:pt idx="2294">
                  <c:v>39738</c:v>
                </c:pt>
                <c:pt idx="2295">
                  <c:v>39741</c:v>
                </c:pt>
                <c:pt idx="2296">
                  <c:v>39742</c:v>
                </c:pt>
                <c:pt idx="2297">
                  <c:v>39743</c:v>
                </c:pt>
                <c:pt idx="2298">
                  <c:v>39744</c:v>
                </c:pt>
                <c:pt idx="2299">
                  <c:v>39745</c:v>
                </c:pt>
                <c:pt idx="2300">
                  <c:v>39748</c:v>
                </c:pt>
                <c:pt idx="2301">
                  <c:v>39749</c:v>
                </c:pt>
                <c:pt idx="2302">
                  <c:v>39750</c:v>
                </c:pt>
                <c:pt idx="2303">
                  <c:v>39751</c:v>
                </c:pt>
                <c:pt idx="2304">
                  <c:v>39752</c:v>
                </c:pt>
                <c:pt idx="2305">
                  <c:v>39755</c:v>
                </c:pt>
                <c:pt idx="2306">
                  <c:v>39756</c:v>
                </c:pt>
                <c:pt idx="2307">
                  <c:v>39757</c:v>
                </c:pt>
                <c:pt idx="2308">
                  <c:v>39758</c:v>
                </c:pt>
                <c:pt idx="2309">
                  <c:v>39759</c:v>
                </c:pt>
                <c:pt idx="2310">
                  <c:v>39762</c:v>
                </c:pt>
                <c:pt idx="2311">
                  <c:v>39763</c:v>
                </c:pt>
                <c:pt idx="2312">
                  <c:v>39764</c:v>
                </c:pt>
                <c:pt idx="2313">
                  <c:v>39765</c:v>
                </c:pt>
                <c:pt idx="2314">
                  <c:v>39766</c:v>
                </c:pt>
                <c:pt idx="2315">
                  <c:v>39769</c:v>
                </c:pt>
                <c:pt idx="2316">
                  <c:v>39770</c:v>
                </c:pt>
                <c:pt idx="2317">
                  <c:v>39771</c:v>
                </c:pt>
                <c:pt idx="2318">
                  <c:v>39772</c:v>
                </c:pt>
                <c:pt idx="2319">
                  <c:v>39773</c:v>
                </c:pt>
                <c:pt idx="2320">
                  <c:v>39776</c:v>
                </c:pt>
                <c:pt idx="2321">
                  <c:v>39777</c:v>
                </c:pt>
                <c:pt idx="2322">
                  <c:v>39778</c:v>
                </c:pt>
                <c:pt idx="2323">
                  <c:v>39779</c:v>
                </c:pt>
                <c:pt idx="2324">
                  <c:v>39780</c:v>
                </c:pt>
                <c:pt idx="2325">
                  <c:v>39783</c:v>
                </c:pt>
                <c:pt idx="2326">
                  <c:v>39784</c:v>
                </c:pt>
                <c:pt idx="2327">
                  <c:v>39785</c:v>
                </c:pt>
                <c:pt idx="2328">
                  <c:v>39786</c:v>
                </c:pt>
                <c:pt idx="2329">
                  <c:v>39787</c:v>
                </c:pt>
                <c:pt idx="2330">
                  <c:v>39790</c:v>
                </c:pt>
                <c:pt idx="2331">
                  <c:v>39791</c:v>
                </c:pt>
                <c:pt idx="2332">
                  <c:v>39792</c:v>
                </c:pt>
                <c:pt idx="2333">
                  <c:v>39793</c:v>
                </c:pt>
                <c:pt idx="2334">
                  <c:v>39794</c:v>
                </c:pt>
                <c:pt idx="2335">
                  <c:v>39797</c:v>
                </c:pt>
                <c:pt idx="2336">
                  <c:v>39798</c:v>
                </c:pt>
                <c:pt idx="2337">
                  <c:v>39799</c:v>
                </c:pt>
                <c:pt idx="2338">
                  <c:v>39800</c:v>
                </c:pt>
                <c:pt idx="2339">
                  <c:v>39801</c:v>
                </c:pt>
                <c:pt idx="2340">
                  <c:v>39804</c:v>
                </c:pt>
                <c:pt idx="2341">
                  <c:v>39805</c:v>
                </c:pt>
                <c:pt idx="2342">
                  <c:v>39806</c:v>
                </c:pt>
                <c:pt idx="2343">
                  <c:v>39807</c:v>
                </c:pt>
                <c:pt idx="2344">
                  <c:v>39808</c:v>
                </c:pt>
                <c:pt idx="2345">
                  <c:v>39811</c:v>
                </c:pt>
                <c:pt idx="2346">
                  <c:v>39812</c:v>
                </c:pt>
                <c:pt idx="2347">
                  <c:v>39813</c:v>
                </c:pt>
                <c:pt idx="2348">
                  <c:v>39814</c:v>
                </c:pt>
                <c:pt idx="2349">
                  <c:v>39815</c:v>
                </c:pt>
                <c:pt idx="2350">
                  <c:v>39818</c:v>
                </c:pt>
                <c:pt idx="2351">
                  <c:v>39819</c:v>
                </c:pt>
                <c:pt idx="2352">
                  <c:v>39820</c:v>
                </c:pt>
                <c:pt idx="2353">
                  <c:v>39821</c:v>
                </c:pt>
                <c:pt idx="2354">
                  <c:v>39822</c:v>
                </c:pt>
                <c:pt idx="2355">
                  <c:v>39825</c:v>
                </c:pt>
                <c:pt idx="2356">
                  <c:v>39826</c:v>
                </c:pt>
                <c:pt idx="2357">
                  <c:v>39827</c:v>
                </c:pt>
                <c:pt idx="2358">
                  <c:v>39828</c:v>
                </c:pt>
                <c:pt idx="2359">
                  <c:v>39829</c:v>
                </c:pt>
                <c:pt idx="2360">
                  <c:v>39832</c:v>
                </c:pt>
                <c:pt idx="2361">
                  <c:v>39833</c:v>
                </c:pt>
                <c:pt idx="2362">
                  <c:v>39834</c:v>
                </c:pt>
                <c:pt idx="2363">
                  <c:v>39835</c:v>
                </c:pt>
                <c:pt idx="2364">
                  <c:v>39836</c:v>
                </c:pt>
                <c:pt idx="2365">
                  <c:v>39839</c:v>
                </c:pt>
                <c:pt idx="2366">
                  <c:v>39840</c:v>
                </c:pt>
                <c:pt idx="2367">
                  <c:v>39841</c:v>
                </c:pt>
                <c:pt idx="2368">
                  <c:v>39842</c:v>
                </c:pt>
                <c:pt idx="2369">
                  <c:v>39843</c:v>
                </c:pt>
                <c:pt idx="2370">
                  <c:v>39846</c:v>
                </c:pt>
                <c:pt idx="2371">
                  <c:v>39847</c:v>
                </c:pt>
                <c:pt idx="2372">
                  <c:v>39848</c:v>
                </c:pt>
                <c:pt idx="2373">
                  <c:v>39849</c:v>
                </c:pt>
                <c:pt idx="2374">
                  <c:v>39850</c:v>
                </c:pt>
                <c:pt idx="2375">
                  <c:v>39853</c:v>
                </c:pt>
                <c:pt idx="2376">
                  <c:v>39854</c:v>
                </c:pt>
                <c:pt idx="2377">
                  <c:v>39855</c:v>
                </c:pt>
                <c:pt idx="2378">
                  <c:v>39856</c:v>
                </c:pt>
                <c:pt idx="2379">
                  <c:v>39857</c:v>
                </c:pt>
                <c:pt idx="2380">
                  <c:v>39860</c:v>
                </c:pt>
                <c:pt idx="2381">
                  <c:v>39861</c:v>
                </c:pt>
                <c:pt idx="2382">
                  <c:v>39862</c:v>
                </c:pt>
                <c:pt idx="2383">
                  <c:v>39863</c:v>
                </c:pt>
                <c:pt idx="2384">
                  <c:v>39864</c:v>
                </c:pt>
                <c:pt idx="2385">
                  <c:v>39867</c:v>
                </c:pt>
                <c:pt idx="2386">
                  <c:v>39868</c:v>
                </c:pt>
                <c:pt idx="2387">
                  <c:v>39869</c:v>
                </c:pt>
                <c:pt idx="2388">
                  <c:v>39870</c:v>
                </c:pt>
                <c:pt idx="2389">
                  <c:v>39871</c:v>
                </c:pt>
                <c:pt idx="2390">
                  <c:v>39874</c:v>
                </c:pt>
                <c:pt idx="2391">
                  <c:v>39875</c:v>
                </c:pt>
                <c:pt idx="2392">
                  <c:v>39876</c:v>
                </c:pt>
                <c:pt idx="2393">
                  <c:v>39877</c:v>
                </c:pt>
                <c:pt idx="2394">
                  <c:v>39878</c:v>
                </c:pt>
                <c:pt idx="2395">
                  <c:v>39881</c:v>
                </c:pt>
                <c:pt idx="2396">
                  <c:v>39882</c:v>
                </c:pt>
                <c:pt idx="2397">
                  <c:v>39883</c:v>
                </c:pt>
                <c:pt idx="2398">
                  <c:v>39884</c:v>
                </c:pt>
                <c:pt idx="2399">
                  <c:v>39885</c:v>
                </c:pt>
                <c:pt idx="2400">
                  <c:v>39888</c:v>
                </c:pt>
                <c:pt idx="2401">
                  <c:v>39889</c:v>
                </c:pt>
                <c:pt idx="2402">
                  <c:v>39890</c:v>
                </c:pt>
                <c:pt idx="2403">
                  <c:v>39891</c:v>
                </c:pt>
                <c:pt idx="2404">
                  <c:v>39892</c:v>
                </c:pt>
                <c:pt idx="2405">
                  <c:v>39895</c:v>
                </c:pt>
                <c:pt idx="2406">
                  <c:v>39896</c:v>
                </c:pt>
                <c:pt idx="2407">
                  <c:v>39897</c:v>
                </c:pt>
                <c:pt idx="2408">
                  <c:v>39898</c:v>
                </c:pt>
                <c:pt idx="2409">
                  <c:v>39899</c:v>
                </c:pt>
                <c:pt idx="2410">
                  <c:v>39902</c:v>
                </c:pt>
                <c:pt idx="2411">
                  <c:v>39903</c:v>
                </c:pt>
                <c:pt idx="2412">
                  <c:v>39904</c:v>
                </c:pt>
                <c:pt idx="2413">
                  <c:v>39905</c:v>
                </c:pt>
                <c:pt idx="2414">
                  <c:v>39906</c:v>
                </c:pt>
                <c:pt idx="2415">
                  <c:v>39909</c:v>
                </c:pt>
                <c:pt idx="2416">
                  <c:v>39910</c:v>
                </c:pt>
                <c:pt idx="2417">
                  <c:v>39911</c:v>
                </c:pt>
                <c:pt idx="2418">
                  <c:v>39912</c:v>
                </c:pt>
                <c:pt idx="2419">
                  <c:v>39913</c:v>
                </c:pt>
                <c:pt idx="2420">
                  <c:v>39916</c:v>
                </c:pt>
                <c:pt idx="2421">
                  <c:v>39917</c:v>
                </c:pt>
                <c:pt idx="2422">
                  <c:v>39918</c:v>
                </c:pt>
                <c:pt idx="2423">
                  <c:v>39919</c:v>
                </c:pt>
                <c:pt idx="2424">
                  <c:v>39920</c:v>
                </c:pt>
                <c:pt idx="2425">
                  <c:v>39923</c:v>
                </c:pt>
                <c:pt idx="2426">
                  <c:v>39924</c:v>
                </c:pt>
                <c:pt idx="2427">
                  <c:v>39925</c:v>
                </c:pt>
                <c:pt idx="2428">
                  <c:v>39926</c:v>
                </c:pt>
                <c:pt idx="2429">
                  <c:v>39927</c:v>
                </c:pt>
                <c:pt idx="2430">
                  <c:v>39930</c:v>
                </c:pt>
                <c:pt idx="2431">
                  <c:v>39931</c:v>
                </c:pt>
                <c:pt idx="2432">
                  <c:v>39932</c:v>
                </c:pt>
                <c:pt idx="2433">
                  <c:v>39933</c:v>
                </c:pt>
                <c:pt idx="2434">
                  <c:v>39934</c:v>
                </c:pt>
                <c:pt idx="2435">
                  <c:v>39937</c:v>
                </c:pt>
                <c:pt idx="2436">
                  <c:v>39938</c:v>
                </c:pt>
                <c:pt idx="2437">
                  <c:v>39939</c:v>
                </c:pt>
                <c:pt idx="2438">
                  <c:v>39940</c:v>
                </c:pt>
                <c:pt idx="2439">
                  <c:v>39941</c:v>
                </c:pt>
                <c:pt idx="2440">
                  <c:v>39944</c:v>
                </c:pt>
                <c:pt idx="2441">
                  <c:v>39945</c:v>
                </c:pt>
                <c:pt idx="2442">
                  <c:v>39946</c:v>
                </c:pt>
                <c:pt idx="2443">
                  <c:v>39947</c:v>
                </c:pt>
                <c:pt idx="2444">
                  <c:v>39948</c:v>
                </c:pt>
                <c:pt idx="2445">
                  <c:v>39951</c:v>
                </c:pt>
                <c:pt idx="2446">
                  <c:v>39952</c:v>
                </c:pt>
                <c:pt idx="2447">
                  <c:v>39953</c:v>
                </c:pt>
                <c:pt idx="2448">
                  <c:v>39954</c:v>
                </c:pt>
                <c:pt idx="2449">
                  <c:v>39955</c:v>
                </c:pt>
                <c:pt idx="2450">
                  <c:v>39958</c:v>
                </c:pt>
                <c:pt idx="2451">
                  <c:v>39959</c:v>
                </c:pt>
                <c:pt idx="2452">
                  <c:v>39960</c:v>
                </c:pt>
                <c:pt idx="2453">
                  <c:v>39961</c:v>
                </c:pt>
                <c:pt idx="2454">
                  <c:v>39962</c:v>
                </c:pt>
                <c:pt idx="2455">
                  <c:v>39965</c:v>
                </c:pt>
                <c:pt idx="2456">
                  <c:v>39966</c:v>
                </c:pt>
                <c:pt idx="2457">
                  <c:v>39967</c:v>
                </c:pt>
                <c:pt idx="2458">
                  <c:v>39968</c:v>
                </c:pt>
                <c:pt idx="2459">
                  <c:v>39969</c:v>
                </c:pt>
                <c:pt idx="2460">
                  <c:v>39972</c:v>
                </c:pt>
                <c:pt idx="2461">
                  <c:v>39973</c:v>
                </c:pt>
                <c:pt idx="2462">
                  <c:v>39974</c:v>
                </c:pt>
                <c:pt idx="2463">
                  <c:v>39975</c:v>
                </c:pt>
                <c:pt idx="2464">
                  <c:v>39976</c:v>
                </c:pt>
                <c:pt idx="2465">
                  <c:v>39979</c:v>
                </c:pt>
                <c:pt idx="2466">
                  <c:v>39980</c:v>
                </c:pt>
                <c:pt idx="2467">
                  <c:v>39981</c:v>
                </c:pt>
                <c:pt idx="2468">
                  <c:v>39982</c:v>
                </c:pt>
                <c:pt idx="2469">
                  <c:v>39983</c:v>
                </c:pt>
                <c:pt idx="2470">
                  <c:v>39986</c:v>
                </c:pt>
                <c:pt idx="2471">
                  <c:v>39987</c:v>
                </c:pt>
                <c:pt idx="2472">
                  <c:v>39988</c:v>
                </c:pt>
                <c:pt idx="2473">
                  <c:v>39989</c:v>
                </c:pt>
                <c:pt idx="2474">
                  <c:v>39990</c:v>
                </c:pt>
                <c:pt idx="2475">
                  <c:v>39993</c:v>
                </c:pt>
                <c:pt idx="2476">
                  <c:v>39994</c:v>
                </c:pt>
                <c:pt idx="2477">
                  <c:v>39995</c:v>
                </c:pt>
                <c:pt idx="2478">
                  <c:v>39996</c:v>
                </c:pt>
                <c:pt idx="2479">
                  <c:v>39997</c:v>
                </c:pt>
                <c:pt idx="2480">
                  <c:v>40000</c:v>
                </c:pt>
                <c:pt idx="2481">
                  <c:v>40001</c:v>
                </c:pt>
                <c:pt idx="2482">
                  <c:v>40002</c:v>
                </c:pt>
                <c:pt idx="2483">
                  <c:v>40003</c:v>
                </c:pt>
                <c:pt idx="2484">
                  <c:v>40004</c:v>
                </c:pt>
                <c:pt idx="2485">
                  <c:v>40007</c:v>
                </c:pt>
                <c:pt idx="2486">
                  <c:v>40008</c:v>
                </c:pt>
                <c:pt idx="2487">
                  <c:v>40009</c:v>
                </c:pt>
                <c:pt idx="2488">
                  <c:v>40010</c:v>
                </c:pt>
                <c:pt idx="2489">
                  <c:v>40011</c:v>
                </c:pt>
                <c:pt idx="2490">
                  <c:v>40014</c:v>
                </c:pt>
                <c:pt idx="2491">
                  <c:v>40015</c:v>
                </c:pt>
                <c:pt idx="2492">
                  <c:v>40016</c:v>
                </c:pt>
                <c:pt idx="2493">
                  <c:v>40017</c:v>
                </c:pt>
                <c:pt idx="2494">
                  <c:v>40018</c:v>
                </c:pt>
                <c:pt idx="2495">
                  <c:v>40021</c:v>
                </c:pt>
                <c:pt idx="2496">
                  <c:v>40022</c:v>
                </c:pt>
                <c:pt idx="2497">
                  <c:v>40023</c:v>
                </c:pt>
                <c:pt idx="2498">
                  <c:v>40024</c:v>
                </c:pt>
                <c:pt idx="2499">
                  <c:v>40025</c:v>
                </c:pt>
                <c:pt idx="2500">
                  <c:v>40028</c:v>
                </c:pt>
                <c:pt idx="2501">
                  <c:v>40029</c:v>
                </c:pt>
                <c:pt idx="2502">
                  <c:v>40030</c:v>
                </c:pt>
                <c:pt idx="2503">
                  <c:v>40031</c:v>
                </c:pt>
                <c:pt idx="2504">
                  <c:v>40032</c:v>
                </c:pt>
                <c:pt idx="2505">
                  <c:v>40035</c:v>
                </c:pt>
                <c:pt idx="2506">
                  <c:v>40036</c:v>
                </c:pt>
                <c:pt idx="2507">
                  <c:v>40037</c:v>
                </c:pt>
                <c:pt idx="2508">
                  <c:v>40038</c:v>
                </c:pt>
                <c:pt idx="2509">
                  <c:v>40039</c:v>
                </c:pt>
                <c:pt idx="2510">
                  <c:v>40042</c:v>
                </c:pt>
                <c:pt idx="2511">
                  <c:v>40043</c:v>
                </c:pt>
                <c:pt idx="2512">
                  <c:v>40044</c:v>
                </c:pt>
                <c:pt idx="2513">
                  <c:v>40045</c:v>
                </c:pt>
                <c:pt idx="2514">
                  <c:v>40046</c:v>
                </c:pt>
                <c:pt idx="2515">
                  <c:v>40049</c:v>
                </c:pt>
                <c:pt idx="2516">
                  <c:v>40050</c:v>
                </c:pt>
                <c:pt idx="2517">
                  <c:v>40051</c:v>
                </c:pt>
                <c:pt idx="2518">
                  <c:v>40052</c:v>
                </c:pt>
                <c:pt idx="2519">
                  <c:v>40053</c:v>
                </c:pt>
                <c:pt idx="2520">
                  <c:v>40056</c:v>
                </c:pt>
                <c:pt idx="2521">
                  <c:v>40057</c:v>
                </c:pt>
                <c:pt idx="2522">
                  <c:v>40058</c:v>
                </c:pt>
                <c:pt idx="2523">
                  <c:v>40059</c:v>
                </c:pt>
                <c:pt idx="2524">
                  <c:v>40060</c:v>
                </c:pt>
                <c:pt idx="2525">
                  <c:v>40063</c:v>
                </c:pt>
                <c:pt idx="2526">
                  <c:v>40064</c:v>
                </c:pt>
                <c:pt idx="2527">
                  <c:v>40065</c:v>
                </c:pt>
                <c:pt idx="2528">
                  <c:v>40066</c:v>
                </c:pt>
                <c:pt idx="2529">
                  <c:v>40067</c:v>
                </c:pt>
                <c:pt idx="2530">
                  <c:v>40070</c:v>
                </c:pt>
                <c:pt idx="2531">
                  <c:v>40071</c:v>
                </c:pt>
                <c:pt idx="2532">
                  <c:v>40072</c:v>
                </c:pt>
                <c:pt idx="2533">
                  <c:v>40073</c:v>
                </c:pt>
                <c:pt idx="2534">
                  <c:v>40074</c:v>
                </c:pt>
                <c:pt idx="2535">
                  <c:v>40077</c:v>
                </c:pt>
                <c:pt idx="2536">
                  <c:v>40078</c:v>
                </c:pt>
                <c:pt idx="2537">
                  <c:v>40079</c:v>
                </c:pt>
                <c:pt idx="2538">
                  <c:v>40080</c:v>
                </c:pt>
                <c:pt idx="2539">
                  <c:v>40081</c:v>
                </c:pt>
                <c:pt idx="2540">
                  <c:v>40084</c:v>
                </c:pt>
                <c:pt idx="2541">
                  <c:v>40085</c:v>
                </c:pt>
                <c:pt idx="2542">
                  <c:v>40086</c:v>
                </c:pt>
                <c:pt idx="2543">
                  <c:v>40087</c:v>
                </c:pt>
                <c:pt idx="2544">
                  <c:v>40088</c:v>
                </c:pt>
                <c:pt idx="2545">
                  <c:v>40091</c:v>
                </c:pt>
                <c:pt idx="2546">
                  <c:v>40092</c:v>
                </c:pt>
                <c:pt idx="2547">
                  <c:v>40093</c:v>
                </c:pt>
                <c:pt idx="2548">
                  <c:v>40094</c:v>
                </c:pt>
                <c:pt idx="2549">
                  <c:v>40095</c:v>
                </c:pt>
                <c:pt idx="2550">
                  <c:v>40098</c:v>
                </c:pt>
                <c:pt idx="2551">
                  <c:v>40099</c:v>
                </c:pt>
                <c:pt idx="2552">
                  <c:v>40100</c:v>
                </c:pt>
                <c:pt idx="2553">
                  <c:v>40101</c:v>
                </c:pt>
                <c:pt idx="2554">
                  <c:v>40102</c:v>
                </c:pt>
                <c:pt idx="2555">
                  <c:v>40105</c:v>
                </c:pt>
                <c:pt idx="2556">
                  <c:v>40106</c:v>
                </c:pt>
                <c:pt idx="2557">
                  <c:v>40107</c:v>
                </c:pt>
                <c:pt idx="2558">
                  <c:v>40108</c:v>
                </c:pt>
                <c:pt idx="2559">
                  <c:v>40109</c:v>
                </c:pt>
                <c:pt idx="2560">
                  <c:v>40112</c:v>
                </c:pt>
                <c:pt idx="2561">
                  <c:v>40113</c:v>
                </c:pt>
                <c:pt idx="2562">
                  <c:v>40114</c:v>
                </c:pt>
                <c:pt idx="2563">
                  <c:v>40115</c:v>
                </c:pt>
                <c:pt idx="2564">
                  <c:v>40116</c:v>
                </c:pt>
                <c:pt idx="2565">
                  <c:v>40119</c:v>
                </c:pt>
                <c:pt idx="2566">
                  <c:v>40120</c:v>
                </c:pt>
                <c:pt idx="2567">
                  <c:v>40121</c:v>
                </c:pt>
                <c:pt idx="2568">
                  <c:v>40122</c:v>
                </c:pt>
                <c:pt idx="2569">
                  <c:v>40123</c:v>
                </c:pt>
                <c:pt idx="2570">
                  <c:v>40126</c:v>
                </c:pt>
                <c:pt idx="2571">
                  <c:v>40127</c:v>
                </c:pt>
                <c:pt idx="2572">
                  <c:v>40128</c:v>
                </c:pt>
                <c:pt idx="2573">
                  <c:v>40129</c:v>
                </c:pt>
                <c:pt idx="2574">
                  <c:v>40130</c:v>
                </c:pt>
                <c:pt idx="2575">
                  <c:v>40133</c:v>
                </c:pt>
                <c:pt idx="2576">
                  <c:v>40134</c:v>
                </c:pt>
                <c:pt idx="2577">
                  <c:v>40135</c:v>
                </c:pt>
                <c:pt idx="2578">
                  <c:v>40136</c:v>
                </c:pt>
                <c:pt idx="2579">
                  <c:v>40137</c:v>
                </c:pt>
                <c:pt idx="2580">
                  <c:v>40140</c:v>
                </c:pt>
                <c:pt idx="2581">
                  <c:v>40141</c:v>
                </c:pt>
                <c:pt idx="2582">
                  <c:v>40142</c:v>
                </c:pt>
                <c:pt idx="2583">
                  <c:v>40143</c:v>
                </c:pt>
                <c:pt idx="2584">
                  <c:v>40144</c:v>
                </c:pt>
                <c:pt idx="2585">
                  <c:v>40147</c:v>
                </c:pt>
                <c:pt idx="2586">
                  <c:v>40148</c:v>
                </c:pt>
                <c:pt idx="2587">
                  <c:v>40149</c:v>
                </c:pt>
                <c:pt idx="2588">
                  <c:v>40150</c:v>
                </c:pt>
                <c:pt idx="2589">
                  <c:v>40151</c:v>
                </c:pt>
                <c:pt idx="2590">
                  <c:v>40154</c:v>
                </c:pt>
                <c:pt idx="2591">
                  <c:v>40155</c:v>
                </c:pt>
                <c:pt idx="2592">
                  <c:v>40156</c:v>
                </c:pt>
                <c:pt idx="2593">
                  <c:v>40157</c:v>
                </c:pt>
                <c:pt idx="2594">
                  <c:v>40158</c:v>
                </c:pt>
                <c:pt idx="2595">
                  <c:v>40161</c:v>
                </c:pt>
                <c:pt idx="2596">
                  <c:v>40162</c:v>
                </c:pt>
                <c:pt idx="2597">
                  <c:v>40163</c:v>
                </c:pt>
                <c:pt idx="2598">
                  <c:v>40164</c:v>
                </c:pt>
                <c:pt idx="2599">
                  <c:v>40165</c:v>
                </c:pt>
                <c:pt idx="2600">
                  <c:v>40168</c:v>
                </c:pt>
                <c:pt idx="2601">
                  <c:v>40169</c:v>
                </c:pt>
                <c:pt idx="2602">
                  <c:v>40170</c:v>
                </c:pt>
                <c:pt idx="2603">
                  <c:v>40171</c:v>
                </c:pt>
                <c:pt idx="2604">
                  <c:v>40172</c:v>
                </c:pt>
                <c:pt idx="2605">
                  <c:v>40175</c:v>
                </c:pt>
                <c:pt idx="2606">
                  <c:v>40176</c:v>
                </c:pt>
                <c:pt idx="2607">
                  <c:v>40177</c:v>
                </c:pt>
                <c:pt idx="2608">
                  <c:v>40178</c:v>
                </c:pt>
                <c:pt idx="2609">
                  <c:v>40179</c:v>
                </c:pt>
                <c:pt idx="2610">
                  <c:v>40182</c:v>
                </c:pt>
                <c:pt idx="2611">
                  <c:v>40183</c:v>
                </c:pt>
                <c:pt idx="2612">
                  <c:v>40184</c:v>
                </c:pt>
                <c:pt idx="2613">
                  <c:v>40185</c:v>
                </c:pt>
                <c:pt idx="2614">
                  <c:v>40186</c:v>
                </c:pt>
                <c:pt idx="2615">
                  <c:v>40189</c:v>
                </c:pt>
                <c:pt idx="2616">
                  <c:v>40190</c:v>
                </c:pt>
                <c:pt idx="2617">
                  <c:v>40191</c:v>
                </c:pt>
                <c:pt idx="2618">
                  <c:v>40192</c:v>
                </c:pt>
                <c:pt idx="2619">
                  <c:v>40193</c:v>
                </c:pt>
                <c:pt idx="2620">
                  <c:v>40196</c:v>
                </c:pt>
                <c:pt idx="2621">
                  <c:v>40197</c:v>
                </c:pt>
                <c:pt idx="2622">
                  <c:v>40198</c:v>
                </c:pt>
                <c:pt idx="2623">
                  <c:v>40199</c:v>
                </c:pt>
                <c:pt idx="2624">
                  <c:v>40200</c:v>
                </c:pt>
                <c:pt idx="2625">
                  <c:v>40203</c:v>
                </c:pt>
                <c:pt idx="2626">
                  <c:v>40204</c:v>
                </c:pt>
                <c:pt idx="2627">
                  <c:v>40205</c:v>
                </c:pt>
                <c:pt idx="2628">
                  <c:v>40206</c:v>
                </c:pt>
                <c:pt idx="2629">
                  <c:v>40207</c:v>
                </c:pt>
                <c:pt idx="2630">
                  <c:v>40210</c:v>
                </c:pt>
                <c:pt idx="2631">
                  <c:v>40211</c:v>
                </c:pt>
                <c:pt idx="2632">
                  <c:v>40212</c:v>
                </c:pt>
                <c:pt idx="2633">
                  <c:v>40213</c:v>
                </c:pt>
                <c:pt idx="2634">
                  <c:v>40214</c:v>
                </c:pt>
                <c:pt idx="2635">
                  <c:v>40217</c:v>
                </c:pt>
                <c:pt idx="2636">
                  <c:v>40218</c:v>
                </c:pt>
                <c:pt idx="2637">
                  <c:v>40219</c:v>
                </c:pt>
                <c:pt idx="2638">
                  <c:v>40220</c:v>
                </c:pt>
                <c:pt idx="2639">
                  <c:v>40221</c:v>
                </c:pt>
                <c:pt idx="2640">
                  <c:v>40224</c:v>
                </c:pt>
                <c:pt idx="2641">
                  <c:v>40225</c:v>
                </c:pt>
                <c:pt idx="2642">
                  <c:v>40226</c:v>
                </c:pt>
                <c:pt idx="2643">
                  <c:v>40227</c:v>
                </c:pt>
                <c:pt idx="2644">
                  <c:v>40228</c:v>
                </c:pt>
                <c:pt idx="2645">
                  <c:v>40231</c:v>
                </c:pt>
                <c:pt idx="2646">
                  <c:v>40232</c:v>
                </c:pt>
                <c:pt idx="2647">
                  <c:v>40233</c:v>
                </c:pt>
                <c:pt idx="2648">
                  <c:v>40234</c:v>
                </c:pt>
                <c:pt idx="2649">
                  <c:v>40235</c:v>
                </c:pt>
                <c:pt idx="2650">
                  <c:v>40238</c:v>
                </c:pt>
                <c:pt idx="2651">
                  <c:v>40239</c:v>
                </c:pt>
                <c:pt idx="2652">
                  <c:v>40240</c:v>
                </c:pt>
                <c:pt idx="2653">
                  <c:v>40241</c:v>
                </c:pt>
                <c:pt idx="2654">
                  <c:v>40242</c:v>
                </c:pt>
                <c:pt idx="2655">
                  <c:v>40245</c:v>
                </c:pt>
                <c:pt idx="2656">
                  <c:v>40246</c:v>
                </c:pt>
                <c:pt idx="2657">
                  <c:v>40247</c:v>
                </c:pt>
                <c:pt idx="2658">
                  <c:v>40248</c:v>
                </c:pt>
                <c:pt idx="2659">
                  <c:v>40249</c:v>
                </c:pt>
                <c:pt idx="2660">
                  <c:v>40252</c:v>
                </c:pt>
                <c:pt idx="2661">
                  <c:v>40253</c:v>
                </c:pt>
                <c:pt idx="2662">
                  <c:v>40254</c:v>
                </c:pt>
                <c:pt idx="2663">
                  <c:v>40255</c:v>
                </c:pt>
                <c:pt idx="2664">
                  <c:v>40256</c:v>
                </c:pt>
                <c:pt idx="2665">
                  <c:v>40259</c:v>
                </c:pt>
                <c:pt idx="2666">
                  <c:v>40260</c:v>
                </c:pt>
                <c:pt idx="2667">
                  <c:v>40261</c:v>
                </c:pt>
                <c:pt idx="2668">
                  <c:v>40262</c:v>
                </c:pt>
                <c:pt idx="2669">
                  <c:v>40263</c:v>
                </c:pt>
                <c:pt idx="2670">
                  <c:v>40266</c:v>
                </c:pt>
                <c:pt idx="2671">
                  <c:v>40267</c:v>
                </c:pt>
                <c:pt idx="2672">
                  <c:v>40268</c:v>
                </c:pt>
                <c:pt idx="2673">
                  <c:v>40269</c:v>
                </c:pt>
                <c:pt idx="2674">
                  <c:v>40270</c:v>
                </c:pt>
                <c:pt idx="2675">
                  <c:v>40273</c:v>
                </c:pt>
                <c:pt idx="2676">
                  <c:v>40274</c:v>
                </c:pt>
                <c:pt idx="2677">
                  <c:v>40275</c:v>
                </c:pt>
                <c:pt idx="2678">
                  <c:v>40276</c:v>
                </c:pt>
                <c:pt idx="2679">
                  <c:v>40277</c:v>
                </c:pt>
                <c:pt idx="2680">
                  <c:v>40280</c:v>
                </c:pt>
                <c:pt idx="2681">
                  <c:v>40281</c:v>
                </c:pt>
                <c:pt idx="2682">
                  <c:v>40282</c:v>
                </c:pt>
                <c:pt idx="2683">
                  <c:v>40283</c:v>
                </c:pt>
                <c:pt idx="2684">
                  <c:v>40284</c:v>
                </c:pt>
                <c:pt idx="2685">
                  <c:v>40287</c:v>
                </c:pt>
                <c:pt idx="2686">
                  <c:v>40288</c:v>
                </c:pt>
                <c:pt idx="2687">
                  <c:v>40289</c:v>
                </c:pt>
                <c:pt idx="2688">
                  <c:v>40290</c:v>
                </c:pt>
                <c:pt idx="2689">
                  <c:v>40291</c:v>
                </c:pt>
                <c:pt idx="2690">
                  <c:v>40294</c:v>
                </c:pt>
                <c:pt idx="2691">
                  <c:v>40295</c:v>
                </c:pt>
                <c:pt idx="2692">
                  <c:v>40296</c:v>
                </c:pt>
                <c:pt idx="2693">
                  <c:v>40297</c:v>
                </c:pt>
                <c:pt idx="2694">
                  <c:v>40298</c:v>
                </c:pt>
                <c:pt idx="2695">
                  <c:v>40301</c:v>
                </c:pt>
                <c:pt idx="2696">
                  <c:v>40302</c:v>
                </c:pt>
                <c:pt idx="2697">
                  <c:v>40303</c:v>
                </c:pt>
                <c:pt idx="2698">
                  <c:v>40304</c:v>
                </c:pt>
                <c:pt idx="2699">
                  <c:v>40305</c:v>
                </c:pt>
                <c:pt idx="2700">
                  <c:v>40308</c:v>
                </c:pt>
                <c:pt idx="2701">
                  <c:v>40309</c:v>
                </c:pt>
                <c:pt idx="2702">
                  <c:v>40310</c:v>
                </c:pt>
                <c:pt idx="2703">
                  <c:v>40311</c:v>
                </c:pt>
                <c:pt idx="2704">
                  <c:v>40312</c:v>
                </c:pt>
                <c:pt idx="2705">
                  <c:v>40315</c:v>
                </c:pt>
                <c:pt idx="2706">
                  <c:v>40316</c:v>
                </c:pt>
                <c:pt idx="2707">
                  <c:v>40317</c:v>
                </c:pt>
                <c:pt idx="2708">
                  <c:v>40318</c:v>
                </c:pt>
                <c:pt idx="2709">
                  <c:v>40319</c:v>
                </c:pt>
                <c:pt idx="2710">
                  <c:v>40322</c:v>
                </c:pt>
                <c:pt idx="2711">
                  <c:v>40323</c:v>
                </c:pt>
                <c:pt idx="2712">
                  <c:v>40324</c:v>
                </c:pt>
                <c:pt idx="2713">
                  <c:v>40325</c:v>
                </c:pt>
                <c:pt idx="2714">
                  <c:v>40326</c:v>
                </c:pt>
                <c:pt idx="2715">
                  <c:v>40329</c:v>
                </c:pt>
                <c:pt idx="2716">
                  <c:v>40330</c:v>
                </c:pt>
                <c:pt idx="2717">
                  <c:v>40331</c:v>
                </c:pt>
                <c:pt idx="2718">
                  <c:v>40332</c:v>
                </c:pt>
                <c:pt idx="2719">
                  <c:v>40333</c:v>
                </c:pt>
                <c:pt idx="2720">
                  <c:v>40336</c:v>
                </c:pt>
                <c:pt idx="2721">
                  <c:v>40337</c:v>
                </c:pt>
                <c:pt idx="2722">
                  <c:v>40338</c:v>
                </c:pt>
                <c:pt idx="2723">
                  <c:v>40339</c:v>
                </c:pt>
                <c:pt idx="2724">
                  <c:v>40340</c:v>
                </c:pt>
                <c:pt idx="2725">
                  <c:v>40343</c:v>
                </c:pt>
                <c:pt idx="2726">
                  <c:v>40344</c:v>
                </c:pt>
                <c:pt idx="2727">
                  <c:v>40345</c:v>
                </c:pt>
                <c:pt idx="2728">
                  <c:v>40346</c:v>
                </c:pt>
                <c:pt idx="2729">
                  <c:v>40347</c:v>
                </c:pt>
                <c:pt idx="2730">
                  <c:v>40350</c:v>
                </c:pt>
                <c:pt idx="2731">
                  <c:v>40351</c:v>
                </c:pt>
                <c:pt idx="2732">
                  <c:v>40352</c:v>
                </c:pt>
                <c:pt idx="2733">
                  <c:v>40353</c:v>
                </c:pt>
                <c:pt idx="2734">
                  <c:v>40354</c:v>
                </c:pt>
                <c:pt idx="2735">
                  <c:v>40357</c:v>
                </c:pt>
                <c:pt idx="2736">
                  <c:v>40358</c:v>
                </c:pt>
                <c:pt idx="2737">
                  <c:v>40359</c:v>
                </c:pt>
                <c:pt idx="2738">
                  <c:v>40360</c:v>
                </c:pt>
                <c:pt idx="2739">
                  <c:v>40361</c:v>
                </c:pt>
                <c:pt idx="2740">
                  <c:v>40364</c:v>
                </c:pt>
                <c:pt idx="2741">
                  <c:v>40365</c:v>
                </c:pt>
                <c:pt idx="2742">
                  <c:v>40366</c:v>
                </c:pt>
                <c:pt idx="2743">
                  <c:v>40367</c:v>
                </c:pt>
                <c:pt idx="2744">
                  <c:v>40368</c:v>
                </c:pt>
                <c:pt idx="2745">
                  <c:v>40371</c:v>
                </c:pt>
                <c:pt idx="2746">
                  <c:v>40372</c:v>
                </c:pt>
                <c:pt idx="2747">
                  <c:v>40373</c:v>
                </c:pt>
                <c:pt idx="2748">
                  <c:v>40374</c:v>
                </c:pt>
                <c:pt idx="2749">
                  <c:v>40375</c:v>
                </c:pt>
                <c:pt idx="2750">
                  <c:v>40378</c:v>
                </c:pt>
                <c:pt idx="2751">
                  <c:v>40379</c:v>
                </c:pt>
                <c:pt idx="2752">
                  <c:v>40380</c:v>
                </c:pt>
                <c:pt idx="2753">
                  <c:v>40381</c:v>
                </c:pt>
                <c:pt idx="2754">
                  <c:v>40382</c:v>
                </c:pt>
                <c:pt idx="2755">
                  <c:v>40385</c:v>
                </c:pt>
                <c:pt idx="2756">
                  <c:v>40386</c:v>
                </c:pt>
                <c:pt idx="2757">
                  <c:v>40387</c:v>
                </c:pt>
                <c:pt idx="2758">
                  <c:v>40388</c:v>
                </c:pt>
                <c:pt idx="2759">
                  <c:v>40389</c:v>
                </c:pt>
                <c:pt idx="2760">
                  <c:v>40392</c:v>
                </c:pt>
                <c:pt idx="2761">
                  <c:v>40393</c:v>
                </c:pt>
                <c:pt idx="2762">
                  <c:v>40394</c:v>
                </c:pt>
                <c:pt idx="2763">
                  <c:v>40395</c:v>
                </c:pt>
                <c:pt idx="2764">
                  <c:v>40396</c:v>
                </c:pt>
                <c:pt idx="2765">
                  <c:v>40399</c:v>
                </c:pt>
                <c:pt idx="2766">
                  <c:v>40400</c:v>
                </c:pt>
                <c:pt idx="2767">
                  <c:v>40401</c:v>
                </c:pt>
                <c:pt idx="2768">
                  <c:v>40402</c:v>
                </c:pt>
                <c:pt idx="2769">
                  <c:v>40403</c:v>
                </c:pt>
                <c:pt idx="2770">
                  <c:v>40406</c:v>
                </c:pt>
                <c:pt idx="2771">
                  <c:v>40407</c:v>
                </c:pt>
                <c:pt idx="2772">
                  <c:v>40408</c:v>
                </c:pt>
                <c:pt idx="2773">
                  <c:v>40409</c:v>
                </c:pt>
                <c:pt idx="2774">
                  <c:v>40410</c:v>
                </c:pt>
                <c:pt idx="2775">
                  <c:v>40413</c:v>
                </c:pt>
                <c:pt idx="2776">
                  <c:v>40414</c:v>
                </c:pt>
                <c:pt idx="2777">
                  <c:v>40415</c:v>
                </c:pt>
                <c:pt idx="2778">
                  <c:v>40416</c:v>
                </c:pt>
                <c:pt idx="2779">
                  <c:v>40417</c:v>
                </c:pt>
                <c:pt idx="2780">
                  <c:v>40420</c:v>
                </c:pt>
                <c:pt idx="2781">
                  <c:v>40421</c:v>
                </c:pt>
                <c:pt idx="2782">
                  <c:v>40422</c:v>
                </c:pt>
                <c:pt idx="2783">
                  <c:v>40423</c:v>
                </c:pt>
                <c:pt idx="2784">
                  <c:v>40424</c:v>
                </c:pt>
                <c:pt idx="2785">
                  <c:v>40427</c:v>
                </c:pt>
                <c:pt idx="2786">
                  <c:v>40428</c:v>
                </c:pt>
                <c:pt idx="2787">
                  <c:v>40429</c:v>
                </c:pt>
                <c:pt idx="2788">
                  <c:v>40430</c:v>
                </c:pt>
                <c:pt idx="2789">
                  <c:v>40431</c:v>
                </c:pt>
                <c:pt idx="2790">
                  <c:v>40434</c:v>
                </c:pt>
                <c:pt idx="2791">
                  <c:v>40435</c:v>
                </c:pt>
                <c:pt idx="2792">
                  <c:v>40436</c:v>
                </c:pt>
                <c:pt idx="2793">
                  <c:v>40437</c:v>
                </c:pt>
                <c:pt idx="2794">
                  <c:v>40438</c:v>
                </c:pt>
                <c:pt idx="2795">
                  <c:v>40441</c:v>
                </c:pt>
                <c:pt idx="2796">
                  <c:v>40442</c:v>
                </c:pt>
                <c:pt idx="2797">
                  <c:v>40443</c:v>
                </c:pt>
                <c:pt idx="2798">
                  <c:v>40444</c:v>
                </c:pt>
                <c:pt idx="2799">
                  <c:v>40445</c:v>
                </c:pt>
                <c:pt idx="2800">
                  <c:v>40448</c:v>
                </c:pt>
                <c:pt idx="2801">
                  <c:v>40449</c:v>
                </c:pt>
                <c:pt idx="2802">
                  <c:v>40450</c:v>
                </c:pt>
                <c:pt idx="2803">
                  <c:v>40451</c:v>
                </c:pt>
                <c:pt idx="2804">
                  <c:v>40452</c:v>
                </c:pt>
                <c:pt idx="2805">
                  <c:v>40455</c:v>
                </c:pt>
                <c:pt idx="2806">
                  <c:v>40456</c:v>
                </c:pt>
                <c:pt idx="2807">
                  <c:v>40457</c:v>
                </c:pt>
                <c:pt idx="2808">
                  <c:v>40458</c:v>
                </c:pt>
                <c:pt idx="2809">
                  <c:v>40459</c:v>
                </c:pt>
                <c:pt idx="2810">
                  <c:v>40462</c:v>
                </c:pt>
                <c:pt idx="2811">
                  <c:v>40463</c:v>
                </c:pt>
                <c:pt idx="2812">
                  <c:v>40464</c:v>
                </c:pt>
                <c:pt idx="2813">
                  <c:v>40465</c:v>
                </c:pt>
                <c:pt idx="2814">
                  <c:v>40466</c:v>
                </c:pt>
                <c:pt idx="2815">
                  <c:v>40469</c:v>
                </c:pt>
                <c:pt idx="2816">
                  <c:v>40470</c:v>
                </c:pt>
                <c:pt idx="2817">
                  <c:v>40471</c:v>
                </c:pt>
                <c:pt idx="2818">
                  <c:v>40472</c:v>
                </c:pt>
                <c:pt idx="2819">
                  <c:v>40473</c:v>
                </c:pt>
                <c:pt idx="2820">
                  <c:v>40476</c:v>
                </c:pt>
                <c:pt idx="2821">
                  <c:v>40477</c:v>
                </c:pt>
                <c:pt idx="2822">
                  <c:v>40478</c:v>
                </c:pt>
                <c:pt idx="2823">
                  <c:v>40479</c:v>
                </c:pt>
                <c:pt idx="2824">
                  <c:v>40480</c:v>
                </c:pt>
                <c:pt idx="2825">
                  <c:v>40483</c:v>
                </c:pt>
                <c:pt idx="2826">
                  <c:v>40484</c:v>
                </c:pt>
                <c:pt idx="2827">
                  <c:v>40485</c:v>
                </c:pt>
                <c:pt idx="2828">
                  <c:v>40486</c:v>
                </c:pt>
                <c:pt idx="2829">
                  <c:v>40487</c:v>
                </c:pt>
                <c:pt idx="2830">
                  <c:v>40490</c:v>
                </c:pt>
                <c:pt idx="2831">
                  <c:v>40491</c:v>
                </c:pt>
                <c:pt idx="2832">
                  <c:v>40492</c:v>
                </c:pt>
                <c:pt idx="2833">
                  <c:v>40493</c:v>
                </c:pt>
                <c:pt idx="2834">
                  <c:v>40494</c:v>
                </c:pt>
                <c:pt idx="2835">
                  <c:v>40497</c:v>
                </c:pt>
                <c:pt idx="2836">
                  <c:v>40498</c:v>
                </c:pt>
                <c:pt idx="2837">
                  <c:v>40499</c:v>
                </c:pt>
                <c:pt idx="2838">
                  <c:v>40500</c:v>
                </c:pt>
                <c:pt idx="2839">
                  <c:v>40501</c:v>
                </c:pt>
                <c:pt idx="2840">
                  <c:v>40504</c:v>
                </c:pt>
                <c:pt idx="2841">
                  <c:v>40505</c:v>
                </c:pt>
                <c:pt idx="2842">
                  <c:v>40506</c:v>
                </c:pt>
                <c:pt idx="2843">
                  <c:v>40507</c:v>
                </c:pt>
                <c:pt idx="2844">
                  <c:v>40508</c:v>
                </c:pt>
                <c:pt idx="2845">
                  <c:v>40511</c:v>
                </c:pt>
                <c:pt idx="2846">
                  <c:v>40512</c:v>
                </c:pt>
                <c:pt idx="2847">
                  <c:v>40513</c:v>
                </c:pt>
                <c:pt idx="2848">
                  <c:v>40514</c:v>
                </c:pt>
                <c:pt idx="2849">
                  <c:v>40515</c:v>
                </c:pt>
                <c:pt idx="2850">
                  <c:v>40518</c:v>
                </c:pt>
                <c:pt idx="2851">
                  <c:v>40519</c:v>
                </c:pt>
                <c:pt idx="2852">
                  <c:v>40520</c:v>
                </c:pt>
                <c:pt idx="2853">
                  <c:v>40521</c:v>
                </c:pt>
                <c:pt idx="2854">
                  <c:v>40522</c:v>
                </c:pt>
                <c:pt idx="2855">
                  <c:v>40525</c:v>
                </c:pt>
                <c:pt idx="2856">
                  <c:v>40526</c:v>
                </c:pt>
                <c:pt idx="2857">
                  <c:v>40527</c:v>
                </c:pt>
                <c:pt idx="2858">
                  <c:v>40528</c:v>
                </c:pt>
                <c:pt idx="2859">
                  <c:v>40529</c:v>
                </c:pt>
                <c:pt idx="2860">
                  <c:v>40532</c:v>
                </c:pt>
                <c:pt idx="2861">
                  <c:v>40533</c:v>
                </c:pt>
                <c:pt idx="2862">
                  <c:v>40534</c:v>
                </c:pt>
                <c:pt idx="2863">
                  <c:v>40535</c:v>
                </c:pt>
                <c:pt idx="2864">
                  <c:v>40536</c:v>
                </c:pt>
                <c:pt idx="2865">
                  <c:v>40539</c:v>
                </c:pt>
                <c:pt idx="2866">
                  <c:v>40540</c:v>
                </c:pt>
                <c:pt idx="2867">
                  <c:v>40541</c:v>
                </c:pt>
                <c:pt idx="2868">
                  <c:v>40542</c:v>
                </c:pt>
                <c:pt idx="2869">
                  <c:v>40543</c:v>
                </c:pt>
                <c:pt idx="2870">
                  <c:v>40546</c:v>
                </c:pt>
                <c:pt idx="2871">
                  <c:v>40547</c:v>
                </c:pt>
                <c:pt idx="2872">
                  <c:v>40548</c:v>
                </c:pt>
                <c:pt idx="2873">
                  <c:v>40549</c:v>
                </c:pt>
                <c:pt idx="2874">
                  <c:v>40550</c:v>
                </c:pt>
                <c:pt idx="2875">
                  <c:v>40553</c:v>
                </c:pt>
                <c:pt idx="2876">
                  <c:v>40554</c:v>
                </c:pt>
                <c:pt idx="2877">
                  <c:v>40555</c:v>
                </c:pt>
                <c:pt idx="2878">
                  <c:v>40556</c:v>
                </c:pt>
                <c:pt idx="2879">
                  <c:v>40557</c:v>
                </c:pt>
                <c:pt idx="2880">
                  <c:v>40560</c:v>
                </c:pt>
                <c:pt idx="2881">
                  <c:v>40561</c:v>
                </c:pt>
                <c:pt idx="2882">
                  <c:v>40562</c:v>
                </c:pt>
                <c:pt idx="2883">
                  <c:v>40563</c:v>
                </c:pt>
                <c:pt idx="2884">
                  <c:v>40564</c:v>
                </c:pt>
                <c:pt idx="2885">
                  <c:v>40567</c:v>
                </c:pt>
                <c:pt idx="2886">
                  <c:v>40568</c:v>
                </c:pt>
                <c:pt idx="2887">
                  <c:v>40569</c:v>
                </c:pt>
                <c:pt idx="2888">
                  <c:v>40570</c:v>
                </c:pt>
                <c:pt idx="2889">
                  <c:v>40571</c:v>
                </c:pt>
                <c:pt idx="2890">
                  <c:v>40574</c:v>
                </c:pt>
                <c:pt idx="2891">
                  <c:v>40575</c:v>
                </c:pt>
                <c:pt idx="2892">
                  <c:v>40576</c:v>
                </c:pt>
                <c:pt idx="2893">
                  <c:v>40577</c:v>
                </c:pt>
                <c:pt idx="2894">
                  <c:v>40578</c:v>
                </c:pt>
                <c:pt idx="2895">
                  <c:v>40581</c:v>
                </c:pt>
                <c:pt idx="2896">
                  <c:v>40582</c:v>
                </c:pt>
                <c:pt idx="2897">
                  <c:v>40583</c:v>
                </c:pt>
                <c:pt idx="2898">
                  <c:v>40584</c:v>
                </c:pt>
                <c:pt idx="2899">
                  <c:v>40585</c:v>
                </c:pt>
                <c:pt idx="2900">
                  <c:v>40588</c:v>
                </c:pt>
                <c:pt idx="2901">
                  <c:v>40589</c:v>
                </c:pt>
                <c:pt idx="2902">
                  <c:v>40590</c:v>
                </c:pt>
                <c:pt idx="2903">
                  <c:v>40591</c:v>
                </c:pt>
                <c:pt idx="2904">
                  <c:v>40592</c:v>
                </c:pt>
                <c:pt idx="2905">
                  <c:v>40595</c:v>
                </c:pt>
                <c:pt idx="2906">
                  <c:v>40596</c:v>
                </c:pt>
                <c:pt idx="2907">
                  <c:v>40597</c:v>
                </c:pt>
                <c:pt idx="2908">
                  <c:v>40598</c:v>
                </c:pt>
                <c:pt idx="2909">
                  <c:v>40599</c:v>
                </c:pt>
                <c:pt idx="2910">
                  <c:v>40602</c:v>
                </c:pt>
                <c:pt idx="2911">
                  <c:v>40603</c:v>
                </c:pt>
                <c:pt idx="2912">
                  <c:v>40604</c:v>
                </c:pt>
                <c:pt idx="2913">
                  <c:v>40605</c:v>
                </c:pt>
                <c:pt idx="2914">
                  <c:v>40606</c:v>
                </c:pt>
                <c:pt idx="2915">
                  <c:v>40609</c:v>
                </c:pt>
                <c:pt idx="2916">
                  <c:v>40610</c:v>
                </c:pt>
                <c:pt idx="2917">
                  <c:v>40611</c:v>
                </c:pt>
                <c:pt idx="2918">
                  <c:v>40612</c:v>
                </c:pt>
                <c:pt idx="2919">
                  <c:v>40613</c:v>
                </c:pt>
                <c:pt idx="2920">
                  <c:v>40616</c:v>
                </c:pt>
                <c:pt idx="2921">
                  <c:v>40617</c:v>
                </c:pt>
                <c:pt idx="2922">
                  <c:v>40618</c:v>
                </c:pt>
                <c:pt idx="2923">
                  <c:v>40619</c:v>
                </c:pt>
                <c:pt idx="2924">
                  <c:v>40620</c:v>
                </c:pt>
                <c:pt idx="2925">
                  <c:v>40623</c:v>
                </c:pt>
                <c:pt idx="2926">
                  <c:v>40624</c:v>
                </c:pt>
                <c:pt idx="2927">
                  <c:v>40625</c:v>
                </c:pt>
                <c:pt idx="2928">
                  <c:v>40626</c:v>
                </c:pt>
                <c:pt idx="2929">
                  <c:v>40627</c:v>
                </c:pt>
                <c:pt idx="2930">
                  <c:v>40630</c:v>
                </c:pt>
                <c:pt idx="2931">
                  <c:v>40631</c:v>
                </c:pt>
                <c:pt idx="2932">
                  <c:v>40632</c:v>
                </c:pt>
                <c:pt idx="2933">
                  <c:v>40633</c:v>
                </c:pt>
                <c:pt idx="2934">
                  <c:v>40634</c:v>
                </c:pt>
                <c:pt idx="2935">
                  <c:v>40637</c:v>
                </c:pt>
                <c:pt idx="2936">
                  <c:v>40638</c:v>
                </c:pt>
                <c:pt idx="2937">
                  <c:v>40639</c:v>
                </c:pt>
                <c:pt idx="2938">
                  <c:v>40640</c:v>
                </c:pt>
                <c:pt idx="2939">
                  <c:v>40641</c:v>
                </c:pt>
                <c:pt idx="2940">
                  <c:v>40644</c:v>
                </c:pt>
                <c:pt idx="2941">
                  <c:v>40645</c:v>
                </c:pt>
                <c:pt idx="2942">
                  <c:v>40646</c:v>
                </c:pt>
                <c:pt idx="2943">
                  <c:v>40647</c:v>
                </c:pt>
                <c:pt idx="2944">
                  <c:v>40648</c:v>
                </c:pt>
                <c:pt idx="2945">
                  <c:v>40651</c:v>
                </c:pt>
                <c:pt idx="2946">
                  <c:v>40652</c:v>
                </c:pt>
                <c:pt idx="2947">
                  <c:v>40653</c:v>
                </c:pt>
                <c:pt idx="2948">
                  <c:v>40654</c:v>
                </c:pt>
                <c:pt idx="2949">
                  <c:v>40655</c:v>
                </c:pt>
                <c:pt idx="2950">
                  <c:v>40658</c:v>
                </c:pt>
                <c:pt idx="2951">
                  <c:v>40659</c:v>
                </c:pt>
                <c:pt idx="2952">
                  <c:v>40660</c:v>
                </c:pt>
                <c:pt idx="2953">
                  <c:v>40661</c:v>
                </c:pt>
                <c:pt idx="2954">
                  <c:v>40662</c:v>
                </c:pt>
                <c:pt idx="2955">
                  <c:v>40665</c:v>
                </c:pt>
                <c:pt idx="2956">
                  <c:v>40666</c:v>
                </c:pt>
                <c:pt idx="2957">
                  <c:v>40667</c:v>
                </c:pt>
                <c:pt idx="2958">
                  <c:v>40668</c:v>
                </c:pt>
                <c:pt idx="2959">
                  <c:v>40669</c:v>
                </c:pt>
                <c:pt idx="2960">
                  <c:v>40672</c:v>
                </c:pt>
                <c:pt idx="2961">
                  <c:v>40673</c:v>
                </c:pt>
                <c:pt idx="2962">
                  <c:v>40674</c:v>
                </c:pt>
                <c:pt idx="2963">
                  <c:v>40675</c:v>
                </c:pt>
                <c:pt idx="2964">
                  <c:v>40676</c:v>
                </c:pt>
                <c:pt idx="2965">
                  <c:v>40679</c:v>
                </c:pt>
                <c:pt idx="2966">
                  <c:v>40680</c:v>
                </c:pt>
                <c:pt idx="2967">
                  <c:v>40681</c:v>
                </c:pt>
                <c:pt idx="2968">
                  <c:v>40682</c:v>
                </c:pt>
                <c:pt idx="2969">
                  <c:v>40683</c:v>
                </c:pt>
                <c:pt idx="2970">
                  <c:v>40686</c:v>
                </c:pt>
                <c:pt idx="2971">
                  <c:v>40687</c:v>
                </c:pt>
                <c:pt idx="2972">
                  <c:v>40688</c:v>
                </c:pt>
                <c:pt idx="2973">
                  <c:v>40689</c:v>
                </c:pt>
                <c:pt idx="2974">
                  <c:v>40690</c:v>
                </c:pt>
                <c:pt idx="2975">
                  <c:v>40693</c:v>
                </c:pt>
                <c:pt idx="2976">
                  <c:v>40694</c:v>
                </c:pt>
                <c:pt idx="2977">
                  <c:v>40695</c:v>
                </c:pt>
                <c:pt idx="2978">
                  <c:v>40696</c:v>
                </c:pt>
                <c:pt idx="2979">
                  <c:v>40697</c:v>
                </c:pt>
                <c:pt idx="2980">
                  <c:v>40700</c:v>
                </c:pt>
                <c:pt idx="2981">
                  <c:v>40701</c:v>
                </c:pt>
                <c:pt idx="2982">
                  <c:v>40702</c:v>
                </c:pt>
                <c:pt idx="2983">
                  <c:v>40703</c:v>
                </c:pt>
                <c:pt idx="2984">
                  <c:v>40704</c:v>
                </c:pt>
                <c:pt idx="2985">
                  <c:v>40707</c:v>
                </c:pt>
                <c:pt idx="2986">
                  <c:v>40708</c:v>
                </c:pt>
                <c:pt idx="2987">
                  <c:v>40709</c:v>
                </c:pt>
                <c:pt idx="2988">
                  <c:v>40710</c:v>
                </c:pt>
                <c:pt idx="2989">
                  <c:v>40711</c:v>
                </c:pt>
                <c:pt idx="2990">
                  <c:v>40714</c:v>
                </c:pt>
                <c:pt idx="2991">
                  <c:v>40715</c:v>
                </c:pt>
                <c:pt idx="2992">
                  <c:v>40716</c:v>
                </c:pt>
                <c:pt idx="2993">
                  <c:v>40717</c:v>
                </c:pt>
                <c:pt idx="2994">
                  <c:v>40718</c:v>
                </c:pt>
                <c:pt idx="2995">
                  <c:v>40721</c:v>
                </c:pt>
                <c:pt idx="2996">
                  <c:v>40722</c:v>
                </c:pt>
                <c:pt idx="2997">
                  <c:v>40723</c:v>
                </c:pt>
                <c:pt idx="2998">
                  <c:v>40724</c:v>
                </c:pt>
                <c:pt idx="2999">
                  <c:v>40725</c:v>
                </c:pt>
                <c:pt idx="3000">
                  <c:v>40728</c:v>
                </c:pt>
                <c:pt idx="3001">
                  <c:v>40729</c:v>
                </c:pt>
                <c:pt idx="3002">
                  <c:v>40730</c:v>
                </c:pt>
                <c:pt idx="3003">
                  <c:v>40731</c:v>
                </c:pt>
                <c:pt idx="3004">
                  <c:v>40732</c:v>
                </c:pt>
                <c:pt idx="3005">
                  <c:v>40735</c:v>
                </c:pt>
                <c:pt idx="3006">
                  <c:v>40736</c:v>
                </c:pt>
                <c:pt idx="3007">
                  <c:v>40737</c:v>
                </c:pt>
                <c:pt idx="3008">
                  <c:v>40738</c:v>
                </c:pt>
                <c:pt idx="3009">
                  <c:v>40739</c:v>
                </c:pt>
                <c:pt idx="3010">
                  <c:v>40742</c:v>
                </c:pt>
                <c:pt idx="3011">
                  <c:v>40743</c:v>
                </c:pt>
                <c:pt idx="3012">
                  <c:v>40744</c:v>
                </c:pt>
                <c:pt idx="3013">
                  <c:v>40745</c:v>
                </c:pt>
                <c:pt idx="3014">
                  <c:v>40746</c:v>
                </c:pt>
                <c:pt idx="3015">
                  <c:v>40749</c:v>
                </c:pt>
                <c:pt idx="3016">
                  <c:v>40750</c:v>
                </c:pt>
                <c:pt idx="3017">
                  <c:v>40751</c:v>
                </c:pt>
                <c:pt idx="3018">
                  <c:v>40752</c:v>
                </c:pt>
                <c:pt idx="3019">
                  <c:v>40753</c:v>
                </c:pt>
                <c:pt idx="3020">
                  <c:v>40756</c:v>
                </c:pt>
                <c:pt idx="3021">
                  <c:v>40757</c:v>
                </c:pt>
                <c:pt idx="3022">
                  <c:v>40758</c:v>
                </c:pt>
                <c:pt idx="3023">
                  <c:v>40759</c:v>
                </c:pt>
                <c:pt idx="3024">
                  <c:v>40760</c:v>
                </c:pt>
                <c:pt idx="3025">
                  <c:v>40763</c:v>
                </c:pt>
                <c:pt idx="3026">
                  <c:v>40764</c:v>
                </c:pt>
                <c:pt idx="3027">
                  <c:v>40765</c:v>
                </c:pt>
                <c:pt idx="3028">
                  <c:v>40766</c:v>
                </c:pt>
                <c:pt idx="3029">
                  <c:v>40767</c:v>
                </c:pt>
                <c:pt idx="3030">
                  <c:v>40770</c:v>
                </c:pt>
                <c:pt idx="3031">
                  <c:v>40771</c:v>
                </c:pt>
                <c:pt idx="3032">
                  <c:v>40772</c:v>
                </c:pt>
                <c:pt idx="3033">
                  <c:v>40773</c:v>
                </c:pt>
                <c:pt idx="3034">
                  <c:v>40774</c:v>
                </c:pt>
                <c:pt idx="3035">
                  <c:v>40777</c:v>
                </c:pt>
                <c:pt idx="3036">
                  <c:v>40778</c:v>
                </c:pt>
                <c:pt idx="3037">
                  <c:v>40779</c:v>
                </c:pt>
                <c:pt idx="3038">
                  <c:v>40780</c:v>
                </c:pt>
                <c:pt idx="3039">
                  <c:v>40781</c:v>
                </c:pt>
                <c:pt idx="3040">
                  <c:v>40784</c:v>
                </c:pt>
                <c:pt idx="3041">
                  <c:v>40785</c:v>
                </c:pt>
                <c:pt idx="3042">
                  <c:v>40786</c:v>
                </c:pt>
                <c:pt idx="3043">
                  <c:v>40787</c:v>
                </c:pt>
                <c:pt idx="3044">
                  <c:v>40788</c:v>
                </c:pt>
                <c:pt idx="3045">
                  <c:v>40791</c:v>
                </c:pt>
                <c:pt idx="3046">
                  <c:v>40792</c:v>
                </c:pt>
                <c:pt idx="3047">
                  <c:v>40793</c:v>
                </c:pt>
                <c:pt idx="3048">
                  <c:v>40794</c:v>
                </c:pt>
                <c:pt idx="3049">
                  <c:v>40795</c:v>
                </c:pt>
                <c:pt idx="3050">
                  <c:v>40798</c:v>
                </c:pt>
                <c:pt idx="3051">
                  <c:v>40799</c:v>
                </c:pt>
                <c:pt idx="3052">
                  <c:v>40800</c:v>
                </c:pt>
                <c:pt idx="3053">
                  <c:v>40801</c:v>
                </c:pt>
                <c:pt idx="3054">
                  <c:v>40802</c:v>
                </c:pt>
                <c:pt idx="3055">
                  <c:v>40805</c:v>
                </c:pt>
                <c:pt idx="3056">
                  <c:v>40806</c:v>
                </c:pt>
                <c:pt idx="3057">
                  <c:v>40807</c:v>
                </c:pt>
                <c:pt idx="3058">
                  <c:v>40808</c:v>
                </c:pt>
                <c:pt idx="3059">
                  <c:v>40809</c:v>
                </c:pt>
                <c:pt idx="3060">
                  <c:v>40812</c:v>
                </c:pt>
                <c:pt idx="3061">
                  <c:v>40813</c:v>
                </c:pt>
                <c:pt idx="3062">
                  <c:v>40814</c:v>
                </c:pt>
                <c:pt idx="3063">
                  <c:v>40815</c:v>
                </c:pt>
                <c:pt idx="3064">
                  <c:v>40816</c:v>
                </c:pt>
                <c:pt idx="3065">
                  <c:v>40819</c:v>
                </c:pt>
                <c:pt idx="3066">
                  <c:v>40820</c:v>
                </c:pt>
                <c:pt idx="3067">
                  <c:v>40821</c:v>
                </c:pt>
                <c:pt idx="3068">
                  <c:v>40822</c:v>
                </c:pt>
                <c:pt idx="3069">
                  <c:v>40823</c:v>
                </c:pt>
                <c:pt idx="3070">
                  <c:v>40826</c:v>
                </c:pt>
                <c:pt idx="3071">
                  <c:v>40827</c:v>
                </c:pt>
                <c:pt idx="3072">
                  <c:v>40828</c:v>
                </c:pt>
                <c:pt idx="3073">
                  <c:v>40829</c:v>
                </c:pt>
                <c:pt idx="3074">
                  <c:v>40830</c:v>
                </c:pt>
                <c:pt idx="3075">
                  <c:v>40833</c:v>
                </c:pt>
                <c:pt idx="3076">
                  <c:v>40834</c:v>
                </c:pt>
                <c:pt idx="3077">
                  <c:v>40835</c:v>
                </c:pt>
                <c:pt idx="3078">
                  <c:v>40836</c:v>
                </c:pt>
                <c:pt idx="3079">
                  <c:v>40837</c:v>
                </c:pt>
                <c:pt idx="3080">
                  <c:v>40840</c:v>
                </c:pt>
                <c:pt idx="3081">
                  <c:v>40841</c:v>
                </c:pt>
                <c:pt idx="3082">
                  <c:v>40842</c:v>
                </c:pt>
                <c:pt idx="3083">
                  <c:v>40843</c:v>
                </c:pt>
                <c:pt idx="3084">
                  <c:v>40844</c:v>
                </c:pt>
                <c:pt idx="3085">
                  <c:v>40847</c:v>
                </c:pt>
                <c:pt idx="3086">
                  <c:v>40848</c:v>
                </c:pt>
                <c:pt idx="3087">
                  <c:v>40849</c:v>
                </c:pt>
                <c:pt idx="3088">
                  <c:v>40850</c:v>
                </c:pt>
                <c:pt idx="3089">
                  <c:v>40851</c:v>
                </c:pt>
                <c:pt idx="3090">
                  <c:v>40854</c:v>
                </c:pt>
                <c:pt idx="3091">
                  <c:v>40855</c:v>
                </c:pt>
                <c:pt idx="3092">
                  <c:v>40856</c:v>
                </c:pt>
                <c:pt idx="3093">
                  <c:v>40857</c:v>
                </c:pt>
                <c:pt idx="3094">
                  <c:v>40858</c:v>
                </c:pt>
                <c:pt idx="3095">
                  <c:v>40861</c:v>
                </c:pt>
                <c:pt idx="3096">
                  <c:v>40862</c:v>
                </c:pt>
                <c:pt idx="3097">
                  <c:v>40863</c:v>
                </c:pt>
                <c:pt idx="3098">
                  <c:v>40864</c:v>
                </c:pt>
                <c:pt idx="3099">
                  <c:v>40865</c:v>
                </c:pt>
                <c:pt idx="3100">
                  <c:v>40868</c:v>
                </c:pt>
                <c:pt idx="3101">
                  <c:v>40869</c:v>
                </c:pt>
                <c:pt idx="3102">
                  <c:v>40870</c:v>
                </c:pt>
                <c:pt idx="3103">
                  <c:v>40871</c:v>
                </c:pt>
                <c:pt idx="3104">
                  <c:v>40872</c:v>
                </c:pt>
                <c:pt idx="3105">
                  <c:v>40875</c:v>
                </c:pt>
                <c:pt idx="3106">
                  <c:v>40876</c:v>
                </c:pt>
                <c:pt idx="3107">
                  <c:v>40877</c:v>
                </c:pt>
                <c:pt idx="3108">
                  <c:v>40878</c:v>
                </c:pt>
                <c:pt idx="3109">
                  <c:v>40879</c:v>
                </c:pt>
                <c:pt idx="3110">
                  <c:v>40882</c:v>
                </c:pt>
                <c:pt idx="3111">
                  <c:v>40883</c:v>
                </c:pt>
                <c:pt idx="3112">
                  <c:v>40884</c:v>
                </c:pt>
                <c:pt idx="3113">
                  <c:v>40885</c:v>
                </c:pt>
                <c:pt idx="3114">
                  <c:v>40886</c:v>
                </c:pt>
                <c:pt idx="3115">
                  <c:v>40889</c:v>
                </c:pt>
                <c:pt idx="3116">
                  <c:v>40890</c:v>
                </c:pt>
                <c:pt idx="3117">
                  <c:v>40891</c:v>
                </c:pt>
                <c:pt idx="3118">
                  <c:v>40892</c:v>
                </c:pt>
                <c:pt idx="3119">
                  <c:v>40893</c:v>
                </c:pt>
                <c:pt idx="3120">
                  <c:v>40896</c:v>
                </c:pt>
                <c:pt idx="3121">
                  <c:v>40897</c:v>
                </c:pt>
                <c:pt idx="3122">
                  <c:v>40898</c:v>
                </c:pt>
                <c:pt idx="3123">
                  <c:v>40899</c:v>
                </c:pt>
                <c:pt idx="3124">
                  <c:v>40900</c:v>
                </c:pt>
                <c:pt idx="3125">
                  <c:v>40903</c:v>
                </c:pt>
                <c:pt idx="3126">
                  <c:v>40904</c:v>
                </c:pt>
                <c:pt idx="3127">
                  <c:v>40905</c:v>
                </c:pt>
                <c:pt idx="3128">
                  <c:v>40906</c:v>
                </c:pt>
                <c:pt idx="3129">
                  <c:v>40907</c:v>
                </c:pt>
                <c:pt idx="3130">
                  <c:v>40910</c:v>
                </c:pt>
                <c:pt idx="3131">
                  <c:v>40911</c:v>
                </c:pt>
                <c:pt idx="3132">
                  <c:v>40912</c:v>
                </c:pt>
                <c:pt idx="3133">
                  <c:v>40913</c:v>
                </c:pt>
                <c:pt idx="3134">
                  <c:v>40914</c:v>
                </c:pt>
                <c:pt idx="3135">
                  <c:v>40917</c:v>
                </c:pt>
                <c:pt idx="3136">
                  <c:v>40918</c:v>
                </c:pt>
                <c:pt idx="3137">
                  <c:v>40919</c:v>
                </c:pt>
                <c:pt idx="3138">
                  <c:v>40920</c:v>
                </c:pt>
                <c:pt idx="3139">
                  <c:v>40921</c:v>
                </c:pt>
                <c:pt idx="3140">
                  <c:v>40924</c:v>
                </c:pt>
                <c:pt idx="3141">
                  <c:v>40925</c:v>
                </c:pt>
                <c:pt idx="3142">
                  <c:v>40926</c:v>
                </c:pt>
                <c:pt idx="3143">
                  <c:v>40927</c:v>
                </c:pt>
                <c:pt idx="3144">
                  <c:v>40928</c:v>
                </c:pt>
                <c:pt idx="3145">
                  <c:v>40931</c:v>
                </c:pt>
                <c:pt idx="3146">
                  <c:v>40932</c:v>
                </c:pt>
                <c:pt idx="3147">
                  <c:v>40933</c:v>
                </c:pt>
                <c:pt idx="3148">
                  <c:v>40934</c:v>
                </c:pt>
                <c:pt idx="3149">
                  <c:v>40935</c:v>
                </c:pt>
                <c:pt idx="3150">
                  <c:v>40938</c:v>
                </c:pt>
                <c:pt idx="3151">
                  <c:v>40939</c:v>
                </c:pt>
                <c:pt idx="3152">
                  <c:v>40940</c:v>
                </c:pt>
                <c:pt idx="3153">
                  <c:v>40941</c:v>
                </c:pt>
                <c:pt idx="3154">
                  <c:v>40942</c:v>
                </c:pt>
                <c:pt idx="3155">
                  <c:v>40945</c:v>
                </c:pt>
                <c:pt idx="3156">
                  <c:v>40946</c:v>
                </c:pt>
                <c:pt idx="3157">
                  <c:v>40947</c:v>
                </c:pt>
                <c:pt idx="3158">
                  <c:v>40948</c:v>
                </c:pt>
                <c:pt idx="3159">
                  <c:v>40949</c:v>
                </c:pt>
                <c:pt idx="3160">
                  <c:v>40952</c:v>
                </c:pt>
                <c:pt idx="3161">
                  <c:v>40953</c:v>
                </c:pt>
                <c:pt idx="3162">
                  <c:v>40954</c:v>
                </c:pt>
                <c:pt idx="3163">
                  <c:v>40955</c:v>
                </c:pt>
                <c:pt idx="3164">
                  <c:v>40956</c:v>
                </c:pt>
                <c:pt idx="3165">
                  <c:v>40959</c:v>
                </c:pt>
                <c:pt idx="3166">
                  <c:v>40960</c:v>
                </c:pt>
                <c:pt idx="3167">
                  <c:v>40961</c:v>
                </c:pt>
                <c:pt idx="3168">
                  <c:v>40962</c:v>
                </c:pt>
                <c:pt idx="3169">
                  <c:v>40963</c:v>
                </c:pt>
                <c:pt idx="3170">
                  <c:v>40966</c:v>
                </c:pt>
                <c:pt idx="3171">
                  <c:v>40967</c:v>
                </c:pt>
                <c:pt idx="3172">
                  <c:v>40968</c:v>
                </c:pt>
                <c:pt idx="3173">
                  <c:v>40969</c:v>
                </c:pt>
                <c:pt idx="3174">
                  <c:v>40970</c:v>
                </c:pt>
                <c:pt idx="3175">
                  <c:v>40973</c:v>
                </c:pt>
                <c:pt idx="3176">
                  <c:v>40974</c:v>
                </c:pt>
                <c:pt idx="3177">
                  <c:v>40975</c:v>
                </c:pt>
                <c:pt idx="3178">
                  <c:v>40976</c:v>
                </c:pt>
                <c:pt idx="3179">
                  <c:v>40977</c:v>
                </c:pt>
                <c:pt idx="3180">
                  <c:v>40980</c:v>
                </c:pt>
                <c:pt idx="3181">
                  <c:v>40981</c:v>
                </c:pt>
                <c:pt idx="3182">
                  <c:v>40982</c:v>
                </c:pt>
                <c:pt idx="3183">
                  <c:v>40983</c:v>
                </c:pt>
                <c:pt idx="3184">
                  <c:v>40984</c:v>
                </c:pt>
                <c:pt idx="3185">
                  <c:v>40987</c:v>
                </c:pt>
                <c:pt idx="3186">
                  <c:v>40988</c:v>
                </c:pt>
                <c:pt idx="3187">
                  <c:v>40989</c:v>
                </c:pt>
                <c:pt idx="3188">
                  <c:v>40990</c:v>
                </c:pt>
                <c:pt idx="3189">
                  <c:v>40991</c:v>
                </c:pt>
                <c:pt idx="3190">
                  <c:v>40994</c:v>
                </c:pt>
                <c:pt idx="3191">
                  <c:v>40995</c:v>
                </c:pt>
                <c:pt idx="3192">
                  <c:v>40996</c:v>
                </c:pt>
                <c:pt idx="3193">
                  <c:v>40997</c:v>
                </c:pt>
                <c:pt idx="3194">
                  <c:v>40998</c:v>
                </c:pt>
                <c:pt idx="3195">
                  <c:v>41001</c:v>
                </c:pt>
                <c:pt idx="3196">
                  <c:v>41002</c:v>
                </c:pt>
                <c:pt idx="3197">
                  <c:v>41003</c:v>
                </c:pt>
                <c:pt idx="3198">
                  <c:v>41004</c:v>
                </c:pt>
                <c:pt idx="3199">
                  <c:v>41005</c:v>
                </c:pt>
                <c:pt idx="3200">
                  <c:v>41008</c:v>
                </c:pt>
                <c:pt idx="3201">
                  <c:v>41009</c:v>
                </c:pt>
                <c:pt idx="3202">
                  <c:v>41010</c:v>
                </c:pt>
                <c:pt idx="3203">
                  <c:v>41011</c:v>
                </c:pt>
                <c:pt idx="3204">
                  <c:v>41012</c:v>
                </c:pt>
                <c:pt idx="3205">
                  <c:v>41015</c:v>
                </c:pt>
                <c:pt idx="3206">
                  <c:v>41016</c:v>
                </c:pt>
                <c:pt idx="3207">
                  <c:v>41017</c:v>
                </c:pt>
                <c:pt idx="3208">
                  <c:v>41018</c:v>
                </c:pt>
                <c:pt idx="3209">
                  <c:v>41019</c:v>
                </c:pt>
                <c:pt idx="3210">
                  <c:v>41022</c:v>
                </c:pt>
                <c:pt idx="3211">
                  <c:v>41023</c:v>
                </c:pt>
                <c:pt idx="3212">
                  <c:v>41024</c:v>
                </c:pt>
                <c:pt idx="3213">
                  <c:v>41025</c:v>
                </c:pt>
                <c:pt idx="3214">
                  <c:v>41026</c:v>
                </c:pt>
                <c:pt idx="3215">
                  <c:v>41029</c:v>
                </c:pt>
                <c:pt idx="3216">
                  <c:v>41030</c:v>
                </c:pt>
                <c:pt idx="3217">
                  <c:v>41031</c:v>
                </c:pt>
                <c:pt idx="3218">
                  <c:v>41032</c:v>
                </c:pt>
                <c:pt idx="3219">
                  <c:v>41033</c:v>
                </c:pt>
                <c:pt idx="3220">
                  <c:v>41036</c:v>
                </c:pt>
                <c:pt idx="3221">
                  <c:v>41037</c:v>
                </c:pt>
                <c:pt idx="3222">
                  <c:v>41038</c:v>
                </c:pt>
                <c:pt idx="3223">
                  <c:v>41039</c:v>
                </c:pt>
                <c:pt idx="3224">
                  <c:v>41040</c:v>
                </c:pt>
                <c:pt idx="3225">
                  <c:v>41043</c:v>
                </c:pt>
                <c:pt idx="3226">
                  <c:v>41044</c:v>
                </c:pt>
                <c:pt idx="3227">
                  <c:v>41045</c:v>
                </c:pt>
                <c:pt idx="3228">
                  <c:v>41046</c:v>
                </c:pt>
                <c:pt idx="3229">
                  <c:v>41047</c:v>
                </c:pt>
                <c:pt idx="3230">
                  <c:v>41050</c:v>
                </c:pt>
                <c:pt idx="3231">
                  <c:v>41051</c:v>
                </c:pt>
                <c:pt idx="3232">
                  <c:v>41052</c:v>
                </c:pt>
                <c:pt idx="3233">
                  <c:v>41053</c:v>
                </c:pt>
                <c:pt idx="3234">
                  <c:v>41054</c:v>
                </c:pt>
                <c:pt idx="3235">
                  <c:v>41057</c:v>
                </c:pt>
                <c:pt idx="3236">
                  <c:v>41058</c:v>
                </c:pt>
                <c:pt idx="3237">
                  <c:v>41059</c:v>
                </c:pt>
                <c:pt idx="3238">
                  <c:v>41060</c:v>
                </c:pt>
                <c:pt idx="3239">
                  <c:v>41061</c:v>
                </c:pt>
                <c:pt idx="3240">
                  <c:v>41064</c:v>
                </c:pt>
                <c:pt idx="3241">
                  <c:v>41065</c:v>
                </c:pt>
                <c:pt idx="3242">
                  <c:v>41066</c:v>
                </c:pt>
                <c:pt idx="3243">
                  <c:v>41067</c:v>
                </c:pt>
                <c:pt idx="3244">
                  <c:v>41068</c:v>
                </c:pt>
                <c:pt idx="3245">
                  <c:v>41071</c:v>
                </c:pt>
                <c:pt idx="3246">
                  <c:v>41072</c:v>
                </c:pt>
                <c:pt idx="3247">
                  <c:v>41073</c:v>
                </c:pt>
                <c:pt idx="3248">
                  <c:v>41074</c:v>
                </c:pt>
                <c:pt idx="3249">
                  <c:v>41075</c:v>
                </c:pt>
                <c:pt idx="3250">
                  <c:v>41078</c:v>
                </c:pt>
                <c:pt idx="3251">
                  <c:v>41079</c:v>
                </c:pt>
                <c:pt idx="3252">
                  <c:v>41080</c:v>
                </c:pt>
                <c:pt idx="3253">
                  <c:v>41081</c:v>
                </c:pt>
                <c:pt idx="3254">
                  <c:v>41082</c:v>
                </c:pt>
                <c:pt idx="3255">
                  <c:v>41085</c:v>
                </c:pt>
                <c:pt idx="3256">
                  <c:v>41086</c:v>
                </c:pt>
                <c:pt idx="3257">
                  <c:v>41087</c:v>
                </c:pt>
                <c:pt idx="3258">
                  <c:v>41088</c:v>
                </c:pt>
                <c:pt idx="3259">
                  <c:v>41089</c:v>
                </c:pt>
                <c:pt idx="3260">
                  <c:v>41092</c:v>
                </c:pt>
                <c:pt idx="3261">
                  <c:v>41093</c:v>
                </c:pt>
                <c:pt idx="3262">
                  <c:v>41094</c:v>
                </c:pt>
                <c:pt idx="3263">
                  <c:v>41095</c:v>
                </c:pt>
                <c:pt idx="3264">
                  <c:v>41096</c:v>
                </c:pt>
                <c:pt idx="3265">
                  <c:v>41099</c:v>
                </c:pt>
                <c:pt idx="3266">
                  <c:v>41100</c:v>
                </c:pt>
                <c:pt idx="3267">
                  <c:v>41101</c:v>
                </c:pt>
                <c:pt idx="3268">
                  <c:v>41102</c:v>
                </c:pt>
                <c:pt idx="3269">
                  <c:v>41103</c:v>
                </c:pt>
                <c:pt idx="3270">
                  <c:v>41106</c:v>
                </c:pt>
                <c:pt idx="3271">
                  <c:v>41107</c:v>
                </c:pt>
                <c:pt idx="3272">
                  <c:v>41108</c:v>
                </c:pt>
                <c:pt idx="3273">
                  <c:v>41109</c:v>
                </c:pt>
                <c:pt idx="3274">
                  <c:v>41110</c:v>
                </c:pt>
                <c:pt idx="3275">
                  <c:v>41113</c:v>
                </c:pt>
                <c:pt idx="3276">
                  <c:v>41114</c:v>
                </c:pt>
                <c:pt idx="3277">
                  <c:v>41115</c:v>
                </c:pt>
                <c:pt idx="3278">
                  <c:v>41116</c:v>
                </c:pt>
                <c:pt idx="3279">
                  <c:v>41117</c:v>
                </c:pt>
                <c:pt idx="3280">
                  <c:v>41120</c:v>
                </c:pt>
                <c:pt idx="3281">
                  <c:v>41121</c:v>
                </c:pt>
                <c:pt idx="3282">
                  <c:v>41122</c:v>
                </c:pt>
                <c:pt idx="3283">
                  <c:v>41123</c:v>
                </c:pt>
                <c:pt idx="3284">
                  <c:v>41124</c:v>
                </c:pt>
                <c:pt idx="3285">
                  <c:v>41127</c:v>
                </c:pt>
                <c:pt idx="3286">
                  <c:v>41128</c:v>
                </c:pt>
                <c:pt idx="3287">
                  <c:v>41129</c:v>
                </c:pt>
                <c:pt idx="3288">
                  <c:v>41130</c:v>
                </c:pt>
                <c:pt idx="3289">
                  <c:v>41131</c:v>
                </c:pt>
                <c:pt idx="3290">
                  <c:v>41134</c:v>
                </c:pt>
                <c:pt idx="3291">
                  <c:v>41135</c:v>
                </c:pt>
                <c:pt idx="3292">
                  <c:v>41136</c:v>
                </c:pt>
                <c:pt idx="3293">
                  <c:v>41137</c:v>
                </c:pt>
                <c:pt idx="3294">
                  <c:v>41138</c:v>
                </c:pt>
                <c:pt idx="3295">
                  <c:v>41141</c:v>
                </c:pt>
                <c:pt idx="3296">
                  <c:v>41142</c:v>
                </c:pt>
                <c:pt idx="3297">
                  <c:v>41143</c:v>
                </c:pt>
                <c:pt idx="3298">
                  <c:v>41144</c:v>
                </c:pt>
                <c:pt idx="3299">
                  <c:v>41145</c:v>
                </c:pt>
                <c:pt idx="3300">
                  <c:v>41148</c:v>
                </c:pt>
                <c:pt idx="3301">
                  <c:v>41149</c:v>
                </c:pt>
                <c:pt idx="3302">
                  <c:v>41150</c:v>
                </c:pt>
                <c:pt idx="3303">
                  <c:v>41151</c:v>
                </c:pt>
                <c:pt idx="3304">
                  <c:v>41152</c:v>
                </c:pt>
                <c:pt idx="3305">
                  <c:v>41155</c:v>
                </c:pt>
                <c:pt idx="3306">
                  <c:v>41156</c:v>
                </c:pt>
                <c:pt idx="3307">
                  <c:v>41157</c:v>
                </c:pt>
                <c:pt idx="3308">
                  <c:v>41158</c:v>
                </c:pt>
                <c:pt idx="3309">
                  <c:v>41159</c:v>
                </c:pt>
                <c:pt idx="3310">
                  <c:v>41162</c:v>
                </c:pt>
                <c:pt idx="3311">
                  <c:v>41163</c:v>
                </c:pt>
                <c:pt idx="3312">
                  <c:v>41164</c:v>
                </c:pt>
                <c:pt idx="3313">
                  <c:v>41165</c:v>
                </c:pt>
                <c:pt idx="3314">
                  <c:v>41166</c:v>
                </c:pt>
                <c:pt idx="3315">
                  <c:v>41169</c:v>
                </c:pt>
                <c:pt idx="3316">
                  <c:v>41170</c:v>
                </c:pt>
                <c:pt idx="3317">
                  <c:v>41171</c:v>
                </c:pt>
                <c:pt idx="3318">
                  <c:v>41172</c:v>
                </c:pt>
                <c:pt idx="3319">
                  <c:v>41173</c:v>
                </c:pt>
                <c:pt idx="3320">
                  <c:v>41176</c:v>
                </c:pt>
                <c:pt idx="3321">
                  <c:v>41177</c:v>
                </c:pt>
                <c:pt idx="3322">
                  <c:v>41178</c:v>
                </c:pt>
                <c:pt idx="3323">
                  <c:v>41179</c:v>
                </c:pt>
                <c:pt idx="3324">
                  <c:v>41180</c:v>
                </c:pt>
                <c:pt idx="3325">
                  <c:v>41183</c:v>
                </c:pt>
                <c:pt idx="3326">
                  <c:v>41184</c:v>
                </c:pt>
                <c:pt idx="3327">
                  <c:v>41185</c:v>
                </c:pt>
                <c:pt idx="3328">
                  <c:v>41186</c:v>
                </c:pt>
                <c:pt idx="3329">
                  <c:v>41187</c:v>
                </c:pt>
                <c:pt idx="3330">
                  <c:v>41190</c:v>
                </c:pt>
                <c:pt idx="3331">
                  <c:v>41191</c:v>
                </c:pt>
                <c:pt idx="3332">
                  <c:v>41192</c:v>
                </c:pt>
                <c:pt idx="3333">
                  <c:v>41193</c:v>
                </c:pt>
                <c:pt idx="3334">
                  <c:v>41194</c:v>
                </c:pt>
                <c:pt idx="3335">
                  <c:v>41197</c:v>
                </c:pt>
                <c:pt idx="3336">
                  <c:v>41198</c:v>
                </c:pt>
                <c:pt idx="3337">
                  <c:v>41199</c:v>
                </c:pt>
                <c:pt idx="3338">
                  <c:v>41200</c:v>
                </c:pt>
                <c:pt idx="3339">
                  <c:v>41201</c:v>
                </c:pt>
                <c:pt idx="3340">
                  <c:v>41204</c:v>
                </c:pt>
                <c:pt idx="3341">
                  <c:v>41205</c:v>
                </c:pt>
                <c:pt idx="3342">
                  <c:v>41206</c:v>
                </c:pt>
                <c:pt idx="3343">
                  <c:v>41207</c:v>
                </c:pt>
                <c:pt idx="3344">
                  <c:v>41208</c:v>
                </c:pt>
                <c:pt idx="3345">
                  <c:v>41211</c:v>
                </c:pt>
                <c:pt idx="3346">
                  <c:v>41212</c:v>
                </c:pt>
                <c:pt idx="3347">
                  <c:v>41213</c:v>
                </c:pt>
                <c:pt idx="3348">
                  <c:v>41214</c:v>
                </c:pt>
                <c:pt idx="3349">
                  <c:v>41215</c:v>
                </c:pt>
                <c:pt idx="3350">
                  <c:v>41218</c:v>
                </c:pt>
                <c:pt idx="3351">
                  <c:v>41219</c:v>
                </c:pt>
                <c:pt idx="3352">
                  <c:v>41220</c:v>
                </c:pt>
                <c:pt idx="3353">
                  <c:v>41221</c:v>
                </c:pt>
                <c:pt idx="3354">
                  <c:v>41222</c:v>
                </c:pt>
                <c:pt idx="3355">
                  <c:v>41225</c:v>
                </c:pt>
                <c:pt idx="3356">
                  <c:v>41226</c:v>
                </c:pt>
                <c:pt idx="3357">
                  <c:v>41227</c:v>
                </c:pt>
                <c:pt idx="3358">
                  <c:v>41228</c:v>
                </c:pt>
                <c:pt idx="3359">
                  <c:v>41229</c:v>
                </c:pt>
                <c:pt idx="3360">
                  <c:v>41232</c:v>
                </c:pt>
                <c:pt idx="3361">
                  <c:v>41233</c:v>
                </c:pt>
                <c:pt idx="3362">
                  <c:v>41234</c:v>
                </c:pt>
                <c:pt idx="3363">
                  <c:v>41235</c:v>
                </c:pt>
                <c:pt idx="3364">
                  <c:v>41236</c:v>
                </c:pt>
                <c:pt idx="3365">
                  <c:v>41239</c:v>
                </c:pt>
                <c:pt idx="3366">
                  <c:v>41240</c:v>
                </c:pt>
                <c:pt idx="3367">
                  <c:v>41241</c:v>
                </c:pt>
                <c:pt idx="3368">
                  <c:v>41242</c:v>
                </c:pt>
                <c:pt idx="3369">
                  <c:v>41243</c:v>
                </c:pt>
                <c:pt idx="3370">
                  <c:v>41246</c:v>
                </c:pt>
                <c:pt idx="3371">
                  <c:v>41247</c:v>
                </c:pt>
                <c:pt idx="3372">
                  <c:v>41248</c:v>
                </c:pt>
                <c:pt idx="3373">
                  <c:v>41249</c:v>
                </c:pt>
                <c:pt idx="3374">
                  <c:v>41250</c:v>
                </c:pt>
                <c:pt idx="3375">
                  <c:v>41253</c:v>
                </c:pt>
                <c:pt idx="3376">
                  <c:v>41254</c:v>
                </c:pt>
                <c:pt idx="3377">
                  <c:v>41255</c:v>
                </c:pt>
                <c:pt idx="3378">
                  <c:v>41256</c:v>
                </c:pt>
                <c:pt idx="3379">
                  <c:v>41257</c:v>
                </c:pt>
                <c:pt idx="3380">
                  <c:v>41260</c:v>
                </c:pt>
                <c:pt idx="3381">
                  <c:v>41261</c:v>
                </c:pt>
                <c:pt idx="3382">
                  <c:v>41262</c:v>
                </c:pt>
                <c:pt idx="3383">
                  <c:v>41263</c:v>
                </c:pt>
                <c:pt idx="3384">
                  <c:v>41264</c:v>
                </c:pt>
                <c:pt idx="3385">
                  <c:v>41267</c:v>
                </c:pt>
                <c:pt idx="3386">
                  <c:v>41268</c:v>
                </c:pt>
                <c:pt idx="3387">
                  <c:v>41269</c:v>
                </c:pt>
                <c:pt idx="3388">
                  <c:v>41270</c:v>
                </c:pt>
                <c:pt idx="3389">
                  <c:v>41271</c:v>
                </c:pt>
                <c:pt idx="3390">
                  <c:v>41274</c:v>
                </c:pt>
                <c:pt idx="3391">
                  <c:v>41275</c:v>
                </c:pt>
                <c:pt idx="3392">
                  <c:v>41276</c:v>
                </c:pt>
                <c:pt idx="3393">
                  <c:v>41277</c:v>
                </c:pt>
                <c:pt idx="3394">
                  <c:v>41278</c:v>
                </c:pt>
                <c:pt idx="3395">
                  <c:v>41281</c:v>
                </c:pt>
                <c:pt idx="3396">
                  <c:v>41282</c:v>
                </c:pt>
                <c:pt idx="3397">
                  <c:v>41283</c:v>
                </c:pt>
                <c:pt idx="3398">
                  <c:v>41284</c:v>
                </c:pt>
                <c:pt idx="3399">
                  <c:v>41285</c:v>
                </c:pt>
                <c:pt idx="3400">
                  <c:v>41288</c:v>
                </c:pt>
                <c:pt idx="3401">
                  <c:v>41289</c:v>
                </c:pt>
                <c:pt idx="3402">
                  <c:v>41290</c:v>
                </c:pt>
                <c:pt idx="3403">
                  <c:v>41291</c:v>
                </c:pt>
                <c:pt idx="3404">
                  <c:v>41292</c:v>
                </c:pt>
                <c:pt idx="3405">
                  <c:v>41295</c:v>
                </c:pt>
                <c:pt idx="3406">
                  <c:v>41296</c:v>
                </c:pt>
                <c:pt idx="3407">
                  <c:v>41297</c:v>
                </c:pt>
                <c:pt idx="3408">
                  <c:v>41298</c:v>
                </c:pt>
                <c:pt idx="3409">
                  <c:v>41299</c:v>
                </c:pt>
                <c:pt idx="3410">
                  <c:v>41302</c:v>
                </c:pt>
                <c:pt idx="3411">
                  <c:v>41303</c:v>
                </c:pt>
                <c:pt idx="3412">
                  <c:v>41304</c:v>
                </c:pt>
                <c:pt idx="3413">
                  <c:v>41305</c:v>
                </c:pt>
                <c:pt idx="3414">
                  <c:v>41306</c:v>
                </c:pt>
                <c:pt idx="3415">
                  <c:v>41309</c:v>
                </c:pt>
                <c:pt idx="3416">
                  <c:v>41310</c:v>
                </c:pt>
                <c:pt idx="3417">
                  <c:v>41311</c:v>
                </c:pt>
                <c:pt idx="3418">
                  <c:v>41312</c:v>
                </c:pt>
                <c:pt idx="3419">
                  <c:v>41313</c:v>
                </c:pt>
                <c:pt idx="3420">
                  <c:v>41316</c:v>
                </c:pt>
                <c:pt idx="3421">
                  <c:v>41317</c:v>
                </c:pt>
                <c:pt idx="3422">
                  <c:v>41318</c:v>
                </c:pt>
                <c:pt idx="3423">
                  <c:v>41319</c:v>
                </c:pt>
                <c:pt idx="3424">
                  <c:v>41320</c:v>
                </c:pt>
                <c:pt idx="3425">
                  <c:v>41323</c:v>
                </c:pt>
                <c:pt idx="3426">
                  <c:v>41324</c:v>
                </c:pt>
                <c:pt idx="3427">
                  <c:v>41325</c:v>
                </c:pt>
                <c:pt idx="3428">
                  <c:v>41326</c:v>
                </c:pt>
                <c:pt idx="3429">
                  <c:v>41327</c:v>
                </c:pt>
                <c:pt idx="3430">
                  <c:v>41330</c:v>
                </c:pt>
                <c:pt idx="3431">
                  <c:v>41331</c:v>
                </c:pt>
                <c:pt idx="3432">
                  <c:v>41332</c:v>
                </c:pt>
                <c:pt idx="3433">
                  <c:v>41333</c:v>
                </c:pt>
                <c:pt idx="3434">
                  <c:v>41334</c:v>
                </c:pt>
                <c:pt idx="3435">
                  <c:v>41337</c:v>
                </c:pt>
                <c:pt idx="3436">
                  <c:v>41338</c:v>
                </c:pt>
                <c:pt idx="3437">
                  <c:v>41339</c:v>
                </c:pt>
                <c:pt idx="3438">
                  <c:v>41340</c:v>
                </c:pt>
                <c:pt idx="3439">
                  <c:v>41341</c:v>
                </c:pt>
                <c:pt idx="3440">
                  <c:v>41344</c:v>
                </c:pt>
                <c:pt idx="3441">
                  <c:v>41345</c:v>
                </c:pt>
                <c:pt idx="3442">
                  <c:v>41346</c:v>
                </c:pt>
                <c:pt idx="3443">
                  <c:v>41347</c:v>
                </c:pt>
                <c:pt idx="3444">
                  <c:v>41348</c:v>
                </c:pt>
                <c:pt idx="3445">
                  <c:v>41351</c:v>
                </c:pt>
                <c:pt idx="3446">
                  <c:v>41352</c:v>
                </c:pt>
                <c:pt idx="3447">
                  <c:v>41353</c:v>
                </c:pt>
                <c:pt idx="3448">
                  <c:v>41354</c:v>
                </c:pt>
                <c:pt idx="3449">
                  <c:v>41355</c:v>
                </c:pt>
                <c:pt idx="3450">
                  <c:v>41358</c:v>
                </c:pt>
                <c:pt idx="3451">
                  <c:v>41359</c:v>
                </c:pt>
                <c:pt idx="3452">
                  <c:v>41360</c:v>
                </c:pt>
                <c:pt idx="3453">
                  <c:v>41361</c:v>
                </c:pt>
                <c:pt idx="3454">
                  <c:v>41362</c:v>
                </c:pt>
                <c:pt idx="3455">
                  <c:v>41365</c:v>
                </c:pt>
                <c:pt idx="3456">
                  <c:v>41366</c:v>
                </c:pt>
                <c:pt idx="3457">
                  <c:v>41367</c:v>
                </c:pt>
                <c:pt idx="3458">
                  <c:v>41368</c:v>
                </c:pt>
                <c:pt idx="3459">
                  <c:v>41369</c:v>
                </c:pt>
                <c:pt idx="3460">
                  <c:v>41372</c:v>
                </c:pt>
                <c:pt idx="3461">
                  <c:v>41373</c:v>
                </c:pt>
                <c:pt idx="3462">
                  <c:v>41374</c:v>
                </c:pt>
                <c:pt idx="3463">
                  <c:v>41375</c:v>
                </c:pt>
                <c:pt idx="3464">
                  <c:v>41376</c:v>
                </c:pt>
                <c:pt idx="3465">
                  <c:v>41379</c:v>
                </c:pt>
                <c:pt idx="3466">
                  <c:v>41380</c:v>
                </c:pt>
                <c:pt idx="3467">
                  <c:v>41381</c:v>
                </c:pt>
                <c:pt idx="3468">
                  <c:v>41382</c:v>
                </c:pt>
                <c:pt idx="3469">
                  <c:v>41383</c:v>
                </c:pt>
                <c:pt idx="3470">
                  <c:v>41386</c:v>
                </c:pt>
                <c:pt idx="3471">
                  <c:v>41387</c:v>
                </c:pt>
                <c:pt idx="3472">
                  <c:v>41388</c:v>
                </c:pt>
                <c:pt idx="3473">
                  <c:v>41389</c:v>
                </c:pt>
                <c:pt idx="3474">
                  <c:v>41390</c:v>
                </c:pt>
                <c:pt idx="3475">
                  <c:v>41393</c:v>
                </c:pt>
                <c:pt idx="3476">
                  <c:v>41394</c:v>
                </c:pt>
                <c:pt idx="3477">
                  <c:v>41395</c:v>
                </c:pt>
                <c:pt idx="3478">
                  <c:v>41396</c:v>
                </c:pt>
                <c:pt idx="3479">
                  <c:v>41397</c:v>
                </c:pt>
                <c:pt idx="3480">
                  <c:v>41400</c:v>
                </c:pt>
                <c:pt idx="3481">
                  <c:v>41401</c:v>
                </c:pt>
                <c:pt idx="3482">
                  <c:v>41402</c:v>
                </c:pt>
                <c:pt idx="3483">
                  <c:v>41403</c:v>
                </c:pt>
                <c:pt idx="3484">
                  <c:v>41404</c:v>
                </c:pt>
                <c:pt idx="3485">
                  <c:v>41407</c:v>
                </c:pt>
                <c:pt idx="3486">
                  <c:v>41408</c:v>
                </c:pt>
                <c:pt idx="3487">
                  <c:v>41409</c:v>
                </c:pt>
                <c:pt idx="3488">
                  <c:v>41410</c:v>
                </c:pt>
                <c:pt idx="3489">
                  <c:v>41411</c:v>
                </c:pt>
                <c:pt idx="3490">
                  <c:v>41414</c:v>
                </c:pt>
                <c:pt idx="3491">
                  <c:v>41415</c:v>
                </c:pt>
              </c:numCache>
            </c:numRef>
          </c:cat>
          <c:val>
            <c:numRef>
              <c:f>'Stock prices 2000'!$J$429:$J$3920</c:f>
            </c:numRef>
          </c:val>
          <c:smooth val="0"/>
        </c:ser>
        <c:ser>
          <c:idx val="3"/>
          <c:order val="3"/>
          <c:marker>
            <c:symbol val="none"/>
          </c:marker>
          <c:cat>
            <c:numRef>
              <c:f>'Stock prices 2000'!$A$429:$A$3920</c:f>
              <c:numCache>
                <c:formatCode>m/d/yyyy</c:formatCode>
                <c:ptCount val="3492"/>
                <c:pt idx="0">
                  <c:v>36528</c:v>
                </c:pt>
                <c:pt idx="1">
                  <c:v>36529</c:v>
                </c:pt>
                <c:pt idx="2">
                  <c:v>36530</c:v>
                </c:pt>
                <c:pt idx="3">
                  <c:v>36531</c:v>
                </c:pt>
                <c:pt idx="4">
                  <c:v>36532</c:v>
                </c:pt>
                <c:pt idx="5">
                  <c:v>36535</c:v>
                </c:pt>
                <c:pt idx="6">
                  <c:v>36536</c:v>
                </c:pt>
                <c:pt idx="7">
                  <c:v>36537</c:v>
                </c:pt>
                <c:pt idx="8">
                  <c:v>36538</c:v>
                </c:pt>
                <c:pt idx="9">
                  <c:v>36539</c:v>
                </c:pt>
                <c:pt idx="10">
                  <c:v>36542</c:v>
                </c:pt>
                <c:pt idx="11">
                  <c:v>36543</c:v>
                </c:pt>
                <c:pt idx="12">
                  <c:v>36544</c:v>
                </c:pt>
                <c:pt idx="13">
                  <c:v>36545</c:v>
                </c:pt>
                <c:pt idx="14">
                  <c:v>36546</c:v>
                </c:pt>
                <c:pt idx="15">
                  <c:v>36549</c:v>
                </c:pt>
                <c:pt idx="16">
                  <c:v>36550</c:v>
                </c:pt>
                <c:pt idx="17">
                  <c:v>36551</c:v>
                </c:pt>
                <c:pt idx="18">
                  <c:v>36552</c:v>
                </c:pt>
                <c:pt idx="19">
                  <c:v>36553</c:v>
                </c:pt>
                <c:pt idx="20">
                  <c:v>36556</c:v>
                </c:pt>
                <c:pt idx="21">
                  <c:v>36557</c:v>
                </c:pt>
                <c:pt idx="22">
                  <c:v>36558</c:v>
                </c:pt>
                <c:pt idx="23">
                  <c:v>36559</c:v>
                </c:pt>
                <c:pt idx="24">
                  <c:v>36560</c:v>
                </c:pt>
                <c:pt idx="25">
                  <c:v>36563</c:v>
                </c:pt>
                <c:pt idx="26">
                  <c:v>36564</c:v>
                </c:pt>
                <c:pt idx="27">
                  <c:v>36565</c:v>
                </c:pt>
                <c:pt idx="28">
                  <c:v>36566</c:v>
                </c:pt>
                <c:pt idx="29">
                  <c:v>36567</c:v>
                </c:pt>
                <c:pt idx="30">
                  <c:v>36570</c:v>
                </c:pt>
                <c:pt idx="31">
                  <c:v>36571</c:v>
                </c:pt>
                <c:pt idx="32">
                  <c:v>36572</c:v>
                </c:pt>
                <c:pt idx="33">
                  <c:v>36573</c:v>
                </c:pt>
                <c:pt idx="34">
                  <c:v>36574</c:v>
                </c:pt>
                <c:pt idx="35">
                  <c:v>36577</c:v>
                </c:pt>
                <c:pt idx="36">
                  <c:v>36578</c:v>
                </c:pt>
                <c:pt idx="37">
                  <c:v>36579</c:v>
                </c:pt>
                <c:pt idx="38">
                  <c:v>36580</c:v>
                </c:pt>
                <c:pt idx="39">
                  <c:v>36581</c:v>
                </c:pt>
                <c:pt idx="40">
                  <c:v>36584</c:v>
                </c:pt>
                <c:pt idx="41">
                  <c:v>36585</c:v>
                </c:pt>
                <c:pt idx="42">
                  <c:v>36586</c:v>
                </c:pt>
                <c:pt idx="43">
                  <c:v>36587</c:v>
                </c:pt>
                <c:pt idx="44">
                  <c:v>36588</c:v>
                </c:pt>
                <c:pt idx="45">
                  <c:v>36591</c:v>
                </c:pt>
                <c:pt idx="46">
                  <c:v>36592</c:v>
                </c:pt>
                <c:pt idx="47">
                  <c:v>36593</c:v>
                </c:pt>
                <c:pt idx="48">
                  <c:v>36594</c:v>
                </c:pt>
                <c:pt idx="49">
                  <c:v>36595</c:v>
                </c:pt>
                <c:pt idx="50">
                  <c:v>36598</c:v>
                </c:pt>
                <c:pt idx="51">
                  <c:v>36599</c:v>
                </c:pt>
                <c:pt idx="52">
                  <c:v>36600</c:v>
                </c:pt>
                <c:pt idx="53">
                  <c:v>36601</c:v>
                </c:pt>
                <c:pt idx="54">
                  <c:v>36602</c:v>
                </c:pt>
                <c:pt idx="55">
                  <c:v>36605</c:v>
                </c:pt>
                <c:pt idx="56">
                  <c:v>36606</c:v>
                </c:pt>
                <c:pt idx="57">
                  <c:v>36607</c:v>
                </c:pt>
                <c:pt idx="58">
                  <c:v>36608</c:v>
                </c:pt>
                <c:pt idx="59">
                  <c:v>36609</c:v>
                </c:pt>
                <c:pt idx="60">
                  <c:v>36612</c:v>
                </c:pt>
                <c:pt idx="61">
                  <c:v>36613</c:v>
                </c:pt>
                <c:pt idx="62">
                  <c:v>36614</c:v>
                </c:pt>
                <c:pt idx="63">
                  <c:v>36615</c:v>
                </c:pt>
                <c:pt idx="64">
                  <c:v>36616</c:v>
                </c:pt>
                <c:pt idx="65">
                  <c:v>36619</c:v>
                </c:pt>
                <c:pt idx="66">
                  <c:v>36620</c:v>
                </c:pt>
                <c:pt idx="67">
                  <c:v>36621</c:v>
                </c:pt>
                <c:pt idx="68">
                  <c:v>36622</c:v>
                </c:pt>
                <c:pt idx="69">
                  <c:v>36623</c:v>
                </c:pt>
                <c:pt idx="70">
                  <c:v>36626</c:v>
                </c:pt>
                <c:pt idx="71">
                  <c:v>36627</c:v>
                </c:pt>
                <c:pt idx="72">
                  <c:v>36628</c:v>
                </c:pt>
                <c:pt idx="73">
                  <c:v>36629</c:v>
                </c:pt>
                <c:pt idx="74">
                  <c:v>36630</c:v>
                </c:pt>
                <c:pt idx="75">
                  <c:v>36633</c:v>
                </c:pt>
                <c:pt idx="76">
                  <c:v>36634</c:v>
                </c:pt>
                <c:pt idx="77">
                  <c:v>36635</c:v>
                </c:pt>
                <c:pt idx="78">
                  <c:v>36636</c:v>
                </c:pt>
                <c:pt idx="79">
                  <c:v>36637</c:v>
                </c:pt>
                <c:pt idx="80">
                  <c:v>36640</c:v>
                </c:pt>
                <c:pt idx="81">
                  <c:v>36641</c:v>
                </c:pt>
                <c:pt idx="82">
                  <c:v>36642</c:v>
                </c:pt>
                <c:pt idx="83">
                  <c:v>36643</c:v>
                </c:pt>
                <c:pt idx="84">
                  <c:v>36644</c:v>
                </c:pt>
                <c:pt idx="85">
                  <c:v>36647</c:v>
                </c:pt>
                <c:pt idx="86">
                  <c:v>36648</c:v>
                </c:pt>
                <c:pt idx="87">
                  <c:v>36649</c:v>
                </c:pt>
                <c:pt idx="88">
                  <c:v>36650</c:v>
                </c:pt>
                <c:pt idx="89">
                  <c:v>36651</c:v>
                </c:pt>
                <c:pt idx="90">
                  <c:v>36654</c:v>
                </c:pt>
                <c:pt idx="91">
                  <c:v>36655</c:v>
                </c:pt>
                <c:pt idx="92">
                  <c:v>36656</c:v>
                </c:pt>
                <c:pt idx="93">
                  <c:v>36657</c:v>
                </c:pt>
                <c:pt idx="94">
                  <c:v>36658</c:v>
                </c:pt>
                <c:pt idx="95">
                  <c:v>36661</c:v>
                </c:pt>
                <c:pt idx="96">
                  <c:v>36662</c:v>
                </c:pt>
                <c:pt idx="97">
                  <c:v>36663</c:v>
                </c:pt>
                <c:pt idx="98">
                  <c:v>36664</c:v>
                </c:pt>
                <c:pt idx="99">
                  <c:v>36665</c:v>
                </c:pt>
                <c:pt idx="100">
                  <c:v>36668</c:v>
                </c:pt>
                <c:pt idx="101">
                  <c:v>36669</c:v>
                </c:pt>
                <c:pt idx="102">
                  <c:v>36670</c:v>
                </c:pt>
                <c:pt idx="103">
                  <c:v>36671</c:v>
                </c:pt>
                <c:pt idx="104">
                  <c:v>36672</c:v>
                </c:pt>
                <c:pt idx="105">
                  <c:v>36675</c:v>
                </c:pt>
                <c:pt idx="106">
                  <c:v>36676</c:v>
                </c:pt>
                <c:pt idx="107">
                  <c:v>36677</c:v>
                </c:pt>
                <c:pt idx="108">
                  <c:v>36678</c:v>
                </c:pt>
                <c:pt idx="109">
                  <c:v>36679</c:v>
                </c:pt>
                <c:pt idx="110">
                  <c:v>36682</c:v>
                </c:pt>
                <c:pt idx="111">
                  <c:v>36683</c:v>
                </c:pt>
                <c:pt idx="112">
                  <c:v>36684</c:v>
                </c:pt>
                <c:pt idx="113">
                  <c:v>36685</c:v>
                </c:pt>
                <c:pt idx="114">
                  <c:v>36686</c:v>
                </c:pt>
                <c:pt idx="115">
                  <c:v>36689</c:v>
                </c:pt>
                <c:pt idx="116">
                  <c:v>36690</c:v>
                </c:pt>
                <c:pt idx="117">
                  <c:v>36691</c:v>
                </c:pt>
                <c:pt idx="118">
                  <c:v>36692</c:v>
                </c:pt>
                <c:pt idx="119">
                  <c:v>36693</c:v>
                </c:pt>
                <c:pt idx="120">
                  <c:v>36696</c:v>
                </c:pt>
                <c:pt idx="121">
                  <c:v>36697</c:v>
                </c:pt>
                <c:pt idx="122">
                  <c:v>36698</c:v>
                </c:pt>
                <c:pt idx="123">
                  <c:v>36699</c:v>
                </c:pt>
                <c:pt idx="124">
                  <c:v>36700</c:v>
                </c:pt>
                <c:pt idx="125">
                  <c:v>36703</c:v>
                </c:pt>
                <c:pt idx="126">
                  <c:v>36704</c:v>
                </c:pt>
                <c:pt idx="127">
                  <c:v>36705</c:v>
                </c:pt>
                <c:pt idx="128">
                  <c:v>36706</c:v>
                </c:pt>
                <c:pt idx="129">
                  <c:v>36707</c:v>
                </c:pt>
                <c:pt idx="130">
                  <c:v>36710</c:v>
                </c:pt>
                <c:pt idx="131">
                  <c:v>36711</c:v>
                </c:pt>
                <c:pt idx="132">
                  <c:v>36712</c:v>
                </c:pt>
                <c:pt idx="133">
                  <c:v>36713</c:v>
                </c:pt>
                <c:pt idx="134">
                  <c:v>36714</c:v>
                </c:pt>
                <c:pt idx="135">
                  <c:v>36717</c:v>
                </c:pt>
                <c:pt idx="136">
                  <c:v>36718</c:v>
                </c:pt>
                <c:pt idx="137">
                  <c:v>36719</c:v>
                </c:pt>
                <c:pt idx="138">
                  <c:v>36720</c:v>
                </c:pt>
                <c:pt idx="139">
                  <c:v>36721</c:v>
                </c:pt>
                <c:pt idx="140">
                  <c:v>36724</c:v>
                </c:pt>
                <c:pt idx="141">
                  <c:v>36725</c:v>
                </c:pt>
                <c:pt idx="142">
                  <c:v>36726</c:v>
                </c:pt>
                <c:pt idx="143">
                  <c:v>36727</c:v>
                </c:pt>
                <c:pt idx="144">
                  <c:v>36728</c:v>
                </c:pt>
                <c:pt idx="145">
                  <c:v>36731</c:v>
                </c:pt>
                <c:pt idx="146">
                  <c:v>36732</c:v>
                </c:pt>
                <c:pt idx="147">
                  <c:v>36733</c:v>
                </c:pt>
                <c:pt idx="148">
                  <c:v>36734</c:v>
                </c:pt>
                <c:pt idx="149">
                  <c:v>36735</c:v>
                </c:pt>
                <c:pt idx="150">
                  <c:v>36738</c:v>
                </c:pt>
                <c:pt idx="151">
                  <c:v>36739</c:v>
                </c:pt>
                <c:pt idx="152">
                  <c:v>36740</c:v>
                </c:pt>
                <c:pt idx="153">
                  <c:v>36741</c:v>
                </c:pt>
                <c:pt idx="154">
                  <c:v>36742</c:v>
                </c:pt>
                <c:pt idx="155">
                  <c:v>36745</c:v>
                </c:pt>
                <c:pt idx="156">
                  <c:v>36746</c:v>
                </c:pt>
                <c:pt idx="157">
                  <c:v>36747</c:v>
                </c:pt>
                <c:pt idx="158">
                  <c:v>36748</c:v>
                </c:pt>
                <c:pt idx="159">
                  <c:v>36749</c:v>
                </c:pt>
                <c:pt idx="160">
                  <c:v>36752</c:v>
                </c:pt>
                <c:pt idx="161">
                  <c:v>36753</c:v>
                </c:pt>
                <c:pt idx="162">
                  <c:v>36754</c:v>
                </c:pt>
                <c:pt idx="163">
                  <c:v>36755</c:v>
                </c:pt>
                <c:pt idx="164">
                  <c:v>36756</c:v>
                </c:pt>
                <c:pt idx="165">
                  <c:v>36759</c:v>
                </c:pt>
                <c:pt idx="166">
                  <c:v>36760</c:v>
                </c:pt>
                <c:pt idx="167">
                  <c:v>36761</c:v>
                </c:pt>
                <c:pt idx="168">
                  <c:v>36762</c:v>
                </c:pt>
                <c:pt idx="169">
                  <c:v>36763</c:v>
                </c:pt>
                <c:pt idx="170">
                  <c:v>36766</c:v>
                </c:pt>
                <c:pt idx="171">
                  <c:v>36767</c:v>
                </c:pt>
                <c:pt idx="172">
                  <c:v>36768</c:v>
                </c:pt>
                <c:pt idx="173">
                  <c:v>36769</c:v>
                </c:pt>
                <c:pt idx="174">
                  <c:v>36770</c:v>
                </c:pt>
                <c:pt idx="175">
                  <c:v>36773</c:v>
                </c:pt>
                <c:pt idx="176">
                  <c:v>36774</c:v>
                </c:pt>
                <c:pt idx="177">
                  <c:v>36775</c:v>
                </c:pt>
                <c:pt idx="178">
                  <c:v>36776</c:v>
                </c:pt>
                <c:pt idx="179">
                  <c:v>36777</c:v>
                </c:pt>
                <c:pt idx="180">
                  <c:v>36780</c:v>
                </c:pt>
                <c:pt idx="181">
                  <c:v>36781</c:v>
                </c:pt>
                <c:pt idx="182">
                  <c:v>36782</c:v>
                </c:pt>
                <c:pt idx="183">
                  <c:v>36783</c:v>
                </c:pt>
                <c:pt idx="184">
                  <c:v>36784</c:v>
                </c:pt>
                <c:pt idx="185">
                  <c:v>36787</c:v>
                </c:pt>
                <c:pt idx="186">
                  <c:v>36788</c:v>
                </c:pt>
                <c:pt idx="187">
                  <c:v>36789</c:v>
                </c:pt>
                <c:pt idx="188">
                  <c:v>36790</c:v>
                </c:pt>
                <c:pt idx="189">
                  <c:v>36791</c:v>
                </c:pt>
                <c:pt idx="190">
                  <c:v>36794</c:v>
                </c:pt>
                <c:pt idx="191">
                  <c:v>36795</c:v>
                </c:pt>
                <c:pt idx="192">
                  <c:v>36796</c:v>
                </c:pt>
                <c:pt idx="193">
                  <c:v>36797</c:v>
                </c:pt>
                <c:pt idx="194">
                  <c:v>36798</c:v>
                </c:pt>
                <c:pt idx="195">
                  <c:v>36801</c:v>
                </c:pt>
                <c:pt idx="196">
                  <c:v>36802</c:v>
                </c:pt>
                <c:pt idx="197">
                  <c:v>36803</c:v>
                </c:pt>
                <c:pt idx="198">
                  <c:v>36804</c:v>
                </c:pt>
                <c:pt idx="199">
                  <c:v>36805</c:v>
                </c:pt>
                <c:pt idx="200">
                  <c:v>36808</c:v>
                </c:pt>
                <c:pt idx="201">
                  <c:v>36809</c:v>
                </c:pt>
                <c:pt idx="202">
                  <c:v>36810</c:v>
                </c:pt>
                <c:pt idx="203">
                  <c:v>36811</c:v>
                </c:pt>
                <c:pt idx="204">
                  <c:v>36812</c:v>
                </c:pt>
                <c:pt idx="205">
                  <c:v>36815</c:v>
                </c:pt>
                <c:pt idx="206">
                  <c:v>36816</c:v>
                </c:pt>
                <c:pt idx="207">
                  <c:v>36817</c:v>
                </c:pt>
                <c:pt idx="208">
                  <c:v>36818</c:v>
                </c:pt>
                <c:pt idx="209">
                  <c:v>36819</c:v>
                </c:pt>
                <c:pt idx="210">
                  <c:v>36822</c:v>
                </c:pt>
                <c:pt idx="211">
                  <c:v>36823</c:v>
                </c:pt>
                <c:pt idx="212">
                  <c:v>36824</c:v>
                </c:pt>
                <c:pt idx="213">
                  <c:v>36825</c:v>
                </c:pt>
                <c:pt idx="214">
                  <c:v>36826</c:v>
                </c:pt>
                <c:pt idx="215">
                  <c:v>36829</c:v>
                </c:pt>
                <c:pt idx="216">
                  <c:v>36830</c:v>
                </c:pt>
                <c:pt idx="217">
                  <c:v>36831</c:v>
                </c:pt>
                <c:pt idx="218">
                  <c:v>36832</c:v>
                </c:pt>
                <c:pt idx="219">
                  <c:v>36833</c:v>
                </c:pt>
                <c:pt idx="220">
                  <c:v>36836</c:v>
                </c:pt>
                <c:pt idx="221">
                  <c:v>36837</c:v>
                </c:pt>
                <c:pt idx="222">
                  <c:v>36838</c:v>
                </c:pt>
                <c:pt idx="223">
                  <c:v>36839</c:v>
                </c:pt>
                <c:pt idx="224">
                  <c:v>36840</c:v>
                </c:pt>
                <c:pt idx="225">
                  <c:v>36843</c:v>
                </c:pt>
                <c:pt idx="226">
                  <c:v>36844</c:v>
                </c:pt>
                <c:pt idx="227">
                  <c:v>36845</c:v>
                </c:pt>
                <c:pt idx="228">
                  <c:v>36846</c:v>
                </c:pt>
                <c:pt idx="229">
                  <c:v>36847</c:v>
                </c:pt>
                <c:pt idx="230">
                  <c:v>36850</c:v>
                </c:pt>
                <c:pt idx="231">
                  <c:v>36851</c:v>
                </c:pt>
                <c:pt idx="232">
                  <c:v>36852</c:v>
                </c:pt>
                <c:pt idx="233">
                  <c:v>36853</c:v>
                </c:pt>
                <c:pt idx="234">
                  <c:v>36854</c:v>
                </c:pt>
                <c:pt idx="235">
                  <c:v>36857</c:v>
                </c:pt>
                <c:pt idx="236">
                  <c:v>36858</c:v>
                </c:pt>
                <c:pt idx="237">
                  <c:v>36859</c:v>
                </c:pt>
                <c:pt idx="238">
                  <c:v>36860</c:v>
                </c:pt>
                <c:pt idx="239">
                  <c:v>36861</c:v>
                </c:pt>
                <c:pt idx="240">
                  <c:v>36864</c:v>
                </c:pt>
                <c:pt idx="241">
                  <c:v>36865</c:v>
                </c:pt>
                <c:pt idx="242">
                  <c:v>36866</c:v>
                </c:pt>
                <c:pt idx="243">
                  <c:v>36867</c:v>
                </c:pt>
                <c:pt idx="244">
                  <c:v>36868</c:v>
                </c:pt>
                <c:pt idx="245">
                  <c:v>36871</c:v>
                </c:pt>
                <c:pt idx="246">
                  <c:v>36872</c:v>
                </c:pt>
                <c:pt idx="247">
                  <c:v>36873</c:v>
                </c:pt>
                <c:pt idx="248">
                  <c:v>36874</c:v>
                </c:pt>
                <c:pt idx="249">
                  <c:v>36875</c:v>
                </c:pt>
                <c:pt idx="250">
                  <c:v>36878</c:v>
                </c:pt>
                <c:pt idx="251">
                  <c:v>36879</c:v>
                </c:pt>
                <c:pt idx="252">
                  <c:v>36880</c:v>
                </c:pt>
                <c:pt idx="253">
                  <c:v>36881</c:v>
                </c:pt>
                <c:pt idx="254">
                  <c:v>36882</c:v>
                </c:pt>
                <c:pt idx="255">
                  <c:v>36885</c:v>
                </c:pt>
                <c:pt idx="256">
                  <c:v>36886</c:v>
                </c:pt>
                <c:pt idx="257">
                  <c:v>36887</c:v>
                </c:pt>
                <c:pt idx="258">
                  <c:v>36888</c:v>
                </c:pt>
                <c:pt idx="259">
                  <c:v>36889</c:v>
                </c:pt>
                <c:pt idx="260">
                  <c:v>36892</c:v>
                </c:pt>
                <c:pt idx="261">
                  <c:v>36893</c:v>
                </c:pt>
                <c:pt idx="262">
                  <c:v>36894</c:v>
                </c:pt>
                <c:pt idx="263">
                  <c:v>36895</c:v>
                </c:pt>
                <c:pt idx="264">
                  <c:v>36896</c:v>
                </c:pt>
                <c:pt idx="265">
                  <c:v>36899</c:v>
                </c:pt>
                <c:pt idx="266">
                  <c:v>36900</c:v>
                </c:pt>
                <c:pt idx="267">
                  <c:v>36901</c:v>
                </c:pt>
                <c:pt idx="268">
                  <c:v>36902</c:v>
                </c:pt>
                <c:pt idx="269">
                  <c:v>36903</c:v>
                </c:pt>
                <c:pt idx="270">
                  <c:v>36906</c:v>
                </c:pt>
                <c:pt idx="271">
                  <c:v>36907</c:v>
                </c:pt>
                <c:pt idx="272">
                  <c:v>36908</c:v>
                </c:pt>
                <c:pt idx="273">
                  <c:v>36909</c:v>
                </c:pt>
                <c:pt idx="274">
                  <c:v>36910</c:v>
                </c:pt>
                <c:pt idx="275">
                  <c:v>36913</c:v>
                </c:pt>
                <c:pt idx="276">
                  <c:v>36914</c:v>
                </c:pt>
                <c:pt idx="277">
                  <c:v>36915</c:v>
                </c:pt>
                <c:pt idx="278">
                  <c:v>36916</c:v>
                </c:pt>
                <c:pt idx="279">
                  <c:v>36917</c:v>
                </c:pt>
                <c:pt idx="280">
                  <c:v>36920</c:v>
                </c:pt>
                <c:pt idx="281">
                  <c:v>36921</c:v>
                </c:pt>
                <c:pt idx="282">
                  <c:v>36922</c:v>
                </c:pt>
                <c:pt idx="283">
                  <c:v>36923</c:v>
                </c:pt>
                <c:pt idx="284">
                  <c:v>36924</c:v>
                </c:pt>
                <c:pt idx="285">
                  <c:v>36927</c:v>
                </c:pt>
                <c:pt idx="286">
                  <c:v>36928</c:v>
                </c:pt>
                <c:pt idx="287">
                  <c:v>36929</c:v>
                </c:pt>
                <c:pt idx="288">
                  <c:v>36930</c:v>
                </c:pt>
                <c:pt idx="289">
                  <c:v>36931</c:v>
                </c:pt>
                <c:pt idx="290">
                  <c:v>36934</c:v>
                </c:pt>
                <c:pt idx="291">
                  <c:v>36935</c:v>
                </c:pt>
                <c:pt idx="292">
                  <c:v>36936</c:v>
                </c:pt>
                <c:pt idx="293">
                  <c:v>36937</c:v>
                </c:pt>
                <c:pt idx="294">
                  <c:v>36938</c:v>
                </c:pt>
                <c:pt idx="295">
                  <c:v>36941</c:v>
                </c:pt>
                <c:pt idx="296">
                  <c:v>36942</c:v>
                </c:pt>
                <c:pt idx="297">
                  <c:v>36943</c:v>
                </c:pt>
                <c:pt idx="298">
                  <c:v>36944</c:v>
                </c:pt>
                <c:pt idx="299">
                  <c:v>36945</c:v>
                </c:pt>
                <c:pt idx="300">
                  <c:v>36948</c:v>
                </c:pt>
                <c:pt idx="301">
                  <c:v>36949</c:v>
                </c:pt>
                <c:pt idx="302">
                  <c:v>36950</c:v>
                </c:pt>
                <c:pt idx="303">
                  <c:v>36951</c:v>
                </c:pt>
                <c:pt idx="304">
                  <c:v>36952</c:v>
                </c:pt>
                <c:pt idx="305">
                  <c:v>36955</c:v>
                </c:pt>
                <c:pt idx="306">
                  <c:v>36956</c:v>
                </c:pt>
                <c:pt idx="307">
                  <c:v>36957</c:v>
                </c:pt>
                <c:pt idx="308">
                  <c:v>36958</c:v>
                </c:pt>
                <c:pt idx="309">
                  <c:v>36959</c:v>
                </c:pt>
                <c:pt idx="310">
                  <c:v>36962</c:v>
                </c:pt>
                <c:pt idx="311">
                  <c:v>36963</c:v>
                </c:pt>
                <c:pt idx="312">
                  <c:v>36964</c:v>
                </c:pt>
                <c:pt idx="313">
                  <c:v>36965</c:v>
                </c:pt>
                <c:pt idx="314">
                  <c:v>36966</c:v>
                </c:pt>
                <c:pt idx="315">
                  <c:v>36969</c:v>
                </c:pt>
                <c:pt idx="316">
                  <c:v>36970</c:v>
                </c:pt>
                <c:pt idx="317">
                  <c:v>36971</c:v>
                </c:pt>
                <c:pt idx="318">
                  <c:v>36972</c:v>
                </c:pt>
                <c:pt idx="319">
                  <c:v>36973</c:v>
                </c:pt>
                <c:pt idx="320">
                  <c:v>36976</c:v>
                </c:pt>
                <c:pt idx="321">
                  <c:v>36977</c:v>
                </c:pt>
                <c:pt idx="322">
                  <c:v>36978</c:v>
                </c:pt>
                <c:pt idx="323">
                  <c:v>36979</c:v>
                </c:pt>
                <c:pt idx="324">
                  <c:v>36980</c:v>
                </c:pt>
                <c:pt idx="325">
                  <c:v>36983</c:v>
                </c:pt>
                <c:pt idx="326">
                  <c:v>36984</c:v>
                </c:pt>
                <c:pt idx="327">
                  <c:v>36985</c:v>
                </c:pt>
                <c:pt idx="328">
                  <c:v>36986</c:v>
                </c:pt>
                <c:pt idx="329">
                  <c:v>36987</c:v>
                </c:pt>
                <c:pt idx="330">
                  <c:v>36990</c:v>
                </c:pt>
                <c:pt idx="331">
                  <c:v>36991</c:v>
                </c:pt>
                <c:pt idx="332">
                  <c:v>36992</c:v>
                </c:pt>
                <c:pt idx="333">
                  <c:v>36993</c:v>
                </c:pt>
                <c:pt idx="334">
                  <c:v>36994</c:v>
                </c:pt>
                <c:pt idx="335">
                  <c:v>36997</c:v>
                </c:pt>
                <c:pt idx="336">
                  <c:v>36998</c:v>
                </c:pt>
                <c:pt idx="337">
                  <c:v>36999</c:v>
                </c:pt>
                <c:pt idx="338">
                  <c:v>37000</c:v>
                </c:pt>
                <c:pt idx="339">
                  <c:v>37001</c:v>
                </c:pt>
                <c:pt idx="340">
                  <c:v>37004</c:v>
                </c:pt>
                <c:pt idx="341">
                  <c:v>37005</c:v>
                </c:pt>
                <c:pt idx="342">
                  <c:v>37006</c:v>
                </c:pt>
                <c:pt idx="343">
                  <c:v>37007</c:v>
                </c:pt>
                <c:pt idx="344">
                  <c:v>37008</c:v>
                </c:pt>
                <c:pt idx="345">
                  <c:v>37011</c:v>
                </c:pt>
                <c:pt idx="346">
                  <c:v>37012</c:v>
                </c:pt>
                <c:pt idx="347">
                  <c:v>37013</c:v>
                </c:pt>
                <c:pt idx="348">
                  <c:v>37014</c:v>
                </c:pt>
                <c:pt idx="349">
                  <c:v>37015</c:v>
                </c:pt>
                <c:pt idx="350">
                  <c:v>37018</c:v>
                </c:pt>
                <c:pt idx="351">
                  <c:v>37019</c:v>
                </c:pt>
                <c:pt idx="352">
                  <c:v>37020</c:v>
                </c:pt>
                <c:pt idx="353">
                  <c:v>37021</c:v>
                </c:pt>
                <c:pt idx="354">
                  <c:v>37022</c:v>
                </c:pt>
                <c:pt idx="355">
                  <c:v>37025</c:v>
                </c:pt>
                <c:pt idx="356">
                  <c:v>37026</c:v>
                </c:pt>
                <c:pt idx="357">
                  <c:v>37027</c:v>
                </c:pt>
                <c:pt idx="358">
                  <c:v>37028</c:v>
                </c:pt>
                <c:pt idx="359">
                  <c:v>37029</c:v>
                </c:pt>
                <c:pt idx="360">
                  <c:v>37032</c:v>
                </c:pt>
                <c:pt idx="361">
                  <c:v>37033</c:v>
                </c:pt>
                <c:pt idx="362">
                  <c:v>37034</c:v>
                </c:pt>
                <c:pt idx="363">
                  <c:v>37035</c:v>
                </c:pt>
                <c:pt idx="364">
                  <c:v>37036</c:v>
                </c:pt>
                <c:pt idx="365">
                  <c:v>37039</c:v>
                </c:pt>
                <c:pt idx="366">
                  <c:v>37040</c:v>
                </c:pt>
                <c:pt idx="367">
                  <c:v>37041</c:v>
                </c:pt>
                <c:pt idx="368">
                  <c:v>37042</c:v>
                </c:pt>
                <c:pt idx="369">
                  <c:v>37043</c:v>
                </c:pt>
                <c:pt idx="370">
                  <c:v>37046</c:v>
                </c:pt>
                <c:pt idx="371">
                  <c:v>37047</c:v>
                </c:pt>
                <c:pt idx="372">
                  <c:v>37048</c:v>
                </c:pt>
                <c:pt idx="373">
                  <c:v>37049</c:v>
                </c:pt>
                <c:pt idx="374">
                  <c:v>37050</c:v>
                </c:pt>
                <c:pt idx="375">
                  <c:v>37053</c:v>
                </c:pt>
                <c:pt idx="376">
                  <c:v>37054</c:v>
                </c:pt>
                <c:pt idx="377">
                  <c:v>37055</c:v>
                </c:pt>
                <c:pt idx="378">
                  <c:v>37056</c:v>
                </c:pt>
                <c:pt idx="379">
                  <c:v>37057</c:v>
                </c:pt>
                <c:pt idx="380">
                  <c:v>37060</c:v>
                </c:pt>
                <c:pt idx="381">
                  <c:v>37061</c:v>
                </c:pt>
                <c:pt idx="382">
                  <c:v>37062</c:v>
                </c:pt>
                <c:pt idx="383">
                  <c:v>37063</c:v>
                </c:pt>
                <c:pt idx="384">
                  <c:v>37064</c:v>
                </c:pt>
                <c:pt idx="385">
                  <c:v>37067</c:v>
                </c:pt>
                <c:pt idx="386">
                  <c:v>37068</c:v>
                </c:pt>
                <c:pt idx="387">
                  <c:v>37069</c:v>
                </c:pt>
                <c:pt idx="388">
                  <c:v>37070</c:v>
                </c:pt>
                <c:pt idx="389">
                  <c:v>37071</c:v>
                </c:pt>
                <c:pt idx="390">
                  <c:v>37074</c:v>
                </c:pt>
                <c:pt idx="391">
                  <c:v>37075</c:v>
                </c:pt>
                <c:pt idx="392">
                  <c:v>37076</c:v>
                </c:pt>
                <c:pt idx="393">
                  <c:v>37077</c:v>
                </c:pt>
                <c:pt idx="394">
                  <c:v>37078</c:v>
                </c:pt>
                <c:pt idx="395">
                  <c:v>37081</c:v>
                </c:pt>
                <c:pt idx="396">
                  <c:v>37082</c:v>
                </c:pt>
                <c:pt idx="397">
                  <c:v>37083</c:v>
                </c:pt>
                <c:pt idx="398">
                  <c:v>37084</c:v>
                </c:pt>
                <c:pt idx="399">
                  <c:v>37085</c:v>
                </c:pt>
                <c:pt idx="400">
                  <c:v>37088</c:v>
                </c:pt>
                <c:pt idx="401">
                  <c:v>37089</c:v>
                </c:pt>
                <c:pt idx="402">
                  <c:v>37090</c:v>
                </c:pt>
                <c:pt idx="403">
                  <c:v>37091</c:v>
                </c:pt>
                <c:pt idx="404">
                  <c:v>37092</c:v>
                </c:pt>
                <c:pt idx="405">
                  <c:v>37095</c:v>
                </c:pt>
                <c:pt idx="406">
                  <c:v>37096</c:v>
                </c:pt>
                <c:pt idx="407">
                  <c:v>37097</c:v>
                </c:pt>
                <c:pt idx="408">
                  <c:v>37098</c:v>
                </c:pt>
                <c:pt idx="409">
                  <c:v>37099</c:v>
                </c:pt>
                <c:pt idx="410">
                  <c:v>37102</c:v>
                </c:pt>
                <c:pt idx="411">
                  <c:v>37103</c:v>
                </c:pt>
                <c:pt idx="412">
                  <c:v>37104</c:v>
                </c:pt>
                <c:pt idx="413">
                  <c:v>37105</c:v>
                </c:pt>
                <c:pt idx="414">
                  <c:v>37106</c:v>
                </c:pt>
                <c:pt idx="415">
                  <c:v>37109</c:v>
                </c:pt>
                <c:pt idx="416">
                  <c:v>37110</c:v>
                </c:pt>
                <c:pt idx="417">
                  <c:v>37111</c:v>
                </c:pt>
                <c:pt idx="418">
                  <c:v>37112</c:v>
                </c:pt>
                <c:pt idx="419">
                  <c:v>37113</c:v>
                </c:pt>
                <c:pt idx="420">
                  <c:v>37116</c:v>
                </c:pt>
                <c:pt idx="421">
                  <c:v>37117</c:v>
                </c:pt>
                <c:pt idx="422">
                  <c:v>37118</c:v>
                </c:pt>
                <c:pt idx="423">
                  <c:v>37119</c:v>
                </c:pt>
                <c:pt idx="424">
                  <c:v>37120</c:v>
                </c:pt>
                <c:pt idx="425">
                  <c:v>37123</c:v>
                </c:pt>
                <c:pt idx="426">
                  <c:v>37124</c:v>
                </c:pt>
                <c:pt idx="427">
                  <c:v>37125</c:v>
                </c:pt>
                <c:pt idx="428">
                  <c:v>37126</c:v>
                </c:pt>
                <c:pt idx="429">
                  <c:v>37127</c:v>
                </c:pt>
                <c:pt idx="430">
                  <c:v>37130</c:v>
                </c:pt>
                <c:pt idx="431">
                  <c:v>37131</c:v>
                </c:pt>
                <c:pt idx="432">
                  <c:v>37132</c:v>
                </c:pt>
                <c:pt idx="433">
                  <c:v>37133</c:v>
                </c:pt>
                <c:pt idx="434">
                  <c:v>37134</c:v>
                </c:pt>
                <c:pt idx="435">
                  <c:v>37137</c:v>
                </c:pt>
                <c:pt idx="436">
                  <c:v>37138</c:v>
                </c:pt>
                <c:pt idx="437">
                  <c:v>37139</c:v>
                </c:pt>
                <c:pt idx="438">
                  <c:v>37140</c:v>
                </c:pt>
                <c:pt idx="439">
                  <c:v>37141</c:v>
                </c:pt>
                <c:pt idx="440">
                  <c:v>37144</c:v>
                </c:pt>
                <c:pt idx="441">
                  <c:v>37145</c:v>
                </c:pt>
                <c:pt idx="442">
                  <c:v>37146</c:v>
                </c:pt>
                <c:pt idx="443">
                  <c:v>37147</c:v>
                </c:pt>
                <c:pt idx="444">
                  <c:v>37148</c:v>
                </c:pt>
                <c:pt idx="445">
                  <c:v>37151</c:v>
                </c:pt>
                <c:pt idx="446">
                  <c:v>37152</c:v>
                </c:pt>
                <c:pt idx="447">
                  <c:v>37153</c:v>
                </c:pt>
                <c:pt idx="448">
                  <c:v>37154</c:v>
                </c:pt>
                <c:pt idx="449">
                  <c:v>37155</c:v>
                </c:pt>
                <c:pt idx="450">
                  <c:v>37158</c:v>
                </c:pt>
                <c:pt idx="451">
                  <c:v>37159</c:v>
                </c:pt>
                <c:pt idx="452">
                  <c:v>37160</c:v>
                </c:pt>
                <c:pt idx="453">
                  <c:v>37161</c:v>
                </c:pt>
                <c:pt idx="454">
                  <c:v>37162</c:v>
                </c:pt>
                <c:pt idx="455">
                  <c:v>37165</c:v>
                </c:pt>
                <c:pt idx="456">
                  <c:v>37166</c:v>
                </c:pt>
                <c:pt idx="457">
                  <c:v>37167</c:v>
                </c:pt>
                <c:pt idx="458">
                  <c:v>37168</c:v>
                </c:pt>
                <c:pt idx="459">
                  <c:v>37169</c:v>
                </c:pt>
                <c:pt idx="460">
                  <c:v>37172</c:v>
                </c:pt>
                <c:pt idx="461">
                  <c:v>37173</c:v>
                </c:pt>
                <c:pt idx="462">
                  <c:v>37174</c:v>
                </c:pt>
                <c:pt idx="463">
                  <c:v>37175</c:v>
                </c:pt>
                <c:pt idx="464">
                  <c:v>37176</c:v>
                </c:pt>
                <c:pt idx="465">
                  <c:v>37179</c:v>
                </c:pt>
                <c:pt idx="466">
                  <c:v>37180</c:v>
                </c:pt>
                <c:pt idx="467">
                  <c:v>37181</c:v>
                </c:pt>
                <c:pt idx="468">
                  <c:v>37182</c:v>
                </c:pt>
                <c:pt idx="469">
                  <c:v>37183</c:v>
                </c:pt>
                <c:pt idx="470">
                  <c:v>37186</c:v>
                </c:pt>
                <c:pt idx="471">
                  <c:v>37187</c:v>
                </c:pt>
                <c:pt idx="472">
                  <c:v>37188</c:v>
                </c:pt>
                <c:pt idx="473">
                  <c:v>37189</c:v>
                </c:pt>
                <c:pt idx="474">
                  <c:v>37190</c:v>
                </c:pt>
                <c:pt idx="475">
                  <c:v>37193</c:v>
                </c:pt>
                <c:pt idx="476">
                  <c:v>37194</c:v>
                </c:pt>
                <c:pt idx="477">
                  <c:v>37195</c:v>
                </c:pt>
                <c:pt idx="478">
                  <c:v>37196</c:v>
                </c:pt>
                <c:pt idx="479">
                  <c:v>37197</c:v>
                </c:pt>
                <c:pt idx="480">
                  <c:v>37200</c:v>
                </c:pt>
                <c:pt idx="481">
                  <c:v>37201</c:v>
                </c:pt>
                <c:pt idx="482">
                  <c:v>37202</c:v>
                </c:pt>
                <c:pt idx="483">
                  <c:v>37203</c:v>
                </c:pt>
                <c:pt idx="484">
                  <c:v>37204</c:v>
                </c:pt>
                <c:pt idx="485">
                  <c:v>37207</c:v>
                </c:pt>
                <c:pt idx="486">
                  <c:v>37208</c:v>
                </c:pt>
                <c:pt idx="487">
                  <c:v>37209</c:v>
                </c:pt>
                <c:pt idx="488">
                  <c:v>37210</c:v>
                </c:pt>
                <c:pt idx="489">
                  <c:v>37211</c:v>
                </c:pt>
                <c:pt idx="490">
                  <c:v>37214</c:v>
                </c:pt>
                <c:pt idx="491">
                  <c:v>37215</c:v>
                </c:pt>
                <c:pt idx="492">
                  <c:v>37216</c:v>
                </c:pt>
                <c:pt idx="493">
                  <c:v>37217</c:v>
                </c:pt>
                <c:pt idx="494">
                  <c:v>37218</c:v>
                </c:pt>
                <c:pt idx="495">
                  <c:v>37221</c:v>
                </c:pt>
                <c:pt idx="496">
                  <c:v>37222</c:v>
                </c:pt>
                <c:pt idx="497">
                  <c:v>37223</c:v>
                </c:pt>
                <c:pt idx="498">
                  <c:v>37224</c:v>
                </c:pt>
                <c:pt idx="499">
                  <c:v>37225</c:v>
                </c:pt>
                <c:pt idx="500">
                  <c:v>37228</c:v>
                </c:pt>
                <c:pt idx="501">
                  <c:v>37229</c:v>
                </c:pt>
                <c:pt idx="502">
                  <c:v>37230</c:v>
                </c:pt>
                <c:pt idx="503">
                  <c:v>37231</c:v>
                </c:pt>
                <c:pt idx="504">
                  <c:v>37232</c:v>
                </c:pt>
                <c:pt idx="505">
                  <c:v>37235</c:v>
                </c:pt>
                <c:pt idx="506">
                  <c:v>37236</c:v>
                </c:pt>
                <c:pt idx="507">
                  <c:v>37237</c:v>
                </c:pt>
                <c:pt idx="508">
                  <c:v>37238</c:v>
                </c:pt>
                <c:pt idx="509">
                  <c:v>37239</c:v>
                </c:pt>
                <c:pt idx="510">
                  <c:v>37242</c:v>
                </c:pt>
                <c:pt idx="511">
                  <c:v>37243</c:v>
                </c:pt>
                <c:pt idx="512">
                  <c:v>37244</c:v>
                </c:pt>
                <c:pt idx="513">
                  <c:v>37245</c:v>
                </c:pt>
                <c:pt idx="514">
                  <c:v>37246</c:v>
                </c:pt>
                <c:pt idx="515">
                  <c:v>37249</c:v>
                </c:pt>
                <c:pt idx="516">
                  <c:v>37250</c:v>
                </c:pt>
                <c:pt idx="517">
                  <c:v>37251</c:v>
                </c:pt>
                <c:pt idx="518">
                  <c:v>37252</c:v>
                </c:pt>
                <c:pt idx="519">
                  <c:v>37253</c:v>
                </c:pt>
                <c:pt idx="520">
                  <c:v>37256</c:v>
                </c:pt>
                <c:pt idx="521">
                  <c:v>37257</c:v>
                </c:pt>
                <c:pt idx="522">
                  <c:v>37258</c:v>
                </c:pt>
                <c:pt idx="523">
                  <c:v>37259</c:v>
                </c:pt>
                <c:pt idx="524">
                  <c:v>37260</c:v>
                </c:pt>
                <c:pt idx="525">
                  <c:v>37263</c:v>
                </c:pt>
                <c:pt idx="526">
                  <c:v>37264</c:v>
                </c:pt>
                <c:pt idx="527">
                  <c:v>37265</c:v>
                </c:pt>
                <c:pt idx="528">
                  <c:v>37266</c:v>
                </c:pt>
                <c:pt idx="529">
                  <c:v>37267</c:v>
                </c:pt>
                <c:pt idx="530">
                  <c:v>37270</c:v>
                </c:pt>
                <c:pt idx="531">
                  <c:v>37271</c:v>
                </c:pt>
                <c:pt idx="532">
                  <c:v>37272</c:v>
                </c:pt>
                <c:pt idx="533">
                  <c:v>37273</c:v>
                </c:pt>
                <c:pt idx="534">
                  <c:v>37274</c:v>
                </c:pt>
                <c:pt idx="535">
                  <c:v>37277</c:v>
                </c:pt>
                <c:pt idx="536">
                  <c:v>37278</c:v>
                </c:pt>
                <c:pt idx="537">
                  <c:v>37279</c:v>
                </c:pt>
                <c:pt idx="538">
                  <c:v>37280</c:v>
                </c:pt>
                <c:pt idx="539">
                  <c:v>37281</c:v>
                </c:pt>
                <c:pt idx="540">
                  <c:v>37284</c:v>
                </c:pt>
                <c:pt idx="541">
                  <c:v>37285</c:v>
                </c:pt>
                <c:pt idx="542">
                  <c:v>37286</c:v>
                </c:pt>
                <c:pt idx="543">
                  <c:v>37287</c:v>
                </c:pt>
                <c:pt idx="544">
                  <c:v>37288</c:v>
                </c:pt>
                <c:pt idx="545">
                  <c:v>37291</c:v>
                </c:pt>
                <c:pt idx="546">
                  <c:v>37292</c:v>
                </c:pt>
                <c:pt idx="547">
                  <c:v>37293</c:v>
                </c:pt>
                <c:pt idx="548">
                  <c:v>37294</c:v>
                </c:pt>
                <c:pt idx="549">
                  <c:v>37295</c:v>
                </c:pt>
                <c:pt idx="550">
                  <c:v>37298</c:v>
                </c:pt>
                <c:pt idx="551">
                  <c:v>37299</c:v>
                </c:pt>
                <c:pt idx="552">
                  <c:v>37300</c:v>
                </c:pt>
                <c:pt idx="553">
                  <c:v>37301</c:v>
                </c:pt>
                <c:pt idx="554">
                  <c:v>37302</c:v>
                </c:pt>
                <c:pt idx="555">
                  <c:v>37305</c:v>
                </c:pt>
                <c:pt idx="556">
                  <c:v>37306</c:v>
                </c:pt>
                <c:pt idx="557">
                  <c:v>37307</c:v>
                </c:pt>
                <c:pt idx="558">
                  <c:v>37308</c:v>
                </c:pt>
                <c:pt idx="559">
                  <c:v>37309</c:v>
                </c:pt>
                <c:pt idx="560">
                  <c:v>37312</c:v>
                </c:pt>
                <c:pt idx="561">
                  <c:v>37313</c:v>
                </c:pt>
                <c:pt idx="562">
                  <c:v>37314</c:v>
                </c:pt>
                <c:pt idx="563">
                  <c:v>37315</c:v>
                </c:pt>
                <c:pt idx="564">
                  <c:v>37316</c:v>
                </c:pt>
                <c:pt idx="565">
                  <c:v>37319</c:v>
                </c:pt>
                <c:pt idx="566">
                  <c:v>37320</c:v>
                </c:pt>
                <c:pt idx="567">
                  <c:v>37321</c:v>
                </c:pt>
                <c:pt idx="568">
                  <c:v>37322</c:v>
                </c:pt>
                <c:pt idx="569">
                  <c:v>37323</c:v>
                </c:pt>
                <c:pt idx="570">
                  <c:v>37326</c:v>
                </c:pt>
                <c:pt idx="571">
                  <c:v>37327</c:v>
                </c:pt>
                <c:pt idx="572">
                  <c:v>37328</c:v>
                </c:pt>
                <c:pt idx="573">
                  <c:v>37329</c:v>
                </c:pt>
                <c:pt idx="574">
                  <c:v>37330</c:v>
                </c:pt>
                <c:pt idx="575">
                  <c:v>37333</c:v>
                </c:pt>
                <c:pt idx="576">
                  <c:v>37334</c:v>
                </c:pt>
                <c:pt idx="577">
                  <c:v>37335</c:v>
                </c:pt>
                <c:pt idx="578">
                  <c:v>37336</c:v>
                </c:pt>
                <c:pt idx="579">
                  <c:v>37337</c:v>
                </c:pt>
                <c:pt idx="580">
                  <c:v>37340</c:v>
                </c:pt>
                <c:pt idx="581">
                  <c:v>37341</c:v>
                </c:pt>
                <c:pt idx="582">
                  <c:v>37342</c:v>
                </c:pt>
                <c:pt idx="583">
                  <c:v>37343</c:v>
                </c:pt>
                <c:pt idx="584">
                  <c:v>37344</c:v>
                </c:pt>
                <c:pt idx="585">
                  <c:v>37347</c:v>
                </c:pt>
                <c:pt idx="586">
                  <c:v>37348</c:v>
                </c:pt>
                <c:pt idx="587">
                  <c:v>37349</c:v>
                </c:pt>
                <c:pt idx="588">
                  <c:v>37350</c:v>
                </c:pt>
                <c:pt idx="589">
                  <c:v>37351</c:v>
                </c:pt>
                <c:pt idx="590">
                  <c:v>37354</c:v>
                </c:pt>
                <c:pt idx="591">
                  <c:v>37355</c:v>
                </c:pt>
                <c:pt idx="592">
                  <c:v>37356</c:v>
                </c:pt>
                <c:pt idx="593">
                  <c:v>37357</c:v>
                </c:pt>
                <c:pt idx="594">
                  <c:v>37358</c:v>
                </c:pt>
                <c:pt idx="595">
                  <c:v>37361</c:v>
                </c:pt>
                <c:pt idx="596">
                  <c:v>37362</c:v>
                </c:pt>
                <c:pt idx="597">
                  <c:v>37363</c:v>
                </c:pt>
                <c:pt idx="598">
                  <c:v>37364</c:v>
                </c:pt>
                <c:pt idx="599">
                  <c:v>37365</c:v>
                </c:pt>
                <c:pt idx="600">
                  <c:v>37368</c:v>
                </c:pt>
                <c:pt idx="601">
                  <c:v>37369</c:v>
                </c:pt>
                <c:pt idx="602">
                  <c:v>37370</c:v>
                </c:pt>
                <c:pt idx="603">
                  <c:v>37371</c:v>
                </c:pt>
                <c:pt idx="604">
                  <c:v>37372</c:v>
                </c:pt>
                <c:pt idx="605">
                  <c:v>37375</c:v>
                </c:pt>
                <c:pt idx="606">
                  <c:v>37376</c:v>
                </c:pt>
                <c:pt idx="607">
                  <c:v>37377</c:v>
                </c:pt>
                <c:pt idx="608">
                  <c:v>37378</c:v>
                </c:pt>
                <c:pt idx="609">
                  <c:v>37379</c:v>
                </c:pt>
                <c:pt idx="610">
                  <c:v>37382</c:v>
                </c:pt>
                <c:pt idx="611">
                  <c:v>37383</c:v>
                </c:pt>
                <c:pt idx="612">
                  <c:v>37384</c:v>
                </c:pt>
                <c:pt idx="613">
                  <c:v>37385</c:v>
                </c:pt>
                <c:pt idx="614">
                  <c:v>37386</c:v>
                </c:pt>
                <c:pt idx="615">
                  <c:v>37389</c:v>
                </c:pt>
                <c:pt idx="616">
                  <c:v>37390</c:v>
                </c:pt>
                <c:pt idx="617">
                  <c:v>37391</c:v>
                </c:pt>
                <c:pt idx="618">
                  <c:v>37392</c:v>
                </c:pt>
                <c:pt idx="619">
                  <c:v>37393</c:v>
                </c:pt>
                <c:pt idx="620">
                  <c:v>37396</c:v>
                </c:pt>
                <c:pt idx="621">
                  <c:v>37397</c:v>
                </c:pt>
                <c:pt idx="622">
                  <c:v>37398</c:v>
                </c:pt>
                <c:pt idx="623">
                  <c:v>37399</c:v>
                </c:pt>
                <c:pt idx="624">
                  <c:v>37400</c:v>
                </c:pt>
                <c:pt idx="625">
                  <c:v>37403</c:v>
                </c:pt>
                <c:pt idx="626">
                  <c:v>37404</c:v>
                </c:pt>
                <c:pt idx="627">
                  <c:v>37405</c:v>
                </c:pt>
                <c:pt idx="628">
                  <c:v>37406</c:v>
                </c:pt>
                <c:pt idx="629">
                  <c:v>37407</c:v>
                </c:pt>
                <c:pt idx="630">
                  <c:v>37410</c:v>
                </c:pt>
                <c:pt idx="631">
                  <c:v>37411</c:v>
                </c:pt>
                <c:pt idx="632">
                  <c:v>37412</c:v>
                </c:pt>
                <c:pt idx="633">
                  <c:v>37413</c:v>
                </c:pt>
                <c:pt idx="634">
                  <c:v>37414</c:v>
                </c:pt>
                <c:pt idx="635">
                  <c:v>37417</c:v>
                </c:pt>
                <c:pt idx="636">
                  <c:v>37418</c:v>
                </c:pt>
                <c:pt idx="637">
                  <c:v>37419</c:v>
                </c:pt>
                <c:pt idx="638">
                  <c:v>37420</c:v>
                </c:pt>
                <c:pt idx="639">
                  <c:v>37421</c:v>
                </c:pt>
                <c:pt idx="640">
                  <c:v>37424</c:v>
                </c:pt>
                <c:pt idx="641">
                  <c:v>37425</c:v>
                </c:pt>
                <c:pt idx="642">
                  <c:v>37426</c:v>
                </c:pt>
                <c:pt idx="643">
                  <c:v>37427</c:v>
                </c:pt>
                <c:pt idx="644">
                  <c:v>37428</c:v>
                </c:pt>
                <c:pt idx="645">
                  <c:v>37431</c:v>
                </c:pt>
                <c:pt idx="646">
                  <c:v>37432</c:v>
                </c:pt>
                <c:pt idx="647">
                  <c:v>37433</c:v>
                </c:pt>
                <c:pt idx="648">
                  <c:v>37434</c:v>
                </c:pt>
                <c:pt idx="649">
                  <c:v>37435</c:v>
                </c:pt>
                <c:pt idx="650">
                  <c:v>37438</c:v>
                </c:pt>
                <c:pt idx="651">
                  <c:v>37439</c:v>
                </c:pt>
                <c:pt idx="652">
                  <c:v>37440</c:v>
                </c:pt>
                <c:pt idx="653">
                  <c:v>37441</c:v>
                </c:pt>
                <c:pt idx="654">
                  <c:v>37442</c:v>
                </c:pt>
                <c:pt idx="655">
                  <c:v>37445</c:v>
                </c:pt>
                <c:pt idx="656">
                  <c:v>37446</c:v>
                </c:pt>
                <c:pt idx="657">
                  <c:v>37447</c:v>
                </c:pt>
                <c:pt idx="658">
                  <c:v>37448</c:v>
                </c:pt>
                <c:pt idx="659">
                  <c:v>37449</c:v>
                </c:pt>
                <c:pt idx="660">
                  <c:v>37452</c:v>
                </c:pt>
                <c:pt idx="661">
                  <c:v>37453</c:v>
                </c:pt>
                <c:pt idx="662">
                  <c:v>37454</c:v>
                </c:pt>
                <c:pt idx="663">
                  <c:v>37455</c:v>
                </c:pt>
                <c:pt idx="664">
                  <c:v>37456</c:v>
                </c:pt>
                <c:pt idx="665">
                  <c:v>37459</c:v>
                </c:pt>
                <c:pt idx="666">
                  <c:v>37460</c:v>
                </c:pt>
                <c:pt idx="667">
                  <c:v>37461</c:v>
                </c:pt>
                <c:pt idx="668">
                  <c:v>37462</c:v>
                </c:pt>
                <c:pt idx="669">
                  <c:v>37463</c:v>
                </c:pt>
                <c:pt idx="670">
                  <c:v>37466</c:v>
                </c:pt>
                <c:pt idx="671">
                  <c:v>37467</c:v>
                </c:pt>
                <c:pt idx="672">
                  <c:v>37468</c:v>
                </c:pt>
                <c:pt idx="673">
                  <c:v>37469</c:v>
                </c:pt>
                <c:pt idx="674">
                  <c:v>37470</c:v>
                </c:pt>
                <c:pt idx="675">
                  <c:v>37473</c:v>
                </c:pt>
                <c:pt idx="676">
                  <c:v>37474</c:v>
                </c:pt>
                <c:pt idx="677">
                  <c:v>37475</c:v>
                </c:pt>
                <c:pt idx="678">
                  <c:v>37476</c:v>
                </c:pt>
                <c:pt idx="679">
                  <c:v>37477</c:v>
                </c:pt>
                <c:pt idx="680">
                  <c:v>37480</c:v>
                </c:pt>
                <c:pt idx="681">
                  <c:v>37481</c:v>
                </c:pt>
                <c:pt idx="682">
                  <c:v>37482</c:v>
                </c:pt>
                <c:pt idx="683">
                  <c:v>37483</c:v>
                </c:pt>
                <c:pt idx="684">
                  <c:v>37484</c:v>
                </c:pt>
                <c:pt idx="685">
                  <c:v>37487</c:v>
                </c:pt>
                <c:pt idx="686">
                  <c:v>37488</c:v>
                </c:pt>
                <c:pt idx="687">
                  <c:v>37489</c:v>
                </c:pt>
                <c:pt idx="688">
                  <c:v>37490</c:v>
                </c:pt>
                <c:pt idx="689">
                  <c:v>37491</c:v>
                </c:pt>
                <c:pt idx="690">
                  <c:v>37494</c:v>
                </c:pt>
                <c:pt idx="691">
                  <c:v>37495</c:v>
                </c:pt>
                <c:pt idx="692">
                  <c:v>37496</c:v>
                </c:pt>
                <c:pt idx="693">
                  <c:v>37497</c:v>
                </c:pt>
                <c:pt idx="694">
                  <c:v>37498</c:v>
                </c:pt>
                <c:pt idx="695">
                  <c:v>37501</c:v>
                </c:pt>
                <c:pt idx="696">
                  <c:v>37502</c:v>
                </c:pt>
                <c:pt idx="697">
                  <c:v>37503</c:v>
                </c:pt>
                <c:pt idx="698">
                  <c:v>37504</c:v>
                </c:pt>
                <c:pt idx="699">
                  <c:v>37505</c:v>
                </c:pt>
                <c:pt idx="700">
                  <c:v>37508</c:v>
                </c:pt>
                <c:pt idx="701">
                  <c:v>37509</c:v>
                </c:pt>
                <c:pt idx="702">
                  <c:v>37510</c:v>
                </c:pt>
                <c:pt idx="703">
                  <c:v>37511</c:v>
                </c:pt>
                <c:pt idx="704">
                  <c:v>37512</c:v>
                </c:pt>
                <c:pt idx="705">
                  <c:v>37515</c:v>
                </c:pt>
                <c:pt idx="706">
                  <c:v>37516</c:v>
                </c:pt>
                <c:pt idx="707">
                  <c:v>37517</c:v>
                </c:pt>
                <c:pt idx="708">
                  <c:v>37518</c:v>
                </c:pt>
                <c:pt idx="709">
                  <c:v>37519</c:v>
                </c:pt>
                <c:pt idx="710">
                  <c:v>37522</c:v>
                </c:pt>
                <c:pt idx="711">
                  <c:v>37523</c:v>
                </c:pt>
                <c:pt idx="712">
                  <c:v>37524</c:v>
                </c:pt>
                <c:pt idx="713">
                  <c:v>37525</c:v>
                </c:pt>
                <c:pt idx="714">
                  <c:v>37526</c:v>
                </c:pt>
                <c:pt idx="715">
                  <c:v>37529</c:v>
                </c:pt>
                <c:pt idx="716">
                  <c:v>37530</c:v>
                </c:pt>
                <c:pt idx="717">
                  <c:v>37531</c:v>
                </c:pt>
                <c:pt idx="718">
                  <c:v>37532</c:v>
                </c:pt>
                <c:pt idx="719">
                  <c:v>37533</c:v>
                </c:pt>
                <c:pt idx="720">
                  <c:v>37536</c:v>
                </c:pt>
                <c:pt idx="721">
                  <c:v>37537</c:v>
                </c:pt>
                <c:pt idx="722">
                  <c:v>37538</c:v>
                </c:pt>
                <c:pt idx="723">
                  <c:v>37539</c:v>
                </c:pt>
                <c:pt idx="724">
                  <c:v>37540</c:v>
                </c:pt>
                <c:pt idx="725">
                  <c:v>37543</c:v>
                </c:pt>
                <c:pt idx="726">
                  <c:v>37544</c:v>
                </c:pt>
                <c:pt idx="727">
                  <c:v>37545</c:v>
                </c:pt>
                <c:pt idx="728">
                  <c:v>37546</c:v>
                </c:pt>
                <c:pt idx="729">
                  <c:v>37547</c:v>
                </c:pt>
                <c:pt idx="730">
                  <c:v>37550</c:v>
                </c:pt>
                <c:pt idx="731">
                  <c:v>37551</c:v>
                </c:pt>
                <c:pt idx="732">
                  <c:v>37552</c:v>
                </c:pt>
                <c:pt idx="733">
                  <c:v>37553</c:v>
                </c:pt>
                <c:pt idx="734">
                  <c:v>37554</c:v>
                </c:pt>
                <c:pt idx="735">
                  <c:v>37557</c:v>
                </c:pt>
                <c:pt idx="736">
                  <c:v>37558</c:v>
                </c:pt>
                <c:pt idx="737">
                  <c:v>37559</c:v>
                </c:pt>
                <c:pt idx="738">
                  <c:v>37560</c:v>
                </c:pt>
                <c:pt idx="739">
                  <c:v>37561</c:v>
                </c:pt>
                <c:pt idx="740">
                  <c:v>37564</c:v>
                </c:pt>
                <c:pt idx="741">
                  <c:v>37565</c:v>
                </c:pt>
                <c:pt idx="742">
                  <c:v>37566</c:v>
                </c:pt>
                <c:pt idx="743">
                  <c:v>37567</c:v>
                </c:pt>
                <c:pt idx="744">
                  <c:v>37568</c:v>
                </c:pt>
                <c:pt idx="745">
                  <c:v>37571</c:v>
                </c:pt>
                <c:pt idx="746">
                  <c:v>37572</c:v>
                </c:pt>
                <c:pt idx="747">
                  <c:v>37573</c:v>
                </c:pt>
                <c:pt idx="748">
                  <c:v>37574</c:v>
                </c:pt>
                <c:pt idx="749">
                  <c:v>37575</c:v>
                </c:pt>
                <c:pt idx="750">
                  <c:v>37578</c:v>
                </c:pt>
                <c:pt idx="751">
                  <c:v>37579</c:v>
                </c:pt>
                <c:pt idx="752">
                  <c:v>37580</c:v>
                </c:pt>
                <c:pt idx="753">
                  <c:v>37581</c:v>
                </c:pt>
                <c:pt idx="754">
                  <c:v>37582</c:v>
                </c:pt>
                <c:pt idx="755">
                  <c:v>37585</c:v>
                </c:pt>
                <c:pt idx="756">
                  <c:v>37586</c:v>
                </c:pt>
                <c:pt idx="757">
                  <c:v>37587</c:v>
                </c:pt>
                <c:pt idx="758">
                  <c:v>37588</c:v>
                </c:pt>
                <c:pt idx="759">
                  <c:v>37589</c:v>
                </c:pt>
                <c:pt idx="760">
                  <c:v>37592</c:v>
                </c:pt>
                <c:pt idx="761">
                  <c:v>37593</c:v>
                </c:pt>
                <c:pt idx="762">
                  <c:v>37594</c:v>
                </c:pt>
                <c:pt idx="763">
                  <c:v>37595</c:v>
                </c:pt>
                <c:pt idx="764">
                  <c:v>37596</c:v>
                </c:pt>
                <c:pt idx="765">
                  <c:v>37599</c:v>
                </c:pt>
                <c:pt idx="766">
                  <c:v>37600</c:v>
                </c:pt>
                <c:pt idx="767">
                  <c:v>37601</c:v>
                </c:pt>
                <c:pt idx="768">
                  <c:v>37602</c:v>
                </c:pt>
                <c:pt idx="769">
                  <c:v>37603</c:v>
                </c:pt>
                <c:pt idx="770">
                  <c:v>37606</c:v>
                </c:pt>
                <c:pt idx="771">
                  <c:v>37607</c:v>
                </c:pt>
                <c:pt idx="772">
                  <c:v>37608</c:v>
                </c:pt>
                <c:pt idx="773">
                  <c:v>37609</c:v>
                </c:pt>
                <c:pt idx="774">
                  <c:v>37610</c:v>
                </c:pt>
                <c:pt idx="775">
                  <c:v>37613</c:v>
                </c:pt>
                <c:pt idx="776">
                  <c:v>37614</c:v>
                </c:pt>
                <c:pt idx="777">
                  <c:v>37615</c:v>
                </c:pt>
                <c:pt idx="778">
                  <c:v>37616</c:v>
                </c:pt>
                <c:pt idx="779">
                  <c:v>37617</c:v>
                </c:pt>
                <c:pt idx="780">
                  <c:v>37620</c:v>
                </c:pt>
                <c:pt idx="781">
                  <c:v>37621</c:v>
                </c:pt>
                <c:pt idx="782">
                  <c:v>37622</c:v>
                </c:pt>
                <c:pt idx="783">
                  <c:v>37623</c:v>
                </c:pt>
                <c:pt idx="784">
                  <c:v>37624</c:v>
                </c:pt>
                <c:pt idx="785">
                  <c:v>37627</c:v>
                </c:pt>
                <c:pt idx="786">
                  <c:v>37628</c:v>
                </c:pt>
                <c:pt idx="787">
                  <c:v>37629</c:v>
                </c:pt>
                <c:pt idx="788">
                  <c:v>37630</c:v>
                </c:pt>
                <c:pt idx="789">
                  <c:v>37631</c:v>
                </c:pt>
                <c:pt idx="790">
                  <c:v>37634</c:v>
                </c:pt>
                <c:pt idx="791">
                  <c:v>37635</c:v>
                </c:pt>
                <c:pt idx="792">
                  <c:v>37636</c:v>
                </c:pt>
                <c:pt idx="793">
                  <c:v>37637</c:v>
                </c:pt>
                <c:pt idx="794">
                  <c:v>37638</c:v>
                </c:pt>
                <c:pt idx="795">
                  <c:v>37641</c:v>
                </c:pt>
                <c:pt idx="796">
                  <c:v>37642</c:v>
                </c:pt>
                <c:pt idx="797">
                  <c:v>37643</c:v>
                </c:pt>
                <c:pt idx="798">
                  <c:v>37644</c:v>
                </c:pt>
                <c:pt idx="799">
                  <c:v>37645</c:v>
                </c:pt>
                <c:pt idx="800">
                  <c:v>37648</c:v>
                </c:pt>
                <c:pt idx="801">
                  <c:v>37649</c:v>
                </c:pt>
                <c:pt idx="802">
                  <c:v>37650</c:v>
                </c:pt>
                <c:pt idx="803">
                  <c:v>37651</c:v>
                </c:pt>
                <c:pt idx="804">
                  <c:v>37652</c:v>
                </c:pt>
                <c:pt idx="805">
                  <c:v>37655</c:v>
                </c:pt>
                <c:pt idx="806">
                  <c:v>37656</c:v>
                </c:pt>
                <c:pt idx="807">
                  <c:v>37657</c:v>
                </c:pt>
                <c:pt idx="808">
                  <c:v>37658</c:v>
                </c:pt>
                <c:pt idx="809">
                  <c:v>37659</c:v>
                </c:pt>
                <c:pt idx="810">
                  <c:v>37662</c:v>
                </c:pt>
                <c:pt idx="811">
                  <c:v>37663</c:v>
                </c:pt>
                <c:pt idx="812">
                  <c:v>37664</c:v>
                </c:pt>
                <c:pt idx="813">
                  <c:v>37665</c:v>
                </c:pt>
                <c:pt idx="814">
                  <c:v>37666</c:v>
                </c:pt>
                <c:pt idx="815">
                  <c:v>37669</c:v>
                </c:pt>
                <c:pt idx="816">
                  <c:v>37670</c:v>
                </c:pt>
                <c:pt idx="817">
                  <c:v>37671</c:v>
                </c:pt>
                <c:pt idx="818">
                  <c:v>37672</c:v>
                </c:pt>
                <c:pt idx="819">
                  <c:v>37673</c:v>
                </c:pt>
                <c:pt idx="820">
                  <c:v>37676</c:v>
                </c:pt>
                <c:pt idx="821">
                  <c:v>37677</c:v>
                </c:pt>
                <c:pt idx="822">
                  <c:v>37678</c:v>
                </c:pt>
                <c:pt idx="823">
                  <c:v>37679</c:v>
                </c:pt>
                <c:pt idx="824">
                  <c:v>37680</c:v>
                </c:pt>
                <c:pt idx="825">
                  <c:v>37683</c:v>
                </c:pt>
                <c:pt idx="826">
                  <c:v>37684</c:v>
                </c:pt>
                <c:pt idx="827">
                  <c:v>37685</c:v>
                </c:pt>
                <c:pt idx="828">
                  <c:v>37686</c:v>
                </c:pt>
                <c:pt idx="829">
                  <c:v>37687</c:v>
                </c:pt>
                <c:pt idx="830">
                  <c:v>37690</c:v>
                </c:pt>
                <c:pt idx="831">
                  <c:v>37691</c:v>
                </c:pt>
                <c:pt idx="832">
                  <c:v>37692</c:v>
                </c:pt>
                <c:pt idx="833">
                  <c:v>37693</c:v>
                </c:pt>
                <c:pt idx="834">
                  <c:v>37694</c:v>
                </c:pt>
                <c:pt idx="835">
                  <c:v>37697</c:v>
                </c:pt>
                <c:pt idx="836">
                  <c:v>37698</c:v>
                </c:pt>
                <c:pt idx="837">
                  <c:v>37699</c:v>
                </c:pt>
                <c:pt idx="838">
                  <c:v>37700</c:v>
                </c:pt>
                <c:pt idx="839">
                  <c:v>37701</c:v>
                </c:pt>
                <c:pt idx="840">
                  <c:v>37704</c:v>
                </c:pt>
                <c:pt idx="841">
                  <c:v>37705</c:v>
                </c:pt>
                <c:pt idx="842">
                  <c:v>37706</c:v>
                </c:pt>
                <c:pt idx="843">
                  <c:v>37707</c:v>
                </c:pt>
                <c:pt idx="844">
                  <c:v>37708</c:v>
                </c:pt>
                <c:pt idx="845">
                  <c:v>37711</c:v>
                </c:pt>
                <c:pt idx="846">
                  <c:v>37712</c:v>
                </c:pt>
                <c:pt idx="847">
                  <c:v>37713</c:v>
                </c:pt>
                <c:pt idx="848">
                  <c:v>37714</c:v>
                </c:pt>
                <c:pt idx="849">
                  <c:v>37715</c:v>
                </c:pt>
                <c:pt idx="850">
                  <c:v>37718</c:v>
                </c:pt>
                <c:pt idx="851">
                  <c:v>37719</c:v>
                </c:pt>
                <c:pt idx="852">
                  <c:v>37720</c:v>
                </c:pt>
                <c:pt idx="853">
                  <c:v>37721</c:v>
                </c:pt>
                <c:pt idx="854">
                  <c:v>37722</c:v>
                </c:pt>
                <c:pt idx="855">
                  <c:v>37725</c:v>
                </c:pt>
                <c:pt idx="856">
                  <c:v>37726</c:v>
                </c:pt>
                <c:pt idx="857">
                  <c:v>37727</c:v>
                </c:pt>
                <c:pt idx="858">
                  <c:v>37728</c:v>
                </c:pt>
                <c:pt idx="859">
                  <c:v>37729</c:v>
                </c:pt>
                <c:pt idx="860">
                  <c:v>37732</c:v>
                </c:pt>
                <c:pt idx="861">
                  <c:v>37733</c:v>
                </c:pt>
                <c:pt idx="862">
                  <c:v>37734</c:v>
                </c:pt>
                <c:pt idx="863">
                  <c:v>37735</c:v>
                </c:pt>
                <c:pt idx="864">
                  <c:v>37736</c:v>
                </c:pt>
                <c:pt idx="865">
                  <c:v>37739</c:v>
                </c:pt>
                <c:pt idx="866">
                  <c:v>37740</c:v>
                </c:pt>
                <c:pt idx="867">
                  <c:v>37741</c:v>
                </c:pt>
                <c:pt idx="868">
                  <c:v>37742</c:v>
                </c:pt>
                <c:pt idx="869">
                  <c:v>37743</c:v>
                </c:pt>
                <c:pt idx="870">
                  <c:v>37746</c:v>
                </c:pt>
                <c:pt idx="871">
                  <c:v>37747</c:v>
                </c:pt>
                <c:pt idx="872">
                  <c:v>37748</c:v>
                </c:pt>
                <c:pt idx="873">
                  <c:v>37749</c:v>
                </c:pt>
                <c:pt idx="874">
                  <c:v>37750</c:v>
                </c:pt>
                <c:pt idx="875">
                  <c:v>37753</c:v>
                </c:pt>
                <c:pt idx="876">
                  <c:v>37754</c:v>
                </c:pt>
                <c:pt idx="877">
                  <c:v>37755</c:v>
                </c:pt>
                <c:pt idx="878">
                  <c:v>37756</c:v>
                </c:pt>
                <c:pt idx="879">
                  <c:v>37757</c:v>
                </c:pt>
                <c:pt idx="880">
                  <c:v>37760</c:v>
                </c:pt>
                <c:pt idx="881">
                  <c:v>37761</c:v>
                </c:pt>
                <c:pt idx="882">
                  <c:v>37762</c:v>
                </c:pt>
                <c:pt idx="883">
                  <c:v>37763</c:v>
                </c:pt>
                <c:pt idx="884">
                  <c:v>37764</c:v>
                </c:pt>
                <c:pt idx="885">
                  <c:v>37767</c:v>
                </c:pt>
                <c:pt idx="886">
                  <c:v>37768</c:v>
                </c:pt>
                <c:pt idx="887">
                  <c:v>37769</c:v>
                </c:pt>
                <c:pt idx="888">
                  <c:v>37770</c:v>
                </c:pt>
                <c:pt idx="889">
                  <c:v>37771</c:v>
                </c:pt>
                <c:pt idx="890">
                  <c:v>37774</c:v>
                </c:pt>
                <c:pt idx="891">
                  <c:v>37775</c:v>
                </c:pt>
                <c:pt idx="892">
                  <c:v>37776</c:v>
                </c:pt>
                <c:pt idx="893">
                  <c:v>37777</c:v>
                </c:pt>
                <c:pt idx="894">
                  <c:v>37778</c:v>
                </c:pt>
                <c:pt idx="895">
                  <c:v>37781</c:v>
                </c:pt>
                <c:pt idx="896">
                  <c:v>37782</c:v>
                </c:pt>
                <c:pt idx="897">
                  <c:v>37783</c:v>
                </c:pt>
                <c:pt idx="898">
                  <c:v>37784</c:v>
                </c:pt>
                <c:pt idx="899">
                  <c:v>37785</c:v>
                </c:pt>
                <c:pt idx="900">
                  <c:v>37788</c:v>
                </c:pt>
                <c:pt idx="901">
                  <c:v>37789</c:v>
                </c:pt>
                <c:pt idx="902">
                  <c:v>37790</c:v>
                </c:pt>
                <c:pt idx="903">
                  <c:v>37791</c:v>
                </c:pt>
                <c:pt idx="904">
                  <c:v>37792</c:v>
                </c:pt>
                <c:pt idx="905">
                  <c:v>37795</c:v>
                </c:pt>
                <c:pt idx="906">
                  <c:v>37796</c:v>
                </c:pt>
                <c:pt idx="907">
                  <c:v>37797</c:v>
                </c:pt>
                <c:pt idx="908">
                  <c:v>37798</c:v>
                </c:pt>
                <c:pt idx="909">
                  <c:v>37799</c:v>
                </c:pt>
                <c:pt idx="910">
                  <c:v>37802</c:v>
                </c:pt>
                <c:pt idx="911">
                  <c:v>37803</c:v>
                </c:pt>
                <c:pt idx="912">
                  <c:v>37804</c:v>
                </c:pt>
                <c:pt idx="913">
                  <c:v>37805</c:v>
                </c:pt>
                <c:pt idx="914">
                  <c:v>37806</c:v>
                </c:pt>
                <c:pt idx="915">
                  <c:v>37809</c:v>
                </c:pt>
                <c:pt idx="916">
                  <c:v>37810</c:v>
                </c:pt>
                <c:pt idx="917">
                  <c:v>37811</c:v>
                </c:pt>
                <c:pt idx="918">
                  <c:v>37812</c:v>
                </c:pt>
                <c:pt idx="919">
                  <c:v>37813</c:v>
                </c:pt>
                <c:pt idx="920">
                  <c:v>37816</c:v>
                </c:pt>
                <c:pt idx="921">
                  <c:v>37817</c:v>
                </c:pt>
                <c:pt idx="922">
                  <c:v>37818</c:v>
                </c:pt>
                <c:pt idx="923">
                  <c:v>37819</c:v>
                </c:pt>
                <c:pt idx="924">
                  <c:v>37820</c:v>
                </c:pt>
                <c:pt idx="925">
                  <c:v>37823</c:v>
                </c:pt>
                <c:pt idx="926">
                  <c:v>37824</c:v>
                </c:pt>
                <c:pt idx="927">
                  <c:v>37825</c:v>
                </c:pt>
                <c:pt idx="928">
                  <c:v>37826</c:v>
                </c:pt>
                <c:pt idx="929">
                  <c:v>37827</c:v>
                </c:pt>
                <c:pt idx="930">
                  <c:v>37830</c:v>
                </c:pt>
                <c:pt idx="931">
                  <c:v>37831</c:v>
                </c:pt>
                <c:pt idx="932">
                  <c:v>37832</c:v>
                </c:pt>
                <c:pt idx="933">
                  <c:v>37833</c:v>
                </c:pt>
                <c:pt idx="934">
                  <c:v>37834</c:v>
                </c:pt>
                <c:pt idx="935">
                  <c:v>37837</c:v>
                </c:pt>
                <c:pt idx="936">
                  <c:v>37838</c:v>
                </c:pt>
                <c:pt idx="937">
                  <c:v>37839</c:v>
                </c:pt>
                <c:pt idx="938">
                  <c:v>37840</c:v>
                </c:pt>
                <c:pt idx="939">
                  <c:v>37841</c:v>
                </c:pt>
                <c:pt idx="940">
                  <c:v>37844</c:v>
                </c:pt>
                <c:pt idx="941">
                  <c:v>37845</c:v>
                </c:pt>
                <c:pt idx="942">
                  <c:v>37846</c:v>
                </c:pt>
                <c:pt idx="943">
                  <c:v>37847</c:v>
                </c:pt>
                <c:pt idx="944">
                  <c:v>37848</c:v>
                </c:pt>
                <c:pt idx="945">
                  <c:v>37851</c:v>
                </c:pt>
                <c:pt idx="946">
                  <c:v>37852</c:v>
                </c:pt>
                <c:pt idx="947">
                  <c:v>37853</c:v>
                </c:pt>
                <c:pt idx="948">
                  <c:v>37854</c:v>
                </c:pt>
                <c:pt idx="949">
                  <c:v>37855</c:v>
                </c:pt>
                <c:pt idx="950">
                  <c:v>37858</c:v>
                </c:pt>
                <c:pt idx="951">
                  <c:v>37859</c:v>
                </c:pt>
                <c:pt idx="952">
                  <c:v>37860</c:v>
                </c:pt>
                <c:pt idx="953">
                  <c:v>37861</c:v>
                </c:pt>
                <c:pt idx="954">
                  <c:v>37862</c:v>
                </c:pt>
                <c:pt idx="955">
                  <c:v>37865</c:v>
                </c:pt>
                <c:pt idx="956">
                  <c:v>37866</c:v>
                </c:pt>
                <c:pt idx="957">
                  <c:v>37867</c:v>
                </c:pt>
                <c:pt idx="958">
                  <c:v>37868</c:v>
                </c:pt>
                <c:pt idx="959">
                  <c:v>37869</c:v>
                </c:pt>
                <c:pt idx="960">
                  <c:v>37872</c:v>
                </c:pt>
                <c:pt idx="961">
                  <c:v>37873</c:v>
                </c:pt>
                <c:pt idx="962">
                  <c:v>37874</c:v>
                </c:pt>
                <c:pt idx="963">
                  <c:v>37875</c:v>
                </c:pt>
                <c:pt idx="964">
                  <c:v>37876</c:v>
                </c:pt>
                <c:pt idx="965">
                  <c:v>37879</c:v>
                </c:pt>
                <c:pt idx="966">
                  <c:v>37880</c:v>
                </c:pt>
                <c:pt idx="967">
                  <c:v>37881</c:v>
                </c:pt>
                <c:pt idx="968">
                  <c:v>37882</c:v>
                </c:pt>
                <c:pt idx="969">
                  <c:v>37883</c:v>
                </c:pt>
                <c:pt idx="970">
                  <c:v>37886</c:v>
                </c:pt>
                <c:pt idx="971">
                  <c:v>37887</c:v>
                </c:pt>
                <c:pt idx="972">
                  <c:v>37888</c:v>
                </c:pt>
                <c:pt idx="973">
                  <c:v>37889</c:v>
                </c:pt>
                <c:pt idx="974">
                  <c:v>37890</c:v>
                </c:pt>
                <c:pt idx="975">
                  <c:v>37893</c:v>
                </c:pt>
                <c:pt idx="976">
                  <c:v>37894</c:v>
                </c:pt>
                <c:pt idx="977">
                  <c:v>37895</c:v>
                </c:pt>
                <c:pt idx="978">
                  <c:v>37896</c:v>
                </c:pt>
                <c:pt idx="979">
                  <c:v>37897</c:v>
                </c:pt>
                <c:pt idx="980">
                  <c:v>37900</c:v>
                </c:pt>
                <c:pt idx="981">
                  <c:v>37901</c:v>
                </c:pt>
                <c:pt idx="982">
                  <c:v>37902</c:v>
                </c:pt>
                <c:pt idx="983">
                  <c:v>37903</c:v>
                </c:pt>
                <c:pt idx="984">
                  <c:v>37904</c:v>
                </c:pt>
                <c:pt idx="985">
                  <c:v>37907</c:v>
                </c:pt>
                <c:pt idx="986">
                  <c:v>37908</c:v>
                </c:pt>
                <c:pt idx="987">
                  <c:v>37909</c:v>
                </c:pt>
                <c:pt idx="988">
                  <c:v>37910</c:v>
                </c:pt>
                <c:pt idx="989">
                  <c:v>37911</c:v>
                </c:pt>
                <c:pt idx="990">
                  <c:v>37914</c:v>
                </c:pt>
                <c:pt idx="991">
                  <c:v>37915</c:v>
                </c:pt>
                <c:pt idx="992">
                  <c:v>37916</c:v>
                </c:pt>
                <c:pt idx="993">
                  <c:v>37917</c:v>
                </c:pt>
                <c:pt idx="994">
                  <c:v>37918</c:v>
                </c:pt>
                <c:pt idx="995">
                  <c:v>37921</c:v>
                </c:pt>
                <c:pt idx="996">
                  <c:v>37922</c:v>
                </c:pt>
                <c:pt idx="997">
                  <c:v>37923</c:v>
                </c:pt>
                <c:pt idx="998">
                  <c:v>37924</c:v>
                </c:pt>
                <c:pt idx="999">
                  <c:v>37925</c:v>
                </c:pt>
                <c:pt idx="1000">
                  <c:v>37928</c:v>
                </c:pt>
                <c:pt idx="1001">
                  <c:v>37929</c:v>
                </c:pt>
                <c:pt idx="1002">
                  <c:v>37930</c:v>
                </c:pt>
                <c:pt idx="1003">
                  <c:v>37931</c:v>
                </c:pt>
                <c:pt idx="1004">
                  <c:v>37932</c:v>
                </c:pt>
                <c:pt idx="1005">
                  <c:v>37935</c:v>
                </c:pt>
                <c:pt idx="1006">
                  <c:v>37936</c:v>
                </c:pt>
                <c:pt idx="1007">
                  <c:v>37937</c:v>
                </c:pt>
                <c:pt idx="1008">
                  <c:v>37938</c:v>
                </c:pt>
                <c:pt idx="1009">
                  <c:v>37939</c:v>
                </c:pt>
                <c:pt idx="1010">
                  <c:v>37942</c:v>
                </c:pt>
                <c:pt idx="1011">
                  <c:v>37943</c:v>
                </c:pt>
                <c:pt idx="1012">
                  <c:v>37944</c:v>
                </c:pt>
                <c:pt idx="1013">
                  <c:v>37945</c:v>
                </c:pt>
                <c:pt idx="1014">
                  <c:v>37946</c:v>
                </c:pt>
                <c:pt idx="1015">
                  <c:v>37949</c:v>
                </c:pt>
                <c:pt idx="1016">
                  <c:v>37950</c:v>
                </c:pt>
                <c:pt idx="1017">
                  <c:v>37951</c:v>
                </c:pt>
                <c:pt idx="1018">
                  <c:v>37952</c:v>
                </c:pt>
                <c:pt idx="1019">
                  <c:v>37953</c:v>
                </c:pt>
                <c:pt idx="1020">
                  <c:v>37956</c:v>
                </c:pt>
                <c:pt idx="1021">
                  <c:v>37957</c:v>
                </c:pt>
                <c:pt idx="1022">
                  <c:v>37958</c:v>
                </c:pt>
                <c:pt idx="1023">
                  <c:v>37959</c:v>
                </c:pt>
                <c:pt idx="1024">
                  <c:v>37960</c:v>
                </c:pt>
                <c:pt idx="1025">
                  <c:v>37963</c:v>
                </c:pt>
                <c:pt idx="1026">
                  <c:v>37964</c:v>
                </c:pt>
                <c:pt idx="1027">
                  <c:v>37965</c:v>
                </c:pt>
                <c:pt idx="1028">
                  <c:v>37966</c:v>
                </c:pt>
                <c:pt idx="1029">
                  <c:v>37967</c:v>
                </c:pt>
                <c:pt idx="1030">
                  <c:v>37970</c:v>
                </c:pt>
                <c:pt idx="1031">
                  <c:v>37971</c:v>
                </c:pt>
                <c:pt idx="1032">
                  <c:v>37972</c:v>
                </c:pt>
                <c:pt idx="1033">
                  <c:v>37973</c:v>
                </c:pt>
                <c:pt idx="1034">
                  <c:v>37974</c:v>
                </c:pt>
                <c:pt idx="1035">
                  <c:v>37977</c:v>
                </c:pt>
                <c:pt idx="1036">
                  <c:v>37978</c:v>
                </c:pt>
                <c:pt idx="1037">
                  <c:v>37979</c:v>
                </c:pt>
                <c:pt idx="1038">
                  <c:v>37980</c:v>
                </c:pt>
                <c:pt idx="1039">
                  <c:v>37981</c:v>
                </c:pt>
                <c:pt idx="1040">
                  <c:v>37984</c:v>
                </c:pt>
                <c:pt idx="1041">
                  <c:v>37985</c:v>
                </c:pt>
                <c:pt idx="1042">
                  <c:v>37986</c:v>
                </c:pt>
                <c:pt idx="1043">
                  <c:v>37987</c:v>
                </c:pt>
                <c:pt idx="1044">
                  <c:v>37988</c:v>
                </c:pt>
                <c:pt idx="1045">
                  <c:v>37991</c:v>
                </c:pt>
                <c:pt idx="1046">
                  <c:v>37992</c:v>
                </c:pt>
                <c:pt idx="1047">
                  <c:v>37993</c:v>
                </c:pt>
                <c:pt idx="1048">
                  <c:v>37994</c:v>
                </c:pt>
                <c:pt idx="1049">
                  <c:v>37995</c:v>
                </c:pt>
                <c:pt idx="1050">
                  <c:v>37998</c:v>
                </c:pt>
                <c:pt idx="1051">
                  <c:v>37999</c:v>
                </c:pt>
                <c:pt idx="1052">
                  <c:v>38000</c:v>
                </c:pt>
                <c:pt idx="1053">
                  <c:v>38001</c:v>
                </c:pt>
                <c:pt idx="1054">
                  <c:v>38002</c:v>
                </c:pt>
                <c:pt idx="1055">
                  <c:v>38005</c:v>
                </c:pt>
                <c:pt idx="1056">
                  <c:v>38006</c:v>
                </c:pt>
                <c:pt idx="1057">
                  <c:v>38007</c:v>
                </c:pt>
                <c:pt idx="1058">
                  <c:v>38008</c:v>
                </c:pt>
                <c:pt idx="1059">
                  <c:v>38009</c:v>
                </c:pt>
                <c:pt idx="1060">
                  <c:v>38012</c:v>
                </c:pt>
                <c:pt idx="1061">
                  <c:v>38013</c:v>
                </c:pt>
                <c:pt idx="1062">
                  <c:v>38014</c:v>
                </c:pt>
                <c:pt idx="1063">
                  <c:v>38015</c:v>
                </c:pt>
                <c:pt idx="1064">
                  <c:v>38016</c:v>
                </c:pt>
                <c:pt idx="1065">
                  <c:v>38019</c:v>
                </c:pt>
                <c:pt idx="1066">
                  <c:v>38020</c:v>
                </c:pt>
                <c:pt idx="1067">
                  <c:v>38021</c:v>
                </c:pt>
                <c:pt idx="1068">
                  <c:v>38022</c:v>
                </c:pt>
                <c:pt idx="1069">
                  <c:v>38023</c:v>
                </c:pt>
                <c:pt idx="1070">
                  <c:v>38026</c:v>
                </c:pt>
                <c:pt idx="1071">
                  <c:v>38027</c:v>
                </c:pt>
                <c:pt idx="1072">
                  <c:v>38028</c:v>
                </c:pt>
                <c:pt idx="1073">
                  <c:v>38029</c:v>
                </c:pt>
                <c:pt idx="1074">
                  <c:v>38030</c:v>
                </c:pt>
                <c:pt idx="1075">
                  <c:v>38033</c:v>
                </c:pt>
                <c:pt idx="1076">
                  <c:v>38034</c:v>
                </c:pt>
                <c:pt idx="1077">
                  <c:v>38035</c:v>
                </c:pt>
                <c:pt idx="1078">
                  <c:v>38036</c:v>
                </c:pt>
                <c:pt idx="1079">
                  <c:v>38037</c:v>
                </c:pt>
                <c:pt idx="1080">
                  <c:v>38040</c:v>
                </c:pt>
                <c:pt idx="1081">
                  <c:v>38041</c:v>
                </c:pt>
                <c:pt idx="1082">
                  <c:v>38042</c:v>
                </c:pt>
                <c:pt idx="1083">
                  <c:v>38043</c:v>
                </c:pt>
                <c:pt idx="1084">
                  <c:v>38044</c:v>
                </c:pt>
                <c:pt idx="1085">
                  <c:v>38047</c:v>
                </c:pt>
                <c:pt idx="1086">
                  <c:v>38048</c:v>
                </c:pt>
                <c:pt idx="1087">
                  <c:v>38049</c:v>
                </c:pt>
                <c:pt idx="1088">
                  <c:v>38050</c:v>
                </c:pt>
                <c:pt idx="1089">
                  <c:v>38051</c:v>
                </c:pt>
                <c:pt idx="1090">
                  <c:v>38054</c:v>
                </c:pt>
                <c:pt idx="1091">
                  <c:v>38055</c:v>
                </c:pt>
                <c:pt idx="1092">
                  <c:v>38056</c:v>
                </c:pt>
                <c:pt idx="1093">
                  <c:v>38057</c:v>
                </c:pt>
                <c:pt idx="1094">
                  <c:v>38058</c:v>
                </c:pt>
                <c:pt idx="1095">
                  <c:v>38061</c:v>
                </c:pt>
                <c:pt idx="1096">
                  <c:v>38062</c:v>
                </c:pt>
                <c:pt idx="1097">
                  <c:v>38063</c:v>
                </c:pt>
                <c:pt idx="1098">
                  <c:v>38064</c:v>
                </c:pt>
                <c:pt idx="1099">
                  <c:v>38065</c:v>
                </c:pt>
                <c:pt idx="1100">
                  <c:v>38068</c:v>
                </c:pt>
                <c:pt idx="1101">
                  <c:v>38069</c:v>
                </c:pt>
                <c:pt idx="1102">
                  <c:v>38070</c:v>
                </c:pt>
                <c:pt idx="1103">
                  <c:v>38071</c:v>
                </c:pt>
                <c:pt idx="1104">
                  <c:v>38072</c:v>
                </c:pt>
                <c:pt idx="1105">
                  <c:v>38075</c:v>
                </c:pt>
                <c:pt idx="1106">
                  <c:v>38076</c:v>
                </c:pt>
                <c:pt idx="1107">
                  <c:v>38077</c:v>
                </c:pt>
                <c:pt idx="1108">
                  <c:v>38078</c:v>
                </c:pt>
                <c:pt idx="1109">
                  <c:v>38079</c:v>
                </c:pt>
                <c:pt idx="1110">
                  <c:v>38082</c:v>
                </c:pt>
                <c:pt idx="1111">
                  <c:v>38083</c:v>
                </c:pt>
                <c:pt idx="1112">
                  <c:v>38084</c:v>
                </c:pt>
                <c:pt idx="1113">
                  <c:v>38085</c:v>
                </c:pt>
                <c:pt idx="1114">
                  <c:v>38086</c:v>
                </c:pt>
                <c:pt idx="1115">
                  <c:v>38089</c:v>
                </c:pt>
                <c:pt idx="1116">
                  <c:v>38090</c:v>
                </c:pt>
                <c:pt idx="1117">
                  <c:v>38091</c:v>
                </c:pt>
                <c:pt idx="1118">
                  <c:v>38092</c:v>
                </c:pt>
                <c:pt idx="1119">
                  <c:v>38093</c:v>
                </c:pt>
                <c:pt idx="1120">
                  <c:v>38096</c:v>
                </c:pt>
                <c:pt idx="1121">
                  <c:v>38097</c:v>
                </c:pt>
                <c:pt idx="1122">
                  <c:v>38098</c:v>
                </c:pt>
                <c:pt idx="1123">
                  <c:v>38099</c:v>
                </c:pt>
                <c:pt idx="1124">
                  <c:v>38100</c:v>
                </c:pt>
                <c:pt idx="1125">
                  <c:v>38103</c:v>
                </c:pt>
                <c:pt idx="1126">
                  <c:v>38104</c:v>
                </c:pt>
                <c:pt idx="1127">
                  <c:v>38105</c:v>
                </c:pt>
                <c:pt idx="1128">
                  <c:v>38106</c:v>
                </c:pt>
                <c:pt idx="1129">
                  <c:v>38107</c:v>
                </c:pt>
                <c:pt idx="1130">
                  <c:v>38110</c:v>
                </c:pt>
                <c:pt idx="1131">
                  <c:v>38111</c:v>
                </c:pt>
                <c:pt idx="1132">
                  <c:v>38112</c:v>
                </c:pt>
                <c:pt idx="1133">
                  <c:v>38113</c:v>
                </c:pt>
                <c:pt idx="1134">
                  <c:v>38114</c:v>
                </c:pt>
                <c:pt idx="1135">
                  <c:v>38117</c:v>
                </c:pt>
                <c:pt idx="1136">
                  <c:v>38118</c:v>
                </c:pt>
                <c:pt idx="1137">
                  <c:v>38119</c:v>
                </c:pt>
                <c:pt idx="1138">
                  <c:v>38120</c:v>
                </c:pt>
                <c:pt idx="1139">
                  <c:v>38121</c:v>
                </c:pt>
                <c:pt idx="1140">
                  <c:v>38124</c:v>
                </c:pt>
                <c:pt idx="1141">
                  <c:v>38125</c:v>
                </c:pt>
                <c:pt idx="1142">
                  <c:v>38126</c:v>
                </c:pt>
                <c:pt idx="1143">
                  <c:v>38127</c:v>
                </c:pt>
                <c:pt idx="1144">
                  <c:v>38128</c:v>
                </c:pt>
                <c:pt idx="1145">
                  <c:v>38131</c:v>
                </c:pt>
                <c:pt idx="1146">
                  <c:v>38132</c:v>
                </c:pt>
                <c:pt idx="1147">
                  <c:v>38133</c:v>
                </c:pt>
                <c:pt idx="1148">
                  <c:v>38134</c:v>
                </c:pt>
                <c:pt idx="1149">
                  <c:v>38135</c:v>
                </c:pt>
                <c:pt idx="1150">
                  <c:v>38138</c:v>
                </c:pt>
                <c:pt idx="1151">
                  <c:v>38139</c:v>
                </c:pt>
                <c:pt idx="1152">
                  <c:v>38140</c:v>
                </c:pt>
                <c:pt idx="1153">
                  <c:v>38141</c:v>
                </c:pt>
                <c:pt idx="1154">
                  <c:v>38142</c:v>
                </c:pt>
                <c:pt idx="1155">
                  <c:v>38145</c:v>
                </c:pt>
                <c:pt idx="1156">
                  <c:v>38146</c:v>
                </c:pt>
                <c:pt idx="1157">
                  <c:v>38147</c:v>
                </c:pt>
                <c:pt idx="1158">
                  <c:v>38148</c:v>
                </c:pt>
                <c:pt idx="1159">
                  <c:v>38149</c:v>
                </c:pt>
                <c:pt idx="1160">
                  <c:v>38152</c:v>
                </c:pt>
                <c:pt idx="1161">
                  <c:v>38153</c:v>
                </c:pt>
                <c:pt idx="1162">
                  <c:v>38154</c:v>
                </c:pt>
                <c:pt idx="1163">
                  <c:v>38155</c:v>
                </c:pt>
                <c:pt idx="1164">
                  <c:v>38156</c:v>
                </c:pt>
                <c:pt idx="1165">
                  <c:v>38159</c:v>
                </c:pt>
                <c:pt idx="1166">
                  <c:v>38160</c:v>
                </c:pt>
                <c:pt idx="1167">
                  <c:v>38161</c:v>
                </c:pt>
                <c:pt idx="1168">
                  <c:v>38162</c:v>
                </c:pt>
                <c:pt idx="1169">
                  <c:v>38163</c:v>
                </c:pt>
                <c:pt idx="1170">
                  <c:v>38166</c:v>
                </c:pt>
                <c:pt idx="1171">
                  <c:v>38167</c:v>
                </c:pt>
                <c:pt idx="1172">
                  <c:v>38168</c:v>
                </c:pt>
                <c:pt idx="1173">
                  <c:v>38169</c:v>
                </c:pt>
                <c:pt idx="1174">
                  <c:v>38170</c:v>
                </c:pt>
                <c:pt idx="1175">
                  <c:v>38173</c:v>
                </c:pt>
                <c:pt idx="1176">
                  <c:v>38174</c:v>
                </c:pt>
                <c:pt idx="1177">
                  <c:v>38175</c:v>
                </c:pt>
                <c:pt idx="1178">
                  <c:v>38176</c:v>
                </c:pt>
                <c:pt idx="1179">
                  <c:v>38177</c:v>
                </c:pt>
                <c:pt idx="1180">
                  <c:v>38180</c:v>
                </c:pt>
                <c:pt idx="1181">
                  <c:v>38181</c:v>
                </c:pt>
                <c:pt idx="1182">
                  <c:v>38182</c:v>
                </c:pt>
                <c:pt idx="1183">
                  <c:v>38183</c:v>
                </c:pt>
                <c:pt idx="1184">
                  <c:v>38184</c:v>
                </c:pt>
                <c:pt idx="1185">
                  <c:v>38187</c:v>
                </c:pt>
                <c:pt idx="1186">
                  <c:v>38188</c:v>
                </c:pt>
                <c:pt idx="1187">
                  <c:v>38189</c:v>
                </c:pt>
                <c:pt idx="1188">
                  <c:v>38190</c:v>
                </c:pt>
                <c:pt idx="1189">
                  <c:v>38191</c:v>
                </c:pt>
                <c:pt idx="1190">
                  <c:v>38194</c:v>
                </c:pt>
                <c:pt idx="1191">
                  <c:v>38195</c:v>
                </c:pt>
                <c:pt idx="1192">
                  <c:v>38196</c:v>
                </c:pt>
                <c:pt idx="1193">
                  <c:v>38197</c:v>
                </c:pt>
                <c:pt idx="1194">
                  <c:v>38198</c:v>
                </c:pt>
                <c:pt idx="1195">
                  <c:v>38201</c:v>
                </c:pt>
                <c:pt idx="1196">
                  <c:v>38202</c:v>
                </c:pt>
                <c:pt idx="1197">
                  <c:v>38203</c:v>
                </c:pt>
                <c:pt idx="1198">
                  <c:v>38204</c:v>
                </c:pt>
                <c:pt idx="1199">
                  <c:v>38205</c:v>
                </c:pt>
                <c:pt idx="1200">
                  <c:v>38208</c:v>
                </c:pt>
                <c:pt idx="1201">
                  <c:v>38209</c:v>
                </c:pt>
                <c:pt idx="1202">
                  <c:v>38210</c:v>
                </c:pt>
                <c:pt idx="1203">
                  <c:v>38211</c:v>
                </c:pt>
                <c:pt idx="1204">
                  <c:v>38212</c:v>
                </c:pt>
                <c:pt idx="1205">
                  <c:v>38215</c:v>
                </c:pt>
                <c:pt idx="1206">
                  <c:v>38216</c:v>
                </c:pt>
                <c:pt idx="1207">
                  <c:v>38217</c:v>
                </c:pt>
                <c:pt idx="1208">
                  <c:v>38218</c:v>
                </c:pt>
                <c:pt idx="1209">
                  <c:v>38219</c:v>
                </c:pt>
                <c:pt idx="1210">
                  <c:v>38222</c:v>
                </c:pt>
                <c:pt idx="1211">
                  <c:v>38223</c:v>
                </c:pt>
                <c:pt idx="1212">
                  <c:v>38224</c:v>
                </c:pt>
                <c:pt idx="1213">
                  <c:v>38225</c:v>
                </c:pt>
                <c:pt idx="1214">
                  <c:v>38226</c:v>
                </c:pt>
                <c:pt idx="1215">
                  <c:v>38229</c:v>
                </c:pt>
                <c:pt idx="1216">
                  <c:v>38230</c:v>
                </c:pt>
                <c:pt idx="1217">
                  <c:v>38231</c:v>
                </c:pt>
                <c:pt idx="1218">
                  <c:v>38232</c:v>
                </c:pt>
                <c:pt idx="1219">
                  <c:v>38233</c:v>
                </c:pt>
                <c:pt idx="1220">
                  <c:v>38236</c:v>
                </c:pt>
                <c:pt idx="1221">
                  <c:v>38237</c:v>
                </c:pt>
                <c:pt idx="1222">
                  <c:v>38238</c:v>
                </c:pt>
                <c:pt idx="1223">
                  <c:v>38239</c:v>
                </c:pt>
                <c:pt idx="1224">
                  <c:v>38240</c:v>
                </c:pt>
                <c:pt idx="1225">
                  <c:v>38243</c:v>
                </c:pt>
                <c:pt idx="1226">
                  <c:v>38244</c:v>
                </c:pt>
                <c:pt idx="1227">
                  <c:v>38245</c:v>
                </c:pt>
                <c:pt idx="1228">
                  <c:v>38246</c:v>
                </c:pt>
                <c:pt idx="1229">
                  <c:v>38247</c:v>
                </c:pt>
                <c:pt idx="1230">
                  <c:v>38250</c:v>
                </c:pt>
                <c:pt idx="1231">
                  <c:v>38251</c:v>
                </c:pt>
                <c:pt idx="1232">
                  <c:v>38252</c:v>
                </c:pt>
                <c:pt idx="1233">
                  <c:v>38253</c:v>
                </c:pt>
                <c:pt idx="1234">
                  <c:v>38254</c:v>
                </c:pt>
                <c:pt idx="1235">
                  <c:v>38257</c:v>
                </c:pt>
                <c:pt idx="1236">
                  <c:v>38258</c:v>
                </c:pt>
                <c:pt idx="1237">
                  <c:v>38259</c:v>
                </c:pt>
                <c:pt idx="1238">
                  <c:v>38260</c:v>
                </c:pt>
                <c:pt idx="1239">
                  <c:v>38261</c:v>
                </c:pt>
                <c:pt idx="1240">
                  <c:v>38264</c:v>
                </c:pt>
                <c:pt idx="1241">
                  <c:v>38265</c:v>
                </c:pt>
                <c:pt idx="1242">
                  <c:v>38266</c:v>
                </c:pt>
                <c:pt idx="1243">
                  <c:v>38267</c:v>
                </c:pt>
                <c:pt idx="1244">
                  <c:v>38268</c:v>
                </c:pt>
                <c:pt idx="1245">
                  <c:v>38271</c:v>
                </c:pt>
                <c:pt idx="1246">
                  <c:v>38272</c:v>
                </c:pt>
                <c:pt idx="1247">
                  <c:v>38273</c:v>
                </c:pt>
                <c:pt idx="1248">
                  <c:v>38274</c:v>
                </c:pt>
                <c:pt idx="1249">
                  <c:v>38275</c:v>
                </c:pt>
                <c:pt idx="1250">
                  <c:v>38278</c:v>
                </c:pt>
                <c:pt idx="1251">
                  <c:v>38279</c:v>
                </c:pt>
                <c:pt idx="1252">
                  <c:v>38280</c:v>
                </c:pt>
                <c:pt idx="1253">
                  <c:v>38281</c:v>
                </c:pt>
                <c:pt idx="1254">
                  <c:v>38282</c:v>
                </c:pt>
                <c:pt idx="1255">
                  <c:v>38285</c:v>
                </c:pt>
                <c:pt idx="1256">
                  <c:v>38286</c:v>
                </c:pt>
                <c:pt idx="1257">
                  <c:v>38287</c:v>
                </c:pt>
                <c:pt idx="1258">
                  <c:v>38288</c:v>
                </c:pt>
                <c:pt idx="1259">
                  <c:v>38289</c:v>
                </c:pt>
                <c:pt idx="1260">
                  <c:v>38292</c:v>
                </c:pt>
                <c:pt idx="1261">
                  <c:v>38293</c:v>
                </c:pt>
                <c:pt idx="1262">
                  <c:v>38294</c:v>
                </c:pt>
                <c:pt idx="1263">
                  <c:v>38295</c:v>
                </c:pt>
                <c:pt idx="1264">
                  <c:v>38296</c:v>
                </c:pt>
                <c:pt idx="1265">
                  <c:v>38299</c:v>
                </c:pt>
                <c:pt idx="1266">
                  <c:v>38300</c:v>
                </c:pt>
                <c:pt idx="1267">
                  <c:v>38301</c:v>
                </c:pt>
                <c:pt idx="1268">
                  <c:v>38302</c:v>
                </c:pt>
                <c:pt idx="1269">
                  <c:v>38303</c:v>
                </c:pt>
                <c:pt idx="1270">
                  <c:v>38306</c:v>
                </c:pt>
                <c:pt idx="1271">
                  <c:v>38307</c:v>
                </c:pt>
                <c:pt idx="1272">
                  <c:v>38308</c:v>
                </c:pt>
                <c:pt idx="1273">
                  <c:v>38309</c:v>
                </c:pt>
                <c:pt idx="1274">
                  <c:v>38310</c:v>
                </c:pt>
                <c:pt idx="1275">
                  <c:v>38313</c:v>
                </c:pt>
                <c:pt idx="1276">
                  <c:v>38314</c:v>
                </c:pt>
                <c:pt idx="1277">
                  <c:v>38315</c:v>
                </c:pt>
                <c:pt idx="1278">
                  <c:v>38316</c:v>
                </c:pt>
                <c:pt idx="1279">
                  <c:v>38317</c:v>
                </c:pt>
                <c:pt idx="1280">
                  <c:v>38320</c:v>
                </c:pt>
                <c:pt idx="1281">
                  <c:v>38321</c:v>
                </c:pt>
                <c:pt idx="1282">
                  <c:v>38322</c:v>
                </c:pt>
                <c:pt idx="1283">
                  <c:v>38323</c:v>
                </c:pt>
                <c:pt idx="1284">
                  <c:v>38324</c:v>
                </c:pt>
                <c:pt idx="1285">
                  <c:v>38327</c:v>
                </c:pt>
                <c:pt idx="1286">
                  <c:v>38328</c:v>
                </c:pt>
                <c:pt idx="1287">
                  <c:v>38329</c:v>
                </c:pt>
                <c:pt idx="1288">
                  <c:v>38330</c:v>
                </c:pt>
                <c:pt idx="1289">
                  <c:v>38331</c:v>
                </c:pt>
                <c:pt idx="1290">
                  <c:v>38334</c:v>
                </c:pt>
                <c:pt idx="1291">
                  <c:v>38335</c:v>
                </c:pt>
                <c:pt idx="1292">
                  <c:v>38336</c:v>
                </c:pt>
                <c:pt idx="1293">
                  <c:v>38337</c:v>
                </c:pt>
                <c:pt idx="1294">
                  <c:v>38338</c:v>
                </c:pt>
                <c:pt idx="1295">
                  <c:v>38341</c:v>
                </c:pt>
                <c:pt idx="1296">
                  <c:v>38342</c:v>
                </c:pt>
                <c:pt idx="1297">
                  <c:v>38343</c:v>
                </c:pt>
                <c:pt idx="1298">
                  <c:v>38344</c:v>
                </c:pt>
                <c:pt idx="1299">
                  <c:v>38345</c:v>
                </c:pt>
                <c:pt idx="1300">
                  <c:v>38348</c:v>
                </c:pt>
                <c:pt idx="1301">
                  <c:v>38349</c:v>
                </c:pt>
                <c:pt idx="1302">
                  <c:v>38350</c:v>
                </c:pt>
                <c:pt idx="1303">
                  <c:v>38351</c:v>
                </c:pt>
                <c:pt idx="1304">
                  <c:v>38352</c:v>
                </c:pt>
                <c:pt idx="1305">
                  <c:v>38355</c:v>
                </c:pt>
                <c:pt idx="1306">
                  <c:v>38356</c:v>
                </c:pt>
                <c:pt idx="1307">
                  <c:v>38357</c:v>
                </c:pt>
                <c:pt idx="1308">
                  <c:v>38358</c:v>
                </c:pt>
                <c:pt idx="1309">
                  <c:v>38359</c:v>
                </c:pt>
                <c:pt idx="1310">
                  <c:v>38362</c:v>
                </c:pt>
                <c:pt idx="1311">
                  <c:v>38363</c:v>
                </c:pt>
                <c:pt idx="1312">
                  <c:v>38364</c:v>
                </c:pt>
                <c:pt idx="1313">
                  <c:v>38365</c:v>
                </c:pt>
                <c:pt idx="1314">
                  <c:v>38366</c:v>
                </c:pt>
                <c:pt idx="1315">
                  <c:v>38369</c:v>
                </c:pt>
                <c:pt idx="1316">
                  <c:v>38370</c:v>
                </c:pt>
                <c:pt idx="1317">
                  <c:v>38371</c:v>
                </c:pt>
                <c:pt idx="1318">
                  <c:v>38372</c:v>
                </c:pt>
                <c:pt idx="1319">
                  <c:v>38373</c:v>
                </c:pt>
                <c:pt idx="1320">
                  <c:v>38376</c:v>
                </c:pt>
                <c:pt idx="1321">
                  <c:v>38377</c:v>
                </c:pt>
                <c:pt idx="1322">
                  <c:v>38378</c:v>
                </c:pt>
                <c:pt idx="1323">
                  <c:v>38379</c:v>
                </c:pt>
                <c:pt idx="1324">
                  <c:v>38380</c:v>
                </c:pt>
                <c:pt idx="1325">
                  <c:v>38383</c:v>
                </c:pt>
                <c:pt idx="1326">
                  <c:v>38384</c:v>
                </c:pt>
                <c:pt idx="1327">
                  <c:v>38385</c:v>
                </c:pt>
                <c:pt idx="1328">
                  <c:v>38386</c:v>
                </c:pt>
                <c:pt idx="1329">
                  <c:v>38387</c:v>
                </c:pt>
                <c:pt idx="1330">
                  <c:v>38390</c:v>
                </c:pt>
                <c:pt idx="1331">
                  <c:v>38391</c:v>
                </c:pt>
                <c:pt idx="1332">
                  <c:v>38392</c:v>
                </c:pt>
                <c:pt idx="1333">
                  <c:v>38393</c:v>
                </c:pt>
                <c:pt idx="1334">
                  <c:v>38394</c:v>
                </c:pt>
                <c:pt idx="1335">
                  <c:v>38397</c:v>
                </c:pt>
                <c:pt idx="1336">
                  <c:v>38398</c:v>
                </c:pt>
                <c:pt idx="1337">
                  <c:v>38399</c:v>
                </c:pt>
                <c:pt idx="1338">
                  <c:v>38400</c:v>
                </c:pt>
                <c:pt idx="1339">
                  <c:v>38401</c:v>
                </c:pt>
                <c:pt idx="1340">
                  <c:v>38404</c:v>
                </c:pt>
                <c:pt idx="1341">
                  <c:v>38405</c:v>
                </c:pt>
                <c:pt idx="1342">
                  <c:v>38406</c:v>
                </c:pt>
                <c:pt idx="1343">
                  <c:v>38407</c:v>
                </c:pt>
                <c:pt idx="1344">
                  <c:v>38408</c:v>
                </c:pt>
                <c:pt idx="1345">
                  <c:v>38411</c:v>
                </c:pt>
                <c:pt idx="1346">
                  <c:v>38412</c:v>
                </c:pt>
                <c:pt idx="1347">
                  <c:v>38413</c:v>
                </c:pt>
                <c:pt idx="1348">
                  <c:v>38414</c:v>
                </c:pt>
                <c:pt idx="1349">
                  <c:v>38415</c:v>
                </c:pt>
                <c:pt idx="1350">
                  <c:v>38418</c:v>
                </c:pt>
                <c:pt idx="1351">
                  <c:v>38419</c:v>
                </c:pt>
                <c:pt idx="1352">
                  <c:v>38420</c:v>
                </c:pt>
                <c:pt idx="1353">
                  <c:v>38421</c:v>
                </c:pt>
                <c:pt idx="1354">
                  <c:v>38422</c:v>
                </c:pt>
                <c:pt idx="1355">
                  <c:v>38425</c:v>
                </c:pt>
                <c:pt idx="1356">
                  <c:v>38426</c:v>
                </c:pt>
                <c:pt idx="1357">
                  <c:v>38427</c:v>
                </c:pt>
                <c:pt idx="1358">
                  <c:v>38428</c:v>
                </c:pt>
                <c:pt idx="1359">
                  <c:v>38429</c:v>
                </c:pt>
                <c:pt idx="1360">
                  <c:v>38432</c:v>
                </c:pt>
                <c:pt idx="1361">
                  <c:v>38433</c:v>
                </c:pt>
                <c:pt idx="1362">
                  <c:v>38434</c:v>
                </c:pt>
                <c:pt idx="1363">
                  <c:v>38435</c:v>
                </c:pt>
                <c:pt idx="1364">
                  <c:v>38436</c:v>
                </c:pt>
                <c:pt idx="1365">
                  <c:v>38439</c:v>
                </c:pt>
                <c:pt idx="1366">
                  <c:v>38440</c:v>
                </c:pt>
                <c:pt idx="1367">
                  <c:v>38441</c:v>
                </c:pt>
                <c:pt idx="1368">
                  <c:v>38442</c:v>
                </c:pt>
                <c:pt idx="1369">
                  <c:v>38443</c:v>
                </c:pt>
                <c:pt idx="1370">
                  <c:v>38446</c:v>
                </c:pt>
                <c:pt idx="1371">
                  <c:v>38447</c:v>
                </c:pt>
                <c:pt idx="1372">
                  <c:v>38448</c:v>
                </c:pt>
                <c:pt idx="1373">
                  <c:v>38449</c:v>
                </c:pt>
                <c:pt idx="1374">
                  <c:v>38450</c:v>
                </c:pt>
                <c:pt idx="1375">
                  <c:v>38453</c:v>
                </c:pt>
                <c:pt idx="1376">
                  <c:v>38454</c:v>
                </c:pt>
                <c:pt idx="1377">
                  <c:v>38455</c:v>
                </c:pt>
                <c:pt idx="1378">
                  <c:v>38456</c:v>
                </c:pt>
                <c:pt idx="1379">
                  <c:v>38457</c:v>
                </c:pt>
                <c:pt idx="1380">
                  <c:v>38460</c:v>
                </c:pt>
                <c:pt idx="1381">
                  <c:v>38461</c:v>
                </c:pt>
                <c:pt idx="1382">
                  <c:v>38462</c:v>
                </c:pt>
                <c:pt idx="1383">
                  <c:v>38463</c:v>
                </c:pt>
                <c:pt idx="1384">
                  <c:v>38464</c:v>
                </c:pt>
                <c:pt idx="1385">
                  <c:v>38467</c:v>
                </c:pt>
                <c:pt idx="1386">
                  <c:v>38468</c:v>
                </c:pt>
                <c:pt idx="1387">
                  <c:v>38469</c:v>
                </c:pt>
                <c:pt idx="1388">
                  <c:v>38470</c:v>
                </c:pt>
                <c:pt idx="1389">
                  <c:v>38471</c:v>
                </c:pt>
                <c:pt idx="1390">
                  <c:v>38474</c:v>
                </c:pt>
                <c:pt idx="1391">
                  <c:v>38475</c:v>
                </c:pt>
                <c:pt idx="1392">
                  <c:v>38476</c:v>
                </c:pt>
                <c:pt idx="1393">
                  <c:v>38477</c:v>
                </c:pt>
                <c:pt idx="1394">
                  <c:v>38478</c:v>
                </c:pt>
                <c:pt idx="1395">
                  <c:v>38481</c:v>
                </c:pt>
                <c:pt idx="1396">
                  <c:v>38482</c:v>
                </c:pt>
                <c:pt idx="1397">
                  <c:v>38483</c:v>
                </c:pt>
                <c:pt idx="1398">
                  <c:v>38484</c:v>
                </c:pt>
                <c:pt idx="1399">
                  <c:v>38485</c:v>
                </c:pt>
                <c:pt idx="1400">
                  <c:v>38488</c:v>
                </c:pt>
                <c:pt idx="1401">
                  <c:v>38489</c:v>
                </c:pt>
                <c:pt idx="1402">
                  <c:v>38490</c:v>
                </c:pt>
                <c:pt idx="1403">
                  <c:v>38491</c:v>
                </c:pt>
                <c:pt idx="1404">
                  <c:v>38492</c:v>
                </c:pt>
                <c:pt idx="1405">
                  <c:v>38495</c:v>
                </c:pt>
                <c:pt idx="1406">
                  <c:v>38496</c:v>
                </c:pt>
                <c:pt idx="1407">
                  <c:v>38497</c:v>
                </c:pt>
                <c:pt idx="1408">
                  <c:v>38498</c:v>
                </c:pt>
                <c:pt idx="1409">
                  <c:v>38499</c:v>
                </c:pt>
                <c:pt idx="1410">
                  <c:v>38502</c:v>
                </c:pt>
                <c:pt idx="1411">
                  <c:v>38503</c:v>
                </c:pt>
                <c:pt idx="1412">
                  <c:v>38504</c:v>
                </c:pt>
                <c:pt idx="1413">
                  <c:v>38505</c:v>
                </c:pt>
                <c:pt idx="1414">
                  <c:v>38506</c:v>
                </c:pt>
                <c:pt idx="1415">
                  <c:v>38509</c:v>
                </c:pt>
                <c:pt idx="1416">
                  <c:v>38510</c:v>
                </c:pt>
                <c:pt idx="1417">
                  <c:v>38511</c:v>
                </c:pt>
                <c:pt idx="1418">
                  <c:v>38512</c:v>
                </c:pt>
                <c:pt idx="1419">
                  <c:v>38513</c:v>
                </c:pt>
                <c:pt idx="1420">
                  <c:v>38516</c:v>
                </c:pt>
                <c:pt idx="1421">
                  <c:v>38517</c:v>
                </c:pt>
                <c:pt idx="1422">
                  <c:v>38518</c:v>
                </c:pt>
                <c:pt idx="1423">
                  <c:v>38519</c:v>
                </c:pt>
                <c:pt idx="1424">
                  <c:v>38520</c:v>
                </c:pt>
                <c:pt idx="1425">
                  <c:v>38523</c:v>
                </c:pt>
                <c:pt idx="1426">
                  <c:v>38524</c:v>
                </c:pt>
                <c:pt idx="1427">
                  <c:v>38525</c:v>
                </c:pt>
                <c:pt idx="1428">
                  <c:v>38526</c:v>
                </c:pt>
                <c:pt idx="1429">
                  <c:v>38527</c:v>
                </c:pt>
                <c:pt idx="1430">
                  <c:v>38530</c:v>
                </c:pt>
                <c:pt idx="1431">
                  <c:v>38531</c:v>
                </c:pt>
                <c:pt idx="1432">
                  <c:v>38532</c:v>
                </c:pt>
                <c:pt idx="1433">
                  <c:v>38533</c:v>
                </c:pt>
                <c:pt idx="1434">
                  <c:v>38534</c:v>
                </c:pt>
                <c:pt idx="1435">
                  <c:v>38537</c:v>
                </c:pt>
                <c:pt idx="1436">
                  <c:v>38538</c:v>
                </c:pt>
                <c:pt idx="1437">
                  <c:v>38539</c:v>
                </c:pt>
                <c:pt idx="1438">
                  <c:v>38540</c:v>
                </c:pt>
                <c:pt idx="1439">
                  <c:v>38541</c:v>
                </c:pt>
                <c:pt idx="1440">
                  <c:v>38544</c:v>
                </c:pt>
                <c:pt idx="1441">
                  <c:v>38545</c:v>
                </c:pt>
                <c:pt idx="1442">
                  <c:v>38546</c:v>
                </c:pt>
                <c:pt idx="1443">
                  <c:v>38547</c:v>
                </c:pt>
                <c:pt idx="1444">
                  <c:v>38548</c:v>
                </c:pt>
                <c:pt idx="1445">
                  <c:v>38551</c:v>
                </c:pt>
                <c:pt idx="1446">
                  <c:v>38552</c:v>
                </c:pt>
                <c:pt idx="1447">
                  <c:v>38553</c:v>
                </c:pt>
                <c:pt idx="1448">
                  <c:v>38554</c:v>
                </c:pt>
                <c:pt idx="1449">
                  <c:v>38555</c:v>
                </c:pt>
                <c:pt idx="1450">
                  <c:v>38558</c:v>
                </c:pt>
                <c:pt idx="1451">
                  <c:v>38559</c:v>
                </c:pt>
                <c:pt idx="1452">
                  <c:v>38560</c:v>
                </c:pt>
                <c:pt idx="1453">
                  <c:v>38561</c:v>
                </c:pt>
                <c:pt idx="1454">
                  <c:v>38562</c:v>
                </c:pt>
                <c:pt idx="1455">
                  <c:v>38565</c:v>
                </c:pt>
                <c:pt idx="1456">
                  <c:v>38566</c:v>
                </c:pt>
                <c:pt idx="1457">
                  <c:v>38567</c:v>
                </c:pt>
                <c:pt idx="1458">
                  <c:v>38568</c:v>
                </c:pt>
                <c:pt idx="1459">
                  <c:v>38569</c:v>
                </c:pt>
                <c:pt idx="1460">
                  <c:v>38572</c:v>
                </c:pt>
                <c:pt idx="1461">
                  <c:v>38573</c:v>
                </c:pt>
                <c:pt idx="1462">
                  <c:v>38574</c:v>
                </c:pt>
                <c:pt idx="1463">
                  <c:v>38575</c:v>
                </c:pt>
                <c:pt idx="1464">
                  <c:v>38576</c:v>
                </c:pt>
                <c:pt idx="1465">
                  <c:v>38579</c:v>
                </c:pt>
                <c:pt idx="1466">
                  <c:v>38580</c:v>
                </c:pt>
                <c:pt idx="1467">
                  <c:v>38581</c:v>
                </c:pt>
                <c:pt idx="1468">
                  <c:v>38582</c:v>
                </c:pt>
                <c:pt idx="1469">
                  <c:v>38583</c:v>
                </c:pt>
                <c:pt idx="1470">
                  <c:v>38586</c:v>
                </c:pt>
                <c:pt idx="1471">
                  <c:v>38587</c:v>
                </c:pt>
                <c:pt idx="1472">
                  <c:v>38588</c:v>
                </c:pt>
                <c:pt idx="1473">
                  <c:v>38589</c:v>
                </c:pt>
                <c:pt idx="1474">
                  <c:v>38590</c:v>
                </c:pt>
                <c:pt idx="1475">
                  <c:v>38593</c:v>
                </c:pt>
                <c:pt idx="1476">
                  <c:v>38594</c:v>
                </c:pt>
                <c:pt idx="1477">
                  <c:v>38595</c:v>
                </c:pt>
                <c:pt idx="1478">
                  <c:v>38596</c:v>
                </c:pt>
                <c:pt idx="1479">
                  <c:v>38597</c:v>
                </c:pt>
                <c:pt idx="1480">
                  <c:v>38600</c:v>
                </c:pt>
                <c:pt idx="1481">
                  <c:v>38601</c:v>
                </c:pt>
                <c:pt idx="1482">
                  <c:v>38602</c:v>
                </c:pt>
                <c:pt idx="1483">
                  <c:v>38603</c:v>
                </c:pt>
                <c:pt idx="1484">
                  <c:v>38604</c:v>
                </c:pt>
                <c:pt idx="1485">
                  <c:v>38607</c:v>
                </c:pt>
                <c:pt idx="1486">
                  <c:v>38608</c:v>
                </c:pt>
                <c:pt idx="1487">
                  <c:v>38609</c:v>
                </c:pt>
                <c:pt idx="1488">
                  <c:v>38610</c:v>
                </c:pt>
                <c:pt idx="1489">
                  <c:v>38611</c:v>
                </c:pt>
                <c:pt idx="1490">
                  <c:v>38614</c:v>
                </c:pt>
                <c:pt idx="1491">
                  <c:v>38615</c:v>
                </c:pt>
                <c:pt idx="1492">
                  <c:v>38616</c:v>
                </c:pt>
                <c:pt idx="1493">
                  <c:v>38617</c:v>
                </c:pt>
                <c:pt idx="1494">
                  <c:v>38618</c:v>
                </c:pt>
                <c:pt idx="1495">
                  <c:v>38621</c:v>
                </c:pt>
                <c:pt idx="1496">
                  <c:v>38622</c:v>
                </c:pt>
                <c:pt idx="1497">
                  <c:v>38623</c:v>
                </c:pt>
                <c:pt idx="1498">
                  <c:v>38624</c:v>
                </c:pt>
                <c:pt idx="1499">
                  <c:v>38625</c:v>
                </c:pt>
                <c:pt idx="1500">
                  <c:v>38628</c:v>
                </c:pt>
                <c:pt idx="1501">
                  <c:v>38629</c:v>
                </c:pt>
                <c:pt idx="1502">
                  <c:v>38630</c:v>
                </c:pt>
                <c:pt idx="1503">
                  <c:v>38631</c:v>
                </c:pt>
                <c:pt idx="1504">
                  <c:v>38632</c:v>
                </c:pt>
                <c:pt idx="1505">
                  <c:v>38635</c:v>
                </c:pt>
                <c:pt idx="1506">
                  <c:v>38636</c:v>
                </c:pt>
                <c:pt idx="1507">
                  <c:v>38637</c:v>
                </c:pt>
                <c:pt idx="1508">
                  <c:v>38638</c:v>
                </c:pt>
                <c:pt idx="1509">
                  <c:v>38639</c:v>
                </c:pt>
                <c:pt idx="1510">
                  <c:v>38642</c:v>
                </c:pt>
                <c:pt idx="1511">
                  <c:v>38643</c:v>
                </c:pt>
                <c:pt idx="1512">
                  <c:v>38644</c:v>
                </c:pt>
                <c:pt idx="1513">
                  <c:v>38645</c:v>
                </c:pt>
                <c:pt idx="1514">
                  <c:v>38646</c:v>
                </c:pt>
                <c:pt idx="1515">
                  <c:v>38649</c:v>
                </c:pt>
                <c:pt idx="1516">
                  <c:v>38650</c:v>
                </c:pt>
                <c:pt idx="1517">
                  <c:v>38651</c:v>
                </c:pt>
                <c:pt idx="1518">
                  <c:v>38652</c:v>
                </c:pt>
                <c:pt idx="1519">
                  <c:v>38653</c:v>
                </c:pt>
                <c:pt idx="1520">
                  <c:v>38656</c:v>
                </c:pt>
                <c:pt idx="1521">
                  <c:v>38657</c:v>
                </c:pt>
                <c:pt idx="1522">
                  <c:v>38658</c:v>
                </c:pt>
                <c:pt idx="1523">
                  <c:v>38659</c:v>
                </c:pt>
                <c:pt idx="1524">
                  <c:v>38660</c:v>
                </c:pt>
                <c:pt idx="1525">
                  <c:v>38663</c:v>
                </c:pt>
                <c:pt idx="1526">
                  <c:v>38664</c:v>
                </c:pt>
                <c:pt idx="1527">
                  <c:v>38665</c:v>
                </c:pt>
                <c:pt idx="1528">
                  <c:v>38666</c:v>
                </c:pt>
                <c:pt idx="1529">
                  <c:v>38667</c:v>
                </c:pt>
                <c:pt idx="1530">
                  <c:v>38670</c:v>
                </c:pt>
                <c:pt idx="1531">
                  <c:v>38671</c:v>
                </c:pt>
                <c:pt idx="1532">
                  <c:v>38672</c:v>
                </c:pt>
                <c:pt idx="1533">
                  <c:v>38673</c:v>
                </c:pt>
                <c:pt idx="1534">
                  <c:v>38674</c:v>
                </c:pt>
                <c:pt idx="1535">
                  <c:v>38677</c:v>
                </c:pt>
                <c:pt idx="1536">
                  <c:v>38678</c:v>
                </c:pt>
                <c:pt idx="1537">
                  <c:v>38679</c:v>
                </c:pt>
                <c:pt idx="1538">
                  <c:v>38680</c:v>
                </c:pt>
                <c:pt idx="1539">
                  <c:v>38681</c:v>
                </c:pt>
                <c:pt idx="1540">
                  <c:v>38684</c:v>
                </c:pt>
                <c:pt idx="1541">
                  <c:v>38685</c:v>
                </c:pt>
                <c:pt idx="1542">
                  <c:v>38686</c:v>
                </c:pt>
                <c:pt idx="1543">
                  <c:v>38687</c:v>
                </c:pt>
                <c:pt idx="1544">
                  <c:v>38688</c:v>
                </c:pt>
                <c:pt idx="1545">
                  <c:v>38691</c:v>
                </c:pt>
                <c:pt idx="1546">
                  <c:v>38692</c:v>
                </c:pt>
                <c:pt idx="1547">
                  <c:v>38693</c:v>
                </c:pt>
                <c:pt idx="1548">
                  <c:v>38694</c:v>
                </c:pt>
                <c:pt idx="1549">
                  <c:v>38695</c:v>
                </c:pt>
                <c:pt idx="1550">
                  <c:v>38698</c:v>
                </c:pt>
                <c:pt idx="1551">
                  <c:v>38699</c:v>
                </c:pt>
                <c:pt idx="1552">
                  <c:v>38700</c:v>
                </c:pt>
                <c:pt idx="1553">
                  <c:v>38701</c:v>
                </c:pt>
                <c:pt idx="1554">
                  <c:v>38702</c:v>
                </c:pt>
                <c:pt idx="1555">
                  <c:v>38705</c:v>
                </c:pt>
                <c:pt idx="1556">
                  <c:v>38706</c:v>
                </c:pt>
                <c:pt idx="1557">
                  <c:v>38707</c:v>
                </c:pt>
                <c:pt idx="1558">
                  <c:v>38708</c:v>
                </c:pt>
                <c:pt idx="1559">
                  <c:v>38709</c:v>
                </c:pt>
                <c:pt idx="1560">
                  <c:v>38712</c:v>
                </c:pt>
                <c:pt idx="1561">
                  <c:v>38713</c:v>
                </c:pt>
                <c:pt idx="1562">
                  <c:v>38714</c:v>
                </c:pt>
                <c:pt idx="1563">
                  <c:v>38715</c:v>
                </c:pt>
                <c:pt idx="1564">
                  <c:v>38716</c:v>
                </c:pt>
                <c:pt idx="1565">
                  <c:v>38719</c:v>
                </c:pt>
                <c:pt idx="1566">
                  <c:v>38720</c:v>
                </c:pt>
                <c:pt idx="1567">
                  <c:v>38721</c:v>
                </c:pt>
                <c:pt idx="1568">
                  <c:v>38722</c:v>
                </c:pt>
                <c:pt idx="1569">
                  <c:v>38723</c:v>
                </c:pt>
                <c:pt idx="1570">
                  <c:v>38726</c:v>
                </c:pt>
                <c:pt idx="1571">
                  <c:v>38727</c:v>
                </c:pt>
                <c:pt idx="1572">
                  <c:v>38728</c:v>
                </c:pt>
                <c:pt idx="1573">
                  <c:v>38729</c:v>
                </c:pt>
                <c:pt idx="1574">
                  <c:v>38730</c:v>
                </c:pt>
                <c:pt idx="1575">
                  <c:v>38733</c:v>
                </c:pt>
                <c:pt idx="1576">
                  <c:v>38734</c:v>
                </c:pt>
                <c:pt idx="1577">
                  <c:v>38735</c:v>
                </c:pt>
                <c:pt idx="1578">
                  <c:v>38736</c:v>
                </c:pt>
                <c:pt idx="1579">
                  <c:v>38737</c:v>
                </c:pt>
                <c:pt idx="1580">
                  <c:v>38740</c:v>
                </c:pt>
                <c:pt idx="1581">
                  <c:v>38741</c:v>
                </c:pt>
                <c:pt idx="1582">
                  <c:v>38742</c:v>
                </c:pt>
                <c:pt idx="1583">
                  <c:v>38743</c:v>
                </c:pt>
                <c:pt idx="1584">
                  <c:v>38744</c:v>
                </c:pt>
                <c:pt idx="1585">
                  <c:v>38747</c:v>
                </c:pt>
                <c:pt idx="1586">
                  <c:v>38748</c:v>
                </c:pt>
                <c:pt idx="1587">
                  <c:v>38749</c:v>
                </c:pt>
                <c:pt idx="1588">
                  <c:v>38750</c:v>
                </c:pt>
                <c:pt idx="1589">
                  <c:v>38751</c:v>
                </c:pt>
                <c:pt idx="1590">
                  <c:v>38754</c:v>
                </c:pt>
                <c:pt idx="1591">
                  <c:v>38755</c:v>
                </c:pt>
                <c:pt idx="1592">
                  <c:v>38756</c:v>
                </c:pt>
                <c:pt idx="1593">
                  <c:v>38757</c:v>
                </c:pt>
                <c:pt idx="1594">
                  <c:v>38758</c:v>
                </c:pt>
                <c:pt idx="1595">
                  <c:v>38761</c:v>
                </c:pt>
                <c:pt idx="1596">
                  <c:v>38762</c:v>
                </c:pt>
                <c:pt idx="1597">
                  <c:v>38763</c:v>
                </c:pt>
                <c:pt idx="1598">
                  <c:v>38764</c:v>
                </c:pt>
                <c:pt idx="1599">
                  <c:v>38765</c:v>
                </c:pt>
                <c:pt idx="1600">
                  <c:v>38768</c:v>
                </c:pt>
                <c:pt idx="1601">
                  <c:v>38769</c:v>
                </c:pt>
                <c:pt idx="1602">
                  <c:v>38770</c:v>
                </c:pt>
                <c:pt idx="1603">
                  <c:v>38771</c:v>
                </c:pt>
                <c:pt idx="1604">
                  <c:v>38772</c:v>
                </c:pt>
                <c:pt idx="1605">
                  <c:v>38775</c:v>
                </c:pt>
                <c:pt idx="1606">
                  <c:v>38776</c:v>
                </c:pt>
                <c:pt idx="1607">
                  <c:v>38777</c:v>
                </c:pt>
                <c:pt idx="1608">
                  <c:v>38778</c:v>
                </c:pt>
                <c:pt idx="1609">
                  <c:v>38779</c:v>
                </c:pt>
                <c:pt idx="1610">
                  <c:v>38782</c:v>
                </c:pt>
                <c:pt idx="1611">
                  <c:v>38783</c:v>
                </c:pt>
                <c:pt idx="1612">
                  <c:v>38784</c:v>
                </c:pt>
                <c:pt idx="1613">
                  <c:v>38785</c:v>
                </c:pt>
                <c:pt idx="1614">
                  <c:v>38786</c:v>
                </c:pt>
                <c:pt idx="1615">
                  <c:v>38789</c:v>
                </c:pt>
                <c:pt idx="1616">
                  <c:v>38790</c:v>
                </c:pt>
                <c:pt idx="1617">
                  <c:v>38791</c:v>
                </c:pt>
                <c:pt idx="1618">
                  <c:v>38792</c:v>
                </c:pt>
                <c:pt idx="1619">
                  <c:v>38793</c:v>
                </c:pt>
                <c:pt idx="1620">
                  <c:v>38796</c:v>
                </c:pt>
                <c:pt idx="1621">
                  <c:v>38797</c:v>
                </c:pt>
                <c:pt idx="1622">
                  <c:v>38798</c:v>
                </c:pt>
                <c:pt idx="1623">
                  <c:v>38799</c:v>
                </c:pt>
                <c:pt idx="1624">
                  <c:v>38800</c:v>
                </c:pt>
                <c:pt idx="1625">
                  <c:v>38803</c:v>
                </c:pt>
                <c:pt idx="1626">
                  <c:v>38804</c:v>
                </c:pt>
                <c:pt idx="1627">
                  <c:v>38805</c:v>
                </c:pt>
                <c:pt idx="1628">
                  <c:v>38806</c:v>
                </c:pt>
                <c:pt idx="1629">
                  <c:v>38807</c:v>
                </c:pt>
                <c:pt idx="1630">
                  <c:v>38810</c:v>
                </c:pt>
                <c:pt idx="1631">
                  <c:v>38811</c:v>
                </c:pt>
                <c:pt idx="1632">
                  <c:v>38812</c:v>
                </c:pt>
                <c:pt idx="1633">
                  <c:v>38813</c:v>
                </c:pt>
                <c:pt idx="1634">
                  <c:v>38814</c:v>
                </c:pt>
                <c:pt idx="1635">
                  <c:v>38817</c:v>
                </c:pt>
                <c:pt idx="1636">
                  <c:v>38818</c:v>
                </c:pt>
                <c:pt idx="1637">
                  <c:v>38819</c:v>
                </c:pt>
                <c:pt idx="1638">
                  <c:v>38820</c:v>
                </c:pt>
                <c:pt idx="1639">
                  <c:v>38821</c:v>
                </c:pt>
                <c:pt idx="1640">
                  <c:v>38824</c:v>
                </c:pt>
                <c:pt idx="1641">
                  <c:v>38825</c:v>
                </c:pt>
                <c:pt idx="1642">
                  <c:v>38826</c:v>
                </c:pt>
                <c:pt idx="1643">
                  <c:v>38827</c:v>
                </c:pt>
                <c:pt idx="1644">
                  <c:v>38828</c:v>
                </c:pt>
                <c:pt idx="1645">
                  <c:v>38831</c:v>
                </c:pt>
                <c:pt idx="1646">
                  <c:v>38832</c:v>
                </c:pt>
                <c:pt idx="1647">
                  <c:v>38833</c:v>
                </c:pt>
                <c:pt idx="1648">
                  <c:v>38834</c:v>
                </c:pt>
                <c:pt idx="1649">
                  <c:v>38835</c:v>
                </c:pt>
                <c:pt idx="1650">
                  <c:v>38838</c:v>
                </c:pt>
                <c:pt idx="1651">
                  <c:v>38839</c:v>
                </c:pt>
                <c:pt idx="1652">
                  <c:v>38840</c:v>
                </c:pt>
                <c:pt idx="1653">
                  <c:v>38841</c:v>
                </c:pt>
                <c:pt idx="1654">
                  <c:v>38842</c:v>
                </c:pt>
                <c:pt idx="1655">
                  <c:v>38845</c:v>
                </c:pt>
                <c:pt idx="1656">
                  <c:v>38846</c:v>
                </c:pt>
                <c:pt idx="1657">
                  <c:v>38847</c:v>
                </c:pt>
                <c:pt idx="1658">
                  <c:v>38848</c:v>
                </c:pt>
                <c:pt idx="1659">
                  <c:v>38849</c:v>
                </c:pt>
                <c:pt idx="1660">
                  <c:v>38852</c:v>
                </c:pt>
                <c:pt idx="1661">
                  <c:v>38853</c:v>
                </c:pt>
                <c:pt idx="1662">
                  <c:v>38854</c:v>
                </c:pt>
                <c:pt idx="1663">
                  <c:v>38855</c:v>
                </c:pt>
                <c:pt idx="1664">
                  <c:v>38856</c:v>
                </c:pt>
                <c:pt idx="1665">
                  <c:v>38859</c:v>
                </c:pt>
                <c:pt idx="1666">
                  <c:v>38860</c:v>
                </c:pt>
                <c:pt idx="1667">
                  <c:v>38861</c:v>
                </c:pt>
                <c:pt idx="1668">
                  <c:v>38862</c:v>
                </c:pt>
                <c:pt idx="1669">
                  <c:v>38863</c:v>
                </c:pt>
                <c:pt idx="1670">
                  <c:v>38866</c:v>
                </c:pt>
                <c:pt idx="1671">
                  <c:v>38867</c:v>
                </c:pt>
                <c:pt idx="1672">
                  <c:v>38868</c:v>
                </c:pt>
                <c:pt idx="1673">
                  <c:v>38869</c:v>
                </c:pt>
                <c:pt idx="1674">
                  <c:v>38870</c:v>
                </c:pt>
                <c:pt idx="1675">
                  <c:v>38873</c:v>
                </c:pt>
                <c:pt idx="1676">
                  <c:v>38874</c:v>
                </c:pt>
                <c:pt idx="1677">
                  <c:v>38875</c:v>
                </c:pt>
                <c:pt idx="1678">
                  <c:v>38876</c:v>
                </c:pt>
                <c:pt idx="1679">
                  <c:v>38877</c:v>
                </c:pt>
                <c:pt idx="1680">
                  <c:v>38880</c:v>
                </c:pt>
                <c:pt idx="1681">
                  <c:v>38881</c:v>
                </c:pt>
                <c:pt idx="1682">
                  <c:v>38882</c:v>
                </c:pt>
                <c:pt idx="1683">
                  <c:v>38883</c:v>
                </c:pt>
                <c:pt idx="1684">
                  <c:v>38884</c:v>
                </c:pt>
                <c:pt idx="1685">
                  <c:v>38887</c:v>
                </c:pt>
                <c:pt idx="1686">
                  <c:v>38888</c:v>
                </c:pt>
                <c:pt idx="1687">
                  <c:v>38889</c:v>
                </c:pt>
                <c:pt idx="1688">
                  <c:v>38890</c:v>
                </c:pt>
                <c:pt idx="1689">
                  <c:v>38891</c:v>
                </c:pt>
                <c:pt idx="1690">
                  <c:v>38894</c:v>
                </c:pt>
                <c:pt idx="1691">
                  <c:v>38895</c:v>
                </c:pt>
                <c:pt idx="1692">
                  <c:v>38896</c:v>
                </c:pt>
                <c:pt idx="1693">
                  <c:v>38897</c:v>
                </c:pt>
                <c:pt idx="1694">
                  <c:v>38898</c:v>
                </c:pt>
                <c:pt idx="1695">
                  <c:v>38901</c:v>
                </c:pt>
                <c:pt idx="1696">
                  <c:v>38902</c:v>
                </c:pt>
                <c:pt idx="1697">
                  <c:v>38903</c:v>
                </c:pt>
                <c:pt idx="1698">
                  <c:v>38904</c:v>
                </c:pt>
                <c:pt idx="1699">
                  <c:v>38905</c:v>
                </c:pt>
                <c:pt idx="1700">
                  <c:v>38908</c:v>
                </c:pt>
                <c:pt idx="1701">
                  <c:v>38909</c:v>
                </c:pt>
                <c:pt idx="1702">
                  <c:v>38910</c:v>
                </c:pt>
                <c:pt idx="1703">
                  <c:v>38911</c:v>
                </c:pt>
                <c:pt idx="1704">
                  <c:v>38912</c:v>
                </c:pt>
                <c:pt idx="1705">
                  <c:v>38915</c:v>
                </c:pt>
                <c:pt idx="1706">
                  <c:v>38916</c:v>
                </c:pt>
                <c:pt idx="1707">
                  <c:v>38917</c:v>
                </c:pt>
                <c:pt idx="1708">
                  <c:v>38918</c:v>
                </c:pt>
                <c:pt idx="1709">
                  <c:v>38919</c:v>
                </c:pt>
                <c:pt idx="1710">
                  <c:v>38922</c:v>
                </c:pt>
                <c:pt idx="1711">
                  <c:v>38923</c:v>
                </c:pt>
                <c:pt idx="1712">
                  <c:v>38924</c:v>
                </c:pt>
                <c:pt idx="1713">
                  <c:v>38925</c:v>
                </c:pt>
                <c:pt idx="1714">
                  <c:v>38926</c:v>
                </c:pt>
                <c:pt idx="1715">
                  <c:v>38929</c:v>
                </c:pt>
                <c:pt idx="1716">
                  <c:v>38930</c:v>
                </c:pt>
                <c:pt idx="1717">
                  <c:v>38931</c:v>
                </c:pt>
                <c:pt idx="1718">
                  <c:v>38932</c:v>
                </c:pt>
                <c:pt idx="1719">
                  <c:v>38933</c:v>
                </c:pt>
                <c:pt idx="1720">
                  <c:v>38936</c:v>
                </c:pt>
                <c:pt idx="1721">
                  <c:v>38937</c:v>
                </c:pt>
                <c:pt idx="1722">
                  <c:v>38938</c:v>
                </c:pt>
                <c:pt idx="1723">
                  <c:v>38939</c:v>
                </c:pt>
                <c:pt idx="1724">
                  <c:v>38940</c:v>
                </c:pt>
                <c:pt idx="1725">
                  <c:v>38943</c:v>
                </c:pt>
                <c:pt idx="1726">
                  <c:v>38944</c:v>
                </c:pt>
                <c:pt idx="1727">
                  <c:v>38945</c:v>
                </c:pt>
                <c:pt idx="1728">
                  <c:v>38946</c:v>
                </c:pt>
                <c:pt idx="1729">
                  <c:v>38947</c:v>
                </c:pt>
                <c:pt idx="1730">
                  <c:v>38950</c:v>
                </c:pt>
                <c:pt idx="1731">
                  <c:v>38951</c:v>
                </c:pt>
                <c:pt idx="1732">
                  <c:v>38952</c:v>
                </c:pt>
                <c:pt idx="1733">
                  <c:v>38953</c:v>
                </c:pt>
                <c:pt idx="1734">
                  <c:v>38954</c:v>
                </c:pt>
                <c:pt idx="1735">
                  <c:v>38957</c:v>
                </c:pt>
                <c:pt idx="1736">
                  <c:v>38958</c:v>
                </c:pt>
                <c:pt idx="1737">
                  <c:v>38959</c:v>
                </c:pt>
                <c:pt idx="1738">
                  <c:v>38960</c:v>
                </c:pt>
                <c:pt idx="1739">
                  <c:v>38961</c:v>
                </c:pt>
                <c:pt idx="1740">
                  <c:v>38964</c:v>
                </c:pt>
                <c:pt idx="1741">
                  <c:v>38965</c:v>
                </c:pt>
                <c:pt idx="1742">
                  <c:v>38966</c:v>
                </c:pt>
                <c:pt idx="1743">
                  <c:v>38967</c:v>
                </c:pt>
                <c:pt idx="1744">
                  <c:v>38968</c:v>
                </c:pt>
                <c:pt idx="1745">
                  <c:v>38971</c:v>
                </c:pt>
                <c:pt idx="1746">
                  <c:v>38972</c:v>
                </c:pt>
                <c:pt idx="1747">
                  <c:v>38973</c:v>
                </c:pt>
                <c:pt idx="1748">
                  <c:v>38974</c:v>
                </c:pt>
                <c:pt idx="1749">
                  <c:v>38975</c:v>
                </c:pt>
                <c:pt idx="1750">
                  <c:v>38978</c:v>
                </c:pt>
                <c:pt idx="1751">
                  <c:v>38979</c:v>
                </c:pt>
                <c:pt idx="1752">
                  <c:v>38980</c:v>
                </c:pt>
                <c:pt idx="1753">
                  <c:v>38981</c:v>
                </c:pt>
                <c:pt idx="1754">
                  <c:v>38982</c:v>
                </c:pt>
                <c:pt idx="1755">
                  <c:v>38985</c:v>
                </c:pt>
                <c:pt idx="1756">
                  <c:v>38986</c:v>
                </c:pt>
                <c:pt idx="1757">
                  <c:v>38987</c:v>
                </c:pt>
                <c:pt idx="1758">
                  <c:v>38988</c:v>
                </c:pt>
                <c:pt idx="1759">
                  <c:v>38989</c:v>
                </c:pt>
                <c:pt idx="1760">
                  <c:v>38992</c:v>
                </c:pt>
                <c:pt idx="1761">
                  <c:v>38993</c:v>
                </c:pt>
                <c:pt idx="1762">
                  <c:v>38994</c:v>
                </c:pt>
                <c:pt idx="1763">
                  <c:v>38995</c:v>
                </c:pt>
                <c:pt idx="1764">
                  <c:v>38996</c:v>
                </c:pt>
                <c:pt idx="1765">
                  <c:v>38999</c:v>
                </c:pt>
                <c:pt idx="1766">
                  <c:v>39000</c:v>
                </c:pt>
                <c:pt idx="1767">
                  <c:v>39001</c:v>
                </c:pt>
                <c:pt idx="1768">
                  <c:v>39002</c:v>
                </c:pt>
                <c:pt idx="1769">
                  <c:v>39003</c:v>
                </c:pt>
                <c:pt idx="1770">
                  <c:v>39006</c:v>
                </c:pt>
                <c:pt idx="1771">
                  <c:v>39007</c:v>
                </c:pt>
                <c:pt idx="1772">
                  <c:v>39008</c:v>
                </c:pt>
                <c:pt idx="1773">
                  <c:v>39009</c:v>
                </c:pt>
                <c:pt idx="1774">
                  <c:v>39010</c:v>
                </c:pt>
                <c:pt idx="1775">
                  <c:v>39013</c:v>
                </c:pt>
                <c:pt idx="1776">
                  <c:v>39014</c:v>
                </c:pt>
                <c:pt idx="1777">
                  <c:v>39015</c:v>
                </c:pt>
                <c:pt idx="1778">
                  <c:v>39016</c:v>
                </c:pt>
                <c:pt idx="1779">
                  <c:v>39017</c:v>
                </c:pt>
                <c:pt idx="1780">
                  <c:v>39020</c:v>
                </c:pt>
                <c:pt idx="1781">
                  <c:v>39021</c:v>
                </c:pt>
                <c:pt idx="1782">
                  <c:v>39022</c:v>
                </c:pt>
                <c:pt idx="1783">
                  <c:v>39023</c:v>
                </c:pt>
                <c:pt idx="1784">
                  <c:v>39024</c:v>
                </c:pt>
                <c:pt idx="1785">
                  <c:v>39027</c:v>
                </c:pt>
                <c:pt idx="1786">
                  <c:v>39028</c:v>
                </c:pt>
                <c:pt idx="1787">
                  <c:v>39029</c:v>
                </c:pt>
                <c:pt idx="1788">
                  <c:v>39030</c:v>
                </c:pt>
                <c:pt idx="1789">
                  <c:v>39031</c:v>
                </c:pt>
                <c:pt idx="1790">
                  <c:v>39034</c:v>
                </c:pt>
                <c:pt idx="1791">
                  <c:v>39035</c:v>
                </c:pt>
                <c:pt idx="1792">
                  <c:v>39036</c:v>
                </c:pt>
                <c:pt idx="1793">
                  <c:v>39037</c:v>
                </c:pt>
                <c:pt idx="1794">
                  <c:v>39038</c:v>
                </c:pt>
                <c:pt idx="1795">
                  <c:v>39041</c:v>
                </c:pt>
                <c:pt idx="1796">
                  <c:v>39042</c:v>
                </c:pt>
                <c:pt idx="1797">
                  <c:v>39043</c:v>
                </c:pt>
                <c:pt idx="1798">
                  <c:v>39044</c:v>
                </c:pt>
                <c:pt idx="1799">
                  <c:v>39045</c:v>
                </c:pt>
                <c:pt idx="1800">
                  <c:v>39048</c:v>
                </c:pt>
                <c:pt idx="1801">
                  <c:v>39049</c:v>
                </c:pt>
                <c:pt idx="1802">
                  <c:v>39050</c:v>
                </c:pt>
                <c:pt idx="1803">
                  <c:v>39051</c:v>
                </c:pt>
                <c:pt idx="1804">
                  <c:v>39052</c:v>
                </c:pt>
                <c:pt idx="1805">
                  <c:v>39055</c:v>
                </c:pt>
                <c:pt idx="1806">
                  <c:v>39056</c:v>
                </c:pt>
                <c:pt idx="1807">
                  <c:v>39057</c:v>
                </c:pt>
                <c:pt idx="1808">
                  <c:v>39058</c:v>
                </c:pt>
                <c:pt idx="1809">
                  <c:v>39059</c:v>
                </c:pt>
                <c:pt idx="1810">
                  <c:v>39062</c:v>
                </c:pt>
                <c:pt idx="1811">
                  <c:v>39063</c:v>
                </c:pt>
                <c:pt idx="1812">
                  <c:v>39064</c:v>
                </c:pt>
                <c:pt idx="1813">
                  <c:v>39065</c:v>
                </c:pt>
                <c:pt idx="1814">
                  <c:v>39066</c:v>
                </c:pt>
                <c:pt idx="1815">
                  <c:v>39069</c:v>
                </c:pt>
                <c:pt idx="1816">
                  <c:v>39070</c:v>
                </c:pt>
                <c:pt idx="1817">
                  <c:v>39071</c:v>
                </c:pt>
                <c:pt idx="1818">
                  <c:v>39072</c:v>
                </c:pt>
                <c:pt idx="1819">
                  <c:v>39073</c:v>
                </c:pt>
                <c:pt idx="1820">
                  <c:v>39076</c:v>
                </c:pt>
                <c:pt idx="1821">
                  <c:v>39077</c:v>
                </c:pt>
                <c:pt idx="1822">
                  <c:v>39078</c:v>
                </c:pt>
                <c:pt idx="1823">
                  <c:v>39079</c:v>
                </c:pt>
                <c:pt idx="1824">
                  <c:v>39080</c:v>
                </c:pt>
                <c:pt idx="1825">
                  <c:v>39083</c:v>
                </c:pt>
                <c:pt idx="1826">
                  <c:v>39084</c:v>
                </c:pt>
                <c:pt idx="1827">
                  <c:v>39085</c:v>
                </c:pt>
                <c:pt idx="1828">
                  <c:v>39086</c:v>
                </c:pt>
                <c:pt idx="1829">
                  <c:v>39087</c:v>
                </c:pt>
                <c:pt idx="1830">
                  <c:v>39090</c:v>
                </c:pt>
                <c:pt idx="1831">
                  <c:v>39091</c:v>
                </c:pt>
                <c:pt idx="1832">
                  <c:v>39092</c:v>
                </c:pt>
                <c:pt idx="1833">
                  <c:v>39093</c:v>
                </c:pt>
                <c:pt idx="1834">
                  <c:v>39094</c:v>
                </c:pt>
                <c:pt idx="1835">
                  <c:v>39097</c:v>
                </c:pt>
                <c:pt idx="1836">
                  <c:v>39098</c:v>
                </c:pt>
                <c:pt idx="1837">
                  <c:v>39099</c:v>
                </c:pt>
                <c:pt idx="1838">
                  <c:v>39100</c:v>
                </c:pt>
                <c:pt idx="1839">
                  <c:v>39101</c:v>
                </c:pt>
                <c:pt idx="1840">
                  <c:v>39104</c:v>
                </c:pt>
                <c:pt idx="1841">
                  <c:v>39105</c:v>
                </c:pt>
                <c:pt idx="1842">
                  <c:v>39106</c:v>
                </c:pt>
                <c:pt idx="1843">
                  <c:v>39107</c:v>
                </c:pt>
                <c:pt idx="1844">
                  <c:v>39108</c:v>
                </c:pt>
                <c:pt idx="1845">
                  <c:v>39111</c:v>
                </c:pt>
                <c:pt idx="1846">
                  <c:v>39112</c:v>
                </c:pt>
                <c:pt idx="1847">
                  <c:v>39113</c:v>
                </c:pt>
                <c:pt idx="1848">
                  <c:v>39114</c:v>
                </c:pt>
                <c:pt idx="1849">
                  <c:v>39115</c:v>
                </c:pt>
                <c:pt idx="1850">
                  <c:v>39118</c:v>
                </c:pt>
                <c:pt idx="1851">
                  <c:v>39119</c:v>
                </c:pt>
                <c:pt idx="1852">
                  <c:v>39120</c:v>
                </c:pt>
                <c:pt idx="1853">
                  <c:v>39121</c:v>
                </c:pt>
                <c:pt idx="1854">
                  <c:v>39122</c:v>
                </c:pt>
                <c:pt idx="1855">
                  <c:v>39125</c:v>
                </c:pt>
                <c:pt idx="1856">
                  <c:v>39126</c:v>
                </c:pt>
                <c:pt idx="1857">
                  <c:v>39127</c:v>
                </c:pt>
                <c:pt idx="1858">
                  <c:v>39128</c:v>
                </c:pt>
                <c:pt idx="1859">
                  <c:v>39129</c:v>
                </c:pt>
                <c:pt idx="1860">
                  <c:v>39132</c:v>
                </c:pt>
                <c:pt idx="1861">
                  <c:v>39133</c:v>
                </c:pt>
                <c:pt idx="1862">
                  <c:v>39134</c:v>
                </c:pt>
                <c:pt idx="1863">
                  <c:v>39135</c:v>
                </c:pt>
                <c:pt idx="1864">
                  <c:v>39136</c:v>
                </c:pt>
                <c:pt idx="1865">
                  <c:v>39139</c:v>
                </c:pt>
                <c:pt idx="1866">
                  <c:v>39140</c:v>
                </c:pt>
                <c:pt idx="1867">
                  <c:v>39141</c:v>
                </c:pt>
                <c:pt idx="1868">
                  <c:v>39142</c:v>
                </c:pt>
                <c:pt idx="1869">
                  <c:v>39143</c:v>
                </c:pt>
                <c:pt idx="1870">
                  <c:v>39146</c:v>
                </c:pt>
                <c:pt idx="1871">
                  <c:v>39147</c:v>
                </c:pt>
                <c:pt idx="1872">
                  <c:v>39148</c:v>
                </c:pt>
                <c:pt idx="1873">
                  <c:v>39149</c:v>
                </c:pt>
                <c:pt idx="1874">
                  <c:v>39150</c:v>
                </c:pt>
                <c:pt idx="1875">
                  <c:v>39153</c:v>
                </c:pt>
                <c:pt idx="1876">
                  <c:v>39154</c:v>
                </c:pt>
                <c:pt idx="1877">
                  <c:v>39155</c:v>
                </c:pt>
                <c:pt idx="1878">
                  <c:v>39156</c:v>
                </c:pt>
                <c:pt idx="1879">
                  <c:v>39157</c:v>
                </c:pt>
                <c:pt idx="1880">
                  <c:v>39160</c:v>
                </c:pt>
                <c:pt idx="1881">
                  <c:v>39161</c:v>
                </c:pt>
                <c:pt idx="1882">
                  <c:v>39162</c:v>
                </c:pt>
                <c:pt idx="1883">
                  <c:v>39163</c:v>
                </c:pt>
                <c:pt idx="1884">
                  <c:v>39164</c:v>
                </c:pt>
                <c:pt idx="1885">
                  <c:v>39167</c:v>
                </c:pt>
                <c:pt idx="1886">
                  <c:v>39168</c:v>
                </c:pt>
                <c:pt idx="1887">
                  <c:v>39169</c:v>
                </c:pt>
                <c:pt idx="1888">
                  <c:v>39170</c:v>
                </c:pt>
                <c:pt idx="1889">
                  <c:v>39171</c:v>
                </c:pt>
                <c:pt idx="1890">
                  <c:v>39174</c:v>
                </c:pt>
                <c:pt idx="1891">
                  <c:v>39175</c:v>
                </c:pt>
                <c:pt idx="1892">
                  <c:v>39176</c:v>
                </c:pt>
                <c:pt idx="1893">
                  <c:v>39177</c:v>
                </c:pt>
                <c:pt idx="1894">
                  <c:v>39178</c:v>
                </c:pt>
                <c:pt idx="1895">
                  <c:v>39181</c:v>
                </c:pt>
                <c:pt idx="1896">
                  <c:v>39182</c:v>
                </c:pt>
                <c:pt idx="1897">
                  <c:v>39183</c:v>
                </c:pt>
                <c:pt idx="1898">
                  <c:v>39184</c:v>
                </c:pt>
                <c:pt idx="1899">
                  <c:v>39185</c:v>
                </c:pt>
                <c:pt idx="1900">
                  <c:v>39188</c:v>
                </c:pt>
                <c:pt idx="1901">
                  <c:v>39189</c:v>
                </c:pt>
                <c:pt idx="1902">
                  <c:v>39190</c:v>
                </c:pt>
                <c:pt idx="1903">
                  <c:v>39191</c:v>
                </c:pt>
                <c:pt idx="1904">
                  <c:v>39192</c:v>
                </c:pt>
                <c:pt idx="1905">
                  <c:v>39195</c:v>
                </c:pt>
                <c:pt idx="1906">
                  <c:v>39196</c:v>
                </c:pt>
                <c:pt idx="1907">
                  <c:v>39197</c:v>
                </c:pt>
                <c:pt idx="1908">
                  <c:v>39198</c:v>
                </c:pt>
                <c:pt idx="1909">
                  <c:v>39199</c:v>
                </c:pt>
                <c:pt idx="1910">
                  <c:v>39202</c:v>
                </c:pt>
                <c:pt idx="1911">
                  <c:v>39203</c:v>
                </c:pt>
                <c:pt idx="1912">
                  <c:v>39204</c:v>
                </c:pt>
                <c:pt idx="1913">
                  <c:v>39205</c:v>
                </c:pt>
                <c:pt idx="1914">
                  <c:v>39206</c:v>
                </c:pt>
                <c:pt idx="1915">
                  <c:v>39209</c:v>
                </c:pt>
                <c:pt idx="1916">
                  <c:v>39210</c:v>
                </c:pt>
                <c:pt idx="1917">
                  <c:v>39211</c:v>
                </c:pt>
                <c:pt idx="1918">
                  <c:v>39212</c:v>
                </c:pt>
                <c:pt idx="1919">
                  <c:v>39213</c:v>
                </c:pt>
                <c:pt idx="1920">
                  <c:v>39216</c:v>
                </c:pt>
                <c:pt idx="1921">
                  <c:v>39217</c:v>
                </c:pt>
                <c:pt idx="1922">
                  <c:v>39218</c:v>
                </c:pt>
                <c:pt idx="1923">
                  <c:v>39219</c:v>
                </c:pt>
                <c:pt idx="1924">
                  <c:v>39220</c:v>
                </c:pt>
                <c:pt idx="1925">
                  <c:v>39223</c:v>
                </c:pt>
                <c:pt idx="1926">
                  <c:v>39224</c:v>
                </c:pt>
                <c:pt idx="1927">
                  <c:v>39225</c:v>
                </c:pt>
                <c:pt idx="1928">
                  <c:v>39226</c:v>
                </c:pt>
                <c:pt idx="1929">
                  <c:v>39227</c:v>
                </c:pt>
                <c:pt idx="1930">
                  <c:v>39230</c:v>
                </c:pt>
                <c:pt idx="1931">
                  <c:v>39231</c:v>
                </c:pt>
                <c:pt idx="1932">
                  <c:v>39232</c:v>
                </c:pt>
                <c:pt idx="1933">
                  <c:v>39233</c:v>
                </c:pt>
                <c:pt idx="1934">
                  <c:v>39234</c:v>
                </c:pt>
                <c:pt idx="1935">
                  <c:v>39237</c:v>
                </c:pt>
                <c:pt idx="1936">
                  <c:v>39238</c:v>
                </c:pt>
                <c:pt idx="1937">
                  <c:v>39239</c:v>
                </c:pt>
                <c:pt idx="1938">
                  <c:v>39240</c:v>
                </c:pt>
                <c:pt idx="1939">
                  <c:v>39241</c:v>
                </c:pt>
                <c:pt idx="1940">
                  <c:v>39244</c:v>
                </c:pt>
                <c:pt idx="1941">
                  <c:v>39245</c:v>
                </c:pt>
                <c:pt idx="1942">
                  <c:v>39246</c:v>
                </c:pt>
                <c:pt idx="1943">
                  <c:v>39247</c:v>
                </c:pt>
                <c:pt idx="1944">
                  <c:v>39248</c:v>
                </c:pt>
                <c:pt idx="1945">
                  <c:v>39251</c:v>
                </c:pt>
                <c:pt idx="1946">
                  <c:v>39252</c:v>
                </c:pt>
                <c:pt idx="1947">
                  <c:v>39253</c:v>
                </c:pt>
                <c:pt idx="1948">
                  <c:v>39254</c:v>
                </c:pt>
                <c:pt idx="1949">
                  <c:v>39255</c:v>
                </c:pt>
                <c:pt idx="1950">
                  <c:v>39258</c:v>
                </c:pt>
                <c:pt idx="1951">
                  <c:v>39259</c:v>
                </c:pt>
                <c:pt idx="1952">
                  <c:v>39260</c:v>
                </c:pt>
                <c:pt idx="1953">
                  <c:v>39261</c:v>
                </c:pt>
                <c:pt idx="1954">
                  <c:v>39262</c:v>
                </c:pt>
                <c:pt idx="1955">
                  <c:v>39265</c:v>
                </c:pt>
                <c:pt idx="1956">
                  <c:v>39266</c:v>
                </c:pt>
                <c:pt idx="1957">
                  <c:v>39267</c:v>
                </c:pt>
                <c:pt idx="1958">
                  <c:v>39268</c:v>
                </c:pt>
                <c:pt idx="1959">
                  <c:v>39269</c:v>
                </c:pt>
                <c:pt idx="1960">
                  <c:v>39272</c:v>
                </c:pt>
                <c:pt idx="1961">
                  <c:v>39273</c:v>
                </c:pt>
                <c:pt idx="1962">
                  <c:v>39274</c:v>
                </c:pt>
                <c:pt idx="1963">
                  <c:v>39275</c:v>
                </c:pt>
                <c:pt idx="1964">
                  <c:v>39276</c:v>
                </c:pt>
                <c:pt idx="1965">
                  <c:v>39279</c:v>
                </c:pt>
                <c:pt idx="1966">
                  <c:v>39280</c:v>
                </c:pt>
                <c:pt idx="1967">
                  <c:v>39281</c:v>
                </c:pt>
                <c:pt idx="1968">
                  <c:v>39282</c:v>
                </c:pt>
                <c:pt idx="1969">
                  <c:v>39283</c:v>
                </c:pt>
                <c:pt idx="1970">
                  <c:v>39286</c:v>
                </c:pt>
                <c:pt idx="1971">
                  <c:v>39287</c:v>
                </c:pt>
                <c:pt idx="1972">
                  <c:v>39288</c:v>
                </c:pt>
                <c:pt idx="1973">
                  <c:v>39289</c:v>
                </c:pt>
                <c:pt idx="1974">
                  <c:v>39290</c:v>
                </c:pt>
                <c:pt idx="1975">
                  <c:v>39293</c:v>
                </c:pt>
                <c:pt idx="1976">
                  <c:v>39294</c:v>
                </c:pt>
                <c:pt idx="1977">
                  <c:v>39295</c:v>
                </c:pt>
                <c:pt idx="1978">
                  <c:v>39296</c:v>
                </c:pt>
                <c:pt idx="1979">
                  <c:v>39297</c:v>
                </c:pt>
                <c:pt idx="1980">
                  <c:v>39300</c:v>
                </c:pt>
                <c:pt idx="1981">
                  <c:v>39301</c:v>
                </c:pt>
                <c:pt idx="1982">
                  <c:v>39302</c:v>
                </c:pt>
                <c:pt idx="1983">
                  <c:v>39303</c:v>
                </c:pt>
                <c:pt idx="1984">
                  <c:v>39304</c:v>
                </c:pt>
                <c:pt idx="1985">
                  <c:v>39307</c:v>
                </c:pt>
                <c:pt idx="1986">
                  <c:v>39308</c:v>
                </c:pt>
                <c:pt idx="1987">
                  <c:v>39309</c:v>
                </c:pt>
                <c:pt idx="1988">
                  <c:v>39310</c:v>
                </c:pt>
                <c:pt idx="1989">
                  <c:v>39311</c:v>
                </c:pt>
                <c:pt idx="1990">
                  <c:v>39314</c:v>
                </c:pt>
                <c:pt idx="1991">
                  <c:v>39315</c:v>
                </c:pt>
                <c:pt idx="1992">
                  <c:v>39316</c:v>
                </c:pt>
                <c:pt idx="1993">
                  <c:v>39317</c:v>
                </c:pt>
                <c:pt idx="1994">
                  <c:v>39318</c:v>
                </c:pt>
                <c:pt idx="1995">
                  <c:v>39321</c:v>
                </c:pt>
                <c:pt idx="1996">
                  <c:v>39322</c:v>
                </c:pt>
                <c:pt idx="1997">
                  <c:v>39323</c:v>
                </c:pt>
                <c:pt idx="1998">
                  <c:v>39324</c:v>
                </c:pt>
                <c:pt idx="1999">
                  <c:v>39325</c:v>
                </c:pt>
                <c:pt idx="2000">
                  <c:v>39328</c:v>
                </c:pt>
                <c:pt idx="2001">
                  <c:v>39329</c:v>
                </c:pt>
                <c:pt idx="2002">
                  <c:v>39330</c:v>
                </c:pt>
                <c:pt idx="2003">
                  <c:v>39331</c:v>
                </c:pt>
                <c:pt idx="2004">
                  <c:v>39332</c:v>
                </c:pt>
                <c:pt idx="2005">
                  <c:v>39335</c:v>
                </c:pt>
                <c:pt idx="2006">
                  <c:v>39336</c:v>
                </c:pt>
                <c:pt idx="2007">
                  <c:v>39337</c:v>
                </c:pt>
                <c:pt idx="2008">
                  <c:v>39338</c:v>
                </c:pt>
                <c:pt idx="2009">
                  <c:v>39339</c:v>
                </c:pt>
                <c:pt idx="2010">
                  <c:v>39342</c:v>
                </c:pt>
                <c:pt idx="2011">
                  <c:v>39343</c:v>
                </c:pt>
                <c:pt idx="2012">
                  <c:v>39344</c:v>
                </c:pt>
                <c:pt idx="2013">
                  <c:v>39345</c:v>
                </c:pt>
                <c:pt idx="2014">
                  <c:v>39346</c:v>
                </c:pt>
                <c:pt idx="2015">
                  <c:v>39349</c:v>
                </c:pt>
                <c:pt idx="2016">
                  <c:v>39350</c:v>
                </c:pt>
                <c:pt idx="2017">
                  <c:v>39351</c:v>
                </c:pt>
                <c:pt idx="2018">
                  <c:v>39352</c:v>
                </c:pt>
                <c:pt idx="2019">
                  <c:v>39353</c:v>
                </c:pt>
                <c:pt idx="2020">
                  <c:v>39356</c:v>
                </c:pt>
                <c:pt idx="2021">
                  <c:v>39357</c:v>
                </c:pt>
                <c:pt idx="2022">
                  <c:v>39358</c:v>
                </c:pt>
                <c:pt idx="2023">
                  <c:v>39359</c:v>
                </c:pt>
                <c:pt idx="2024">
                  <c:v>39360</c:v>
                </c:pt>
                <c:pt idx="2025">
                  <c:v>39363</c:v>
                </c:pt>
                <c:pt idx="2026">
                  <c:v>39364</c:v>
                </c:pt>
                <c:pt idx="2027">
                  <c:v>39365</c:v>
                </c:pt>
                <c:pt idx="2028">
                  <c:v>39366</c:v>
                </c:pt>
                <c:pt idx="2029">
                  <c:v>39367</c:v>
                </c:pt>
                <c:pt idx="2030">
                  <c:v>39370</c:v>
                </c:pt>
                <c:pt idx="2031">
                  <c:v>39371</c:v>
                </c:pt>
                <c:pt idx="2032">
                  <c:v>39372</c:v>
                </c:pt>
                <c:pt idx="2033">
                  <c:v>39373</c:v>
                </c:pt>
                <c:pt idx="2034">
                  <c:v>39374</c:v>
                </c:pt>
                <c:pt idx="2035">
                  <c:v>39377</c:v>
                </c:pt>
                <c:pt idx="2036">
                  <c:v>39378</c:v>
                </c:pt>
                <c:pt idx="2037">
                  <c:v>39379</c:v>
                </c:pt>
                <c:pt idx="2038">
                  <c:v>39380</c:v>
                </c:pt>
                <c:pt idx="2039">
                  <c:v>39381</c:v>
                </c:pt>
                <c:pt idx="2040">
                  <c:v>39384</c:v>
                </c:pt>
                <c:pt idx="2041">
                  <c:v>39385</c:v>
                </c:pt>
                <c:pt idx="2042">
                  <c:v>39386</c:v>
                </c:pt>
                <c:pt idx="2043">
                  <c:v>39387</c:v>
                </c:pt>
                <c:pt idx="2044">
                  <c:v>39388</c:v>
                </c:pt>
                <c:pt idx="2045">
                  <c:v>39391</c:v>
                </c:pt>
                <c:pt idx="2046">
                  <c:v>39392</c:v>
                </c:pt>
                <c:pt idx="2047">
                  <c:v>39393</c:v>
                </c:pt>
                <c:pt idx="2048">
                  <c:v>39394</c:v>
                </c:pt>
                <c:pt idx="2049">
                  <c:v>39395</c:v>
                </c:pt>
                <c:pt idx="2050">
                  <c:v>39398</c:v>
                </c:pt>
                <c:pt idx="2051">
                  <c:v>39399</c:v>
                </c:pt>
                <c:pt idx="2052">
                  <c:v>39400</c:v>
                </c:pt>
                <c:pt idx="2053">
                  <c:v>39401</c:v>
                </c:pt>
                <c:pt idx="2054">
                  <c:v>39402</c:v>
                </c:pt>
                <c:pt idx="2055">
                  <c:v>39405</c:v>
                </c:pt>
                <c:pt idx="2056">
                  <c:v>39406</c:v>
                </c:pt>
                <c:pt idx="2057">
                  <c:v>39407</c:v>
                </c:pt>
                <c:pt idx="2058">
                  <c:v>39408</c:v>
                </c:pt>
                <c:pt idx="2059">
                  <c:v>39409</c:v>
                </c:pt>
                <c:pt idx="2060">
                  <c:v>39412</c:v>
                </c:pt>
                <c:pt idx="2061">
                  <c:v>39413</c:v>
                </c:pt>
                <c:pt idx="2062">
                  <c:v>39414</c:v>
                </c:pt>
                <c:pt idx="2063">
                  <c:v>39415</c:v>
                </c:pt>
                <c:pt idx="2064">
                  <c:v>39416</c:v>
                </c:pt>
                <c:pt idx="2065">
                  <c:v>39419</c:v>
                </c:pt>
                <c:pt idx="2066">
                  <c:v>39420</c:v>
                </c:pt>
                <c:pt idx="2067">
                  <c:v>39421</c:v>
                </c:pt>
                <c:pt idx="2068">
                  <c:v>39422</c:v>
                </c:pt>
                <c:pt idx="2069">
                  <c:v>39423</c:v>
                </c:pt>
                <c:pt idx="2070">
                  <c:v>39426</c:v>
                </c:pt>
                <c:pt idx="2071">
                  <c:v>39427</c:v>
                </c:pt>
                <c:pt idx="2072">
                  <c:v>39428</c:v>
                </c:pt>
                <c:pt idx="2073">
                  <c:v>39429</c:v>
                </c:pt>
                <c:pt idx="2074">
                  <c:v>39430</c:v>
                </c:pt>
                <c:pt idx="2075">
                  <c:v>39433</c:v>
                </c:pt>
                <c:pt idx="2076">
                  <c:v>39434</c:v>
                </c:pt>
                <c:pt idx="2077">
                  <c:v>39435</c:v>
                </c:pt>
                <c:pt idx="2078">
                  <c:v>39436</c:v>
                </c:pt>
                <c:pt idx="2079">
                  <c:v>39437</c:v>
                </c:pt>
                <c:pt idx="2080">
                  <c:v>39440</c:v>
                </c:pt>
                <c:pt idx="2081">
                  <c:v>39441</c:v>
                </c:pt>
                <c:pt idx="2082">
                  <c:v>39442</c:v>
                </c:pt>
                <c:pt idx="2083">
                  <c:v>39443</c:v>
                </c:pt>
                <c:pt idx="2084">
                  <c:v>39444</c:v>
                </c:pt>
                <c:pt idx="2085">
                  <c:v>39447</c:v>
                </c:pt>
                <c:pt idx="2086">
                  <c:v>39448</c:v>
                </c:pt>
                <c:pt idx="2087">
                  <c:v>39449</c:v>
                </c:pt>
                <c:pt idx="2088">
                  <c:v>39450</c:v>
                </c:pt>
                <c:pt idx="2089">
                  <c:v>39451</c:v>
                </c:pt>
                <c:pt idx="2090">
                  <c:v>39454</c:v>
                </c:pt>
                <c:pt idx="2091">
                  <c:v>39455</c:v>
                </c:pt>
                <c:pt idx="2092">
                  <c:v>39456</c:v>
                </c:pt>
                <c:pt idx="2093">
                  <c:v>39457</c:v>
                </c:pt>
                <c:pt idx="2094">
                  <c:v>39458</c:v>
                </c:pt>
                <c:pt idx="2095">
                  <c:v>39461</c:v>
                </c:pt>
                <c:pt idx="2096">
                  <c:v>39462</c:v>
                </c:pt>
                <c:pt idx="2097">
                  <c:v>39463</c:v>
                </c:pt>
                <c:pt idx="2098">
                  <c:v>39464</c:v>
                </c:pt>
                <c:pt idx="2099">
                  <c:v>39465</c:v>
                </c:pt>
                <c:pt idx="2100">
                  <c:v>39468</c:v>
                </c:pt>
                <c:pt idx="2101">
                  <c:v>39469</c:v>
                </c:pt>
                <c:pt idx="2102">
                  <c:v>39470</c:v>
                </c:pt>
                <c:pt idx="2103">
                  <c:v>39471</c:v>
                </c:pt>
                <c:pt idx="2104">
                  <c:v>39472</c:v>
                </c:pt>
                <c:pt idx="2105">
                  <c:v>39475</c:v>
                </c:pt>
                <c:pt idx="2106">
                  <c:v>39476</c:v>
                </c:pt>
                <c:pt idx="2107">
                  <c:v>39477</c:v>
                </c:pt>
                <c:pt idx="2108">
                  <c:v>39478</c:v>
                </c:pt>
                <c:pt idx="2109">
                  <c:v>39479</c:v>
                </c:pt>
                <c:pt idx="2110">
                  <c:v>39482</c:v>
                </c:pt>
                <c:pt idx="2111">
                  <c:v>39483</c:v>
                </c:pt>
                <c:pt idx="2112">
                  <c:v>39484</c:v>
                </c:pt>
                <c:pt idx="2113">
                  <c:v>39485</c:v>
                </c:pt>
                <c:pt idx="2114">
                  <c:v>39486</c:v>
                </c:pt>
                <c:pt idx="2115">
                  <c:v>39489</c:v>
                </c:pt>
                <c:pt idx="2116">
                  <c:v>39490</c:v>
                </c:pt>
                <c:pt idx="2117">
                  <c:v>39491</c:v>
                </c:pt>
                <c:pt idx="2118">
                  <c:v>39492</c:v>
                </c:pt>
                <c:pt idx="2119">
                  <c:v>39493</c:v>
                </c:pt>
                <c:pt idx="2120">
                  <c:v>39496</c:v>
                </c:pt>
                <c:pt idx="2121">
                  <c:v>39497</c:v>
                </c:pt>
                <c:pt idx="2122">
                  <c:v>39498</c:v>
                </c:pt>
                <c:pt idx="2123">
                  <c:v>39499</c:v>
                </c:pt>
                <c:pt idx="2124">
                  <c:v>39500</c:v>
                </c:pt>
                <c:pt idx="2125">
                  <c:v>39503</c:v>
                </c:pt>
                <c:pt idx="2126">
                  <c:v>39504</c:v>
                </c:pt>
                <c:pt idx="2127">
                  <c:v>39505</c:v>
                </c:pt>
                <c:pt idx="2128">
                  <c:v>39506</c:v>
                </c:pt>
                <c:pt idx="2129">
                  <c:v>39507</c:v>
                </c:pt>
                <c:pt idx="2130">
                  <c:v>39510</c:v>
                </c:pt>
                <c:pt idx="2131">
                  <c:v>39511</c:v>
                </c:pt>
                <c:pt idx="2132">
                  <c:v>39512</c:v>
                </c:pt>
                <c:pt idx="2133">
                  <c:v>39513</c:v>
                </c:pt>
                <c:pt idx="2134">
                  <c:v>39514</c:v>
                </c:pt>
                <c:pt idx="2135">
                  <c:v>39517</c:v>
                </c:pt>
                <c:pt idx="2136">
                  <c:v>39518</c:v>
                </c:pt>
                <c:pt idx="2137">
                  <c:v>39519</c:v>
                </c:pt>
                <c:pt idx="2138">
                  <c:v>39520</c:v>
                </c:pt>
                <c:pt idx="2139">
                  <c:v>39521</c:v>
                </c:pt>
                <c:pt idx="2140">
                  <c:v>39524</c:v>
                </c:pt>
                <c:pt idx="2141">
                  <c:v>39525</c:v>
                </c:pt>
                <c:pt idx="2142">
                  <c:v>39526</c:v>
                </c:pt>
                <c:pt idx="2143">
                  <c:v>39527</c:v>
                </c:pt>
                <c:pt idx="2144">
                  <c:v>39528</c:v>
                </c:pt>
                <c:pt idx="2145">
                  <c:v>39531</c:v>
                </c:pt>
                <c:pt idx="2146">
                  <c:v>39532</c:v>
                </c:pt>
                <c:pt idx="2147">
                  <c:v>39533</c:v>
                </c:pt>
                <c:pt idx="2148">
                  <c:v>39534</c:v>
                </c:pt>
                <c:pt idx="2149">
                  <c:v>39535</c:v>
                </c:pt>
                <c:pt idx="2150">
                  <c:v>39538</c:v>
                </c:pt>
                <c:pt idx="2151">
                  <c:v>39539</c:v>
                </c:pt>
                <c:pt idx="2152">
                  <c:v>39540</c:v>
                </c:pt>
                <c:pt idx="2153">
                  <c:v>39541</c:v>
                </c:pt>
                <c:pt idx="2154">
                  <c:v>39542</c:v>
                </c:pt>
                <c:pt idx="2155">
                  <c:v>39545</c:v>
                </c:pt>
                <c:pt idx="2156">
                  <c:v>39546</c:v>
                </c:pt>
                <c:pt idx="2157">
                  <c:v>39547</c:v>
                </c:pt>
                <c:pt idx="2158">
                  <c:v>39548</c:v>
                </c:pt>
                <c:pt idx="2159">
                  <c:v>39549</c:v>
                </c:pt>
                <c:pt idx="2160">
                  <c:v>39552</c:v>
                </c:pt>
                <c:pt idx="2161">
                  <c:v>39553</c:v>
                </c:pt>
                <c:pt idx="2162">
                  <c:v>39554</c:v>
                </c:pt>
                <c:pt idx="2163">
                  <c:v>39555</c:v>
                </c:pt>
                <c:pt idx="2164">
                  <c:v>39556</c:v>
                </c:pt>
                <c:pt idx="2165">
                  <c:v>39559</c:v>
                </c:pt>
                <c:pt idx="2166">
                  <c:v>39560</c:v>
                </c:pt>
                <c:pt idx="2167">
                  <c:v>39561</c:v>
                </c:pt>
                <c:pt idx="2168">
                  <c:v>39562</c:v>
                </c:pt>
                <c:pt idx="2169">
                  <c:v>39563</c:v>
                </c:pt>
                <c:pt idx="2170">
                  <c:v>39566</c:v>
                </c:pt>
                <c:pt idx="2171">
                  <c:v>39567</c:v>
                </c:pt>
                <c:pt idx="2172">
                  <c:v>39568</c:v>
                </c:pt>
                <c:pt idx="2173">
                  <c:v>39569</c:v>
                </c:pt>
                <c:pt idx="2174">
                  <c:v>39570</c:v>
                </c:pt>
                <c:pt idx="2175">
                  <c:v>39573</c:v>
                </c:pt>
                <c:pt idx="2176">
                  <c:v>39574</c:v>
                </c:pt>
                <c:pt idx="2177">
                  <c:v>39575</c:v>
                </c:pt>
                <c:pt idx="2178">
                  <c:v>39576</c:v>
                </c:pt>
                <c:pt idx="2179">
                  <c:v>39577</c:v>
                </c:pt>
                <c:pt idx="2180">
                  <c:v>39580</c:v>
                </c:pt>
                <c:pt idx="2181">
                  <c:v>39581</c:v>
                </c:pt>
                <c:pt idx="2182">
                  <c:v>39582</c:v>
                </c:pt>
                <c:pt idx="2183">
                  <c:v>39583</c:v>
                </c:pt>
                <c:pt idx="2184">
                  <c:v>39584</c:v>
                </c:pt>
                <c:pt idx="2185">
                  <c:v>39587</c:v>
                </c:pt>
                <c:pt idx="2186">
                  <c:v>39588</c:v>
                </c:pt>
                <c:pt idx="2187">
                  <c:v>39589</c:v>
                </c:pt>
                <c:pt idx="2188">
                  <c:v>39590</c:v>
                </c:pt>
                <c:pt idx="2189">
                  <c:v>39591</c:v>
                </c:pt>
                <c:pt idx="2190">
                  <c:v>39594</c:v>
                </c:pt>
                <c:pt idx="2191">
                  <c:v>39595</c:v>
                </c:pt>
                <c:pt idx="2192">
                  <c:v>39596</c:v>
                </c:pt>
                <c:pt idx="2193">
                  <c:v>39597</c:v>
                </c:pt>
                <c:pt idx="2194">
                  <c:v>39598</c:v>
                </c:pt>
                <c:pt idx="2195">
                  <c:v>39601</c:v>
                </c:pt>
                <c:pt idx="2196">
                  <c:v>39602</c:v>
                </c:pt>
                <c:pt idx="2197">
                  <c:v>39603</c:v>
                </c:pt>
                <c:pt idx="2198">
                  <c:v>39604</c:v>
                </c:pt>
                <c:pt idx="2199">
                  <c:v>39605</c:v>
                </c:pt>
                <c:pt idx="2200">
                  <c:v>39608</c:v>
                </c:pt>
                <c:pt idx="2201">
                  <c:v>39609</c:v>
                </c:pt>
                <c:pt idx="2202">
                  <c:v>39610</c:v>
                </c:pt>
                <c:pt idx="2203">
                  <c:v>39611</c:v>
                </c:pt>
                <c:pt idx="2204">
                  <c:v>39612</c:v>
                </c:pt>
                <c:pt idx="2205">
                  <c:v>39615</c:v>
                </c:pt>
                <c:pt idx="2206">
                  <c:v>39616</c:v>
                </c:pt>
                <c:pt idx="2207">
                  <c:v>39617</c:v>
                </c:pt>
                <c:pt idx="2208">
                  <c:v>39618</c:v>
                </c:pt>
                <c:pt idx="2209">
                  <c:v>39619</c:v>
                </c:pt>
                <c:pt idx="2210">
                  <c:v>39622</c:v>
                </c:pt>
                <c:pt idx="2211">
                  <c:v>39623</c:v>
                </c:pt>
                <c:pt idx="2212">
                  <c:v>39624</c:v>
                </c:pt>
                <c:pt idx="2213">
                  <c:v>39625</c:v>
                </c:pt>
                <c:pt idx="2214">
                  <c:v>39626</c:v>
                </c:pt>
                <c:pt idx="2215">
                  <c:v>39629</c:v>
                </c:pt>
                <c:pt idx="2216">
                  <c:v>39630</c:v>
                </c:pt>
                <c:pt idx="2217">
                  <c:v>39631</c:v>
                </c:pt>
                <c:pt idx="2218">
                  <c:v>39632</c:v>
                </c:pt>
                <c:pt idx="2219">
                  <c:v>39633</c:v>
                </c:pt>
                <c:pt idx="2220">
                  <c:v>39636</c:v>
                </c:pt>
                <c:pt idx="2221">
                  <c:v>39637</c:v>
                </c:pt>
                <c:pt idx="2222">
                  <c:v>39638</c:v>
                </c:pt>
                <c:pt idx="2223">
                  <c:v>39639</c:v>
                </c:pt>
                <c:pt idx="2224">
                  <c:v>39640</c:v>
                </c:pt>
                <c:pt idx="2225">
                  <c:v>39643</c:v>
                </c:pt>
                <c:pt idx="2226">
                  <c:v>39644</c:v>
                </c:pt>
                <c:pt idx="2227">
                  <c:v>39645</c:v>
                </c:pt>
                <c:pt idx="2228">
                  <c:v>39646</c:v>
                </c:pt>
                <c:pt idx="2229">
                  <c:v>39647</c:v>
                </c:pt>
                <c:pt idx="2230">
                  <c:v>39650</c:v>
                </c:pt>
                <c:pt idx="2231">
                  <c:v>39651</c:v>
                </c:pt>
                <c:pt idx="2232">
                  <c:v>39652</c:v>
                </c:pt>
                <c:pt idx="2233">
                  <c:v>39653</c:v>
                </c:pt>
                <c:pt idx="2234">
                  <c:v>39654</c:v>
                </c:pt>
                <c:pt idx="2235">
                  <c:v>39657</c:v>
                </c:pt>
                <c:pt idx="2236">
                  <c:v>39658</c:v>
                </c:pt>
                <c:pt idx="2237">
                  <c:v>39659</c:v>
                </c:pt>
                <c:pt idx="2238">
                  <c:v>39660</c:v>
                </c:pt>
                <c:pt idx="2239">
                  <c:v>39661</c:v>
                </c:pt>
                <c:pt idx="2240">
                  <c:v>39664</c:v>
                </c:pt>
                <c:pt idx="2241">
                  <c:v>39665</c:v>
                </c:pt>
                <c:pt idx="2242">
                  <c:v>39666</c:v>
                </c:pt>
                <c:pt idx="2243">
                  <c:v>39667</c:v>
                </c:pt>
                <c:pt idx="2244">
                  <c:v>39668</c:v>
                </c:pt>
                <c:pt idx="2245">
                  <c:v>39671</c:v>
                </c:pt>
                <c:pt idx="2246">
                  <c:v>39672</c:v>
                </c:pt>
                <c:pt idx="2247">
                  <c:v>39673</c:v>
                </c:pt>
                <c:pt idx="2248">
                  <c:v>39674</c:v>
                </c:pt>
                <c:pt idx="2249">
                  <c:v>39675</c:v>
                </c:pt>
                <c:pt idx="2250">
                  <c:v>39678</c:v>
                </c:pt>
                <c:pt idx="2251">
                  <c:v>39679</c:v>
                </c:pt>
                <c:pt idx="2252">
                  <c:v>39680</c:v>
                </c:pt>
                <c:pt idx="2253">
                  <c:v>39681</c:v>
                </c:pt>
                <c:pt idx="2254">
                  <c:v>39682</c:v>
                </c:pt>
                <c:pt idx="2255">
                  <c:v>39685</c:v>
                </c:pt>
                <c:pt idx="2256">
                  <c:v>39686</c:v>
                </c:pt>
                <c:pt idx="2257">
                  <c:v>39687</c:v>
                </c:pt>
                <c:pt idx="2258">
                  <c:v>39688</c:v>
                </c:pt>
                <c:pt idx="2259">
                  <c:v>39689</c:v>
                </c:pt>
                <c:pt idx="2260">
                  <c:v>39692</c:v>
                </c:pt>
                <c:pt idx="2261">
                  <c:v>39693</c:v>
                </c:pt>
                <c:pt idx="2262">
                  <c:v>39694</c:v>
                </c:pt>
                <c:pt idx="2263">
                  <c:v>39695</c:v>
                </c:pt>
                <c:pt idx="2264">
                  <c:v>39696</c:v>
                </c:pt>
                <c:pt idx="2265">
                  <c:v>39699</c:v>
                </c:pt>
                <c:pt idx="2266">
                  <c:v>39700</c:v>
                </c:pt>
                <c:pt idx="2267">
                  <c:v>39701</c:v>
                </c:pt>
                <c:pt idx="2268">
                  <c:v>39702</c:v>
                </c:pt>
                <c:pt idx="2269">
                  <c:v>39703</c:v>
                </c:pt>
                <c:pt idx="2270">
                  <c:v>39706</c:v>
                </c:pt>
                <c:pt idx="2271">
                  <c:v>39707</c:v>
                </c:pt>
                <c:pt idx="2272">
                  <c:v>39708</c:v>
                </c:pt>
                <c:pt idx="2273">
                  <c:v>39709</c:v>
                </c:pt>
                <c:pt idx="2274">
                  <c:v>39710</c:v>
                </c:pt>
                <c:pt idx="2275">
                  <c:v>39713</c:v>
                </c:pt>
                <c:pt idx="2276">
                  <c:v>39714</c:v>
                </c:pt>
                <c:pt idx="2277">
                  <c:v>39715</c:v>
                </c:pt>
                <c:pt idx="2278">
                  <c:v>39716</c:v>
                </c:pt>
                <c:pt idx="2279">
                  <c:v>39717</c:v>
                </c:pt>
                <c:pt idx="2280">
                  <c:v>39720</c:v>
                </c:pt>
                <c:pt idx="2281">
                  <c:v>39721</c:v>
                </c:pt>
                <c:pt idx="2282">
                  <c:v>39722</c:v>
                </c:pt>
                <c:pt idx="2283">
                  <c:v>39723</c:v>
                </c:pt>
                <c:pt idx="2284">
                  <c:v>39724</c:v>
                </c:pt>
                <c:pt idx="2285">
                  <c:v>39727</c:v>
                </c:pt>
                <c:pt idx="2286">
                  <c:v>39728</c:v>
                </c:pt>
                <c:pt idx="2287">
                  <c:v>39729</c:v>
                </c:pt>
                <c:pt idx="2288">
                  <c:v>39730</c:v>
                </c:pt>
                <c:pt idx="2289">
                  <c:v>39731</c:v>
                </c:pt>
                <c:pt idx="2290">
                  <c:v>39734</c:v>
                </c:pt>
                <c:pt idx="2291">
                  <c:v>39735</c:v>
                </c:pt>
                <c:pt idx="2292">
                  <c:v>39736</c:v>
                </c:pt>
                <c:pt idx="2293">
                  <c:v>39737</c:v>
                </c:pt>
                <c:pt idx="2294">
                  <c:v>39738</c:v>
                </c:pt>
                <c:pt idx="2295">
                  <c:v>39741</c:v>
                </c:pt>
                <c:pt idx="2296">
                  <c:v>39742</c:v>
                </c:pt>
                <c:pt idx="2297">
                  <c:v>39743</c:v>
                </c:pt>
                <c:pt idx="2298">
                  <c:v>39744</c:v>
                </c:pt>
                <c:pt idx="2299">
                  <c:v>39745</c:v>
                </c:pt>
                <c:pt idx="2300">
                  <c:v>39748</c:v>
                </c:pt>
                <c:pt idx="2301">
                  <c:v>39749</c:v>
                </c:pt>
                <c:pt idx="2302">
                  <c:v>39750</c:v>
                </c:pt>
                <c:pt idx="2303">
                  <c:v>39751</c:v>
                </c:pt>
                <c:pt idx="2304">
                  <c:v>39752</c:v>
                </c:pt>
                <c:pt idx="2305">
                  <c:v>39755</c:v>
                </c:pt>
                <c:pt idx="2306">
                  <c:v>39756</c:v>
                </c:pt>
                <c:pt idx="2307">
                  <c:v>39757</c:v>
                </c:pt>
                <c:pt idx="2308">
                  <c:v>39758</c:v>
                </c:pt>
                <c:pt idx="2309">
                  <c:v>39759</c:v>
                </c:pt>
                <c:pt idx="2310">
                  <c:v>39762</c:v>
                </c:pt>
                <c:pt idx="2311">
                  <c:v>39763</c:v>
                </c:pt>
                <c:pt idx="2312">
                  <c:v>39764</c:v>
                </c:pt>
                <c:pt idx="2313">
                  <c:v>39765</c:v>
                </c:pt>
                <c:pt idx="2314">
                  <c:v>39766</c:v>
                </c:pt>
                <c:pt idx="2315">
                  <c:v>39769</c:v>
                </c:pt>
                <c:pt idx="2316">
                  <c:v>39770</c:v>
                </c:pt>
                <c:pt idx="2317">
                  <c:v>39771</c:v>
                </c:pt>
                <c:pt idx="2318">
                  <c:v>39772</c:v>
                </c:pt>
                <c:pt idx="2319">
                  <c:v>39773</c:v>
                </c:pt>
                <c:pt idx="2320">
                  <c:v>39776</c:v>
                </c:pt>
                <c:pt idx="2321">
                  <c:v>39777</c:v>
                </c:pt>
                <c:pt idx="2322">
                  <c:v>39778</c:v>
                </c:pt>
                <c:pt idx="2323">
                  <c:v>39779</c:v>
                </c:pt>
                <c:pt idx="2324">
                  <c:v>39780</c:v>
                </c:pt>
                <c:pt idx="2325">
                  <c:v>39783</c:v>
                </c:pt>
                <c:pt idx="2326">
                  <c:v>39784</c:v>
                </c:pt>
                <c:pt idx="2327">
                  <c:v>39785</c:v>
                </c:pt>
                <c:pt idx="2328">
                  <c:v>39786</c:v>
                </c:pt>
                <c:pt idx="2329">
                  <c:v>39787</c:v>
                </c:pt>
                <c:pt idx="2330">
                  <c:v>39790</c:v>
                </c:pt>
                <c:pt idx="2331">
                  <c:v>39791</c:v>
                </c:pt>
                <c:pt idx="2332">
                  <c:v>39792</c:v>
                </c:pt>
                <c:pt idx="2333">
                  <c:v>39793</c:v>
                </c:pt>
                <c:pt idx="2334">
                  <c:v>39794</c:v>
                </c:pt>
                <c:pt idx="2335">
                  <c:v>39797</c:v>
                </c:pt>
                <c:pt idx="2336">
                  <c:v>39798</c:v>
                </c:pt>
                <c:pt idx="2337">
                  <c:v>39799</c:v>
                </c:pt>
                <c:pt idx="2338">
                  <c:v>39800</c:v>
                </c:pt>
                <c:pt idx="2339">
                  <c:v>39801</c:v>
                </c:pt>
                <c:pt idx="2340">
                  <c:v>39804</c:v>
                </c:pt>
                <c:pt idx="2341">
                  <c:v>39805</c:v>
                </c:pt>
                <c:pt idx="2342">
                  <c:v>39806</c:v>
                </c:pt>
                <c:pt idx="2343">
                  <c:v>39807</c:v>
                </c:pt>
                <c:pt idx="2344">
                  <c:v>39808</c:v>
                </c:pt>
                <c:pt idx="2345">
                  <c:v>39811</c:v>
                </c:pt>
                <c:pt idx="2346">
                  <c:v>39812</c:v>
                </c:pt>
                <c:pt idx="2347">
                  <c:v>39813</c:v>
                </c:pt>
                <c:pt idx="2348">
                  <c:v>39814</c:v>
                </c:pt>
                <c:pt idx="2349">
                  <c:v>39815</c:v>
                </c:pt>
                <c:pt idx="2350">
                  <c:v>39818</c:v>
                </c:pt>
                <c:pt idx="2351">
                  <c:v>39819</c:v>
                </c:pt>
                <c:pt idx="2352">
                  <c:v>39820</c:v>
                </c:pt>
                <c:pt idx="2353">
                  <c:v>39821</c:v>
                </c:pt>
                <c:pt idx="2354">
                  <c:v>39822</c:v>
                </c:pt>
                <c:pt idx="2355">
                  <c:v>39825</c:v>
                </c:pt>
                <c:pt idx="2356">
                  <c:v>39826</c:v>
                </c:pt>
                <c:pt idx="2357">
                  <c:v>39827</c:v>
                </c:pt>
                <c:pt idx="2358">
                  <c:v>39828</c:v>
                </c:pt>
                <c:pt idx="2359">
                  <c:v>39829</c:v>
                </c:pt>
                <c:pt idx="2360">
                  <c:v>39832</c:v>
                </c:pt>
                <c:pt idx="2361">
                  <c:v>39833</c:v>
                </c:pt>
                <c:pt idx="2362">
                  <c:v>39834</c:v>
                </c:pt>
                <c:pt idx="2363">
                  <c:v>39835</c:v>
                </c:pt>
                <c:pt idx="2364">
                  <c:v>39836</c:v>
                </c:pt>
                <c:pt idx="2365">
                  <c:v>39839</c:v>
                </c:pt>
                <c:pt idx="2366">
                  <c:v>39840</c:v>
                </c:pt>
                <c:pt idx="2367">
                  <c:v>39841</c:v>
                </c:pt>
                <c:pt idx="2368">
                  <c:v>39842</c:v>
                </c:pt>
                <c:pt idx="2369">
                  <c:v>39843</c:v>
                </c:pt>
                <c:pt idx="2370">
                  <c:v>39846</c:v>
                </c:pt>
                <c:pt idx="2371">
                  <c:v>39847</c:v>
                </c:pt>
                <c:pt idx="2372">
                  <c:v>39848</c:v>
                </c:pt>
                <c:pt idx="2373">
                  <c:v>39849</c:v>
                </c:pt>
                <c:pt idx="2374">
                  <c:v>39850</c:v>
                </c:pt>
                <c:pt idx="2375">
                  <c:v>39853</c:v>
                </c:pt>
                <c:pt idx="2376">
                  <c:v>39854</c:v>
                </c:pt>
                <c:pt idx="2377">
                  <c:v>39855</c:v>
                </c:pt>
                <c:pt idx="2378">
                  <c:v>39856</c:v>
                </c:pt>
                <c:pt idx="2379">
                  <c:v>39857</c:v>
                </c:pt>
                <c:pt idx="2380">
                  <c:v>39860</c:v>
                </c:pt>
                <c:pt idx="2381">
                  <c:v>39861</c:v>
                </c:pt>
                <c:pt idx="2382">
                  <c:v>39862</c:v>
                </c:pt>
                <c:pt idx="2383">
                  <c:v>39863</c:v>
                </c:pt>
                <c:pt idx="2384">
                  <c:v>39864</c:v>
                </c:pt>
                <c:pt idx="2385">
                  <c:v>39867</c:v>
                </c:pt>
                <c:pt idx="2386">
                  <c:v>39868</c:v>
                </c:pt>
                <c:pt idx="2387">
                  <c:v>39869</c:v>
                </c:pt>
                <c:pt idx="2388">
                  <c:v>39870</c:v>
                </c:pt>
                <c:pt idx="2389">
                  <c:v>39871</c:v>
                </c:pt>
                <c:pt idx="2390">
                  <c:v>39874</c:v>
                </c:pt>
                <c:pt idx="2391">
                  <c:v>39875</c:v>
                </c:pt>
                <c:pt idx="2392">
                  <c:v>39876</c:v>
                </c:pt>
                <c:pt idx="2393">
                  <c:v>39877</c:v>
                </c:pt>
                <c:pt idx="2394">
                  <c:v>39878</c:v>
                </c:pt>
                <c:pt idx="2395">
                  <c:v>39881</c:v>
                </c:pt>
                <c:pt idx="2396">
                  <c:v>39882</c:v>
                </c:pt>
                <c:pt idx="2397">
                  <c:v>39883</c:v>
                </c:pt>
                <c:pt idx="2398">
                  <c:v>39884</c:v>
                </c:pt>
                <c:pt idx="2399">
                  <c:v>39885</c:v>
                </c:pt>
                <c:pt idx="2400">
                  <c:v>39888</c:v>
                </c:pt>
                <c:pt idx="2401">
                  <c:v>39889</c:v>
                </c:pt>
                <c:pt idx="2402">
                  <c:v>39890</c:v>
                </c:pt>
                <c:pt idx="2403">
                  <c:v>39891</c:v>
                </c:pt>
                <c:pt idx="2404">
                  <c:v>39892</c:v>
                </c:pt>
                <c:pt idx="2405">
                  <c:v>39895</c:v>
                </c:pt>
                <c:pt idx="2406">
                  <c:v>39896</c:v>
                </c:pt>
                <c:pt idx="2407">
                  <c:v>39897</c:v>
                </c:pt>
                <c:pt idx="2408">
                  <c:v>39898</c:v>
                </c:pt>
                <c:pt idx="2409">
                  <c:v>39899</c:v>
                </c:pt>
                <c:pt idx="2410">
                  <c:v>39902</c:v>
                </c:pt>
                <c:pt idx="2411">
                  <c:v>39903</c:v>
                </c:pt>
                <c:pt idx="2412">
                  <c:v>39904</c:v>
                </c:pt>
                <c:pt idx="2413">
                  <c:v>39905</c:v>
                </c:pt>
                <c:pt idx="2414">
                  <c:v>39906</c:v>
                </c:pt>
                <c:pt idx="2415">
                  <c:v>39909</c:v>
                </c:pt>
                <c:pt idx="2416">
                  <c:v>39910</c:v>
                </c:pt>
                <c:pt idx="2417">
                  <c:v>39911</c:v>
                </c:pt>
                <c:pt idx="2418">
                  <c:v>39912</c:v>
                </c:pt>
                <c:pt idx="2419">
                  <c:v>39913</c:v>
                </c:pt>
                <c:pt idx="2420">
                  <c:v>39916</c:v>
                </c:pt>
                <c:pt idx="2421">
                  <c:v>39917</c:v>
                </c:pt>
                <c:pt idx="2422">
                  <c:v>39918</c:v>
                </c:pt>
                <c:pt idx="2423">
                  <c:v>39919</c:v>
                </c:pt>
                <c:pt idx="2424">
                  <c:v>39920</c:v>
                </c:pt>
                <c:pt idx="2425">
                  <c:v>39923</c:v>
                </c:pt>
                <c:pt idx="2426">
                  <c:v>39924</c:v>
                </c:pt>
                <c:pt idx="2427">
                  <c:v>39925</c:v>
                </c:pt>
                <c:pt idx="2428">
                  <c:v>39926</c:v>
                </c:pt>
                <c:pt idx="2429">
                  <c:v>39927</c:v>
                </c:pt>
                <c:pt idx="2430">
                  <c:v>39930</c:v>
                </c:pt>
                <c:pt idx="2431">
                  <c:v>39931</c:v>
                </c:pt>
                <c:pt idx="2432">
                  <c:v>39932</c:v>
                </c:pt>
                <c:pt idx="2433">
                  <c:v>39933</c:v>
                </c:pt>
                <c:pt idx="2434">
                  <c:v>39934</c:v>
                </c:pt>
                <c:pt idx="2435">
                  <c:v>39937</c:v>
                </c:pt>
                <c:pt idx="2436">
                  <c:v>39938</c:v>
                </c:pt>
                <c:pt idx="2437">
                  <c:v>39939</c:v>
                </c:pt>
                <c:pt idx="2438">
                  <c:v>39940</c:v>
                </c:pt>
                <c:pt idx="2439">
                  <c:v>39941</c:v>
                </c:pt>
                <c:pt idx="2440">
                  <c:v>39944</c:v>
                </c:pt>
                <c:pt idx="2441">
                  <c:v>39945</c:v>
                </c:pt>
                <c:pt idx="2442">
                  <c:v>39946</c:v>
                </c:pt>
                <c:pt idx="2443">
                  <c:v>39947</c:v>
                </c:pt>
                <c:pt idx="2444">
                  <c:v>39948</c:v>
                </c:pt>
                <c:pt idx="2445">
                  <c:v>39951</c:v>
                </c:pt>
                <c:pt idx="2446">
                  <c:v>39952</c:v>
                </c:pt>
                <c:pt idx="2447">
                  <c:v>39953</c:v>
                </c:pt>
                <c:pt idx="2448">
                  <c:v>39954</c:v>
                </c:pt>
                <c:pt idx="2449">
                  <c:v>39955</c:v>
                </c:pt>
                <c:pt idx="2450">
                  <c:v>39958</c:v>
                </c:pt>
                <c:pt idx="2451">
                  <c:v>39959</c:v>
                </c:pt>
                <c:pt idx="2452">
                  <c:v>39960</c:v>
                </c:pt>
                <c:pt idx="2453">
                  <c:v>39961</c:v>
                </c:pt>
                <c:pt idx="2454">
                  <c:v>39962</c:v>
                </c:pt>
                <c:pt idx="2455">
                  <c:v>39965</c:v>
                </c:pt>
                <c:pt idx="2456">
                  <c:v>39966</c:v>
                </c:pt>
                <c:pt idx="2457">
                  <c:v>39967</c:v>
                </c:pt>
                <c:pt idx="2458">
                  <c:v>39968</c:v>
                </c:pt>
                <c:pt idx="2459">
                  <c:v>39969</c:v>
                </c:pt>
                <c:pt idx="2460">
                  <c:v>39972</c:v>
                </c:pt>
                <c:pt idx="2461">
                  <c:v>39973</c:v>
                </c:pt>
                <c:pt idx="2462">
                  <c:v>39974</c:v>
                </c:pt>
                <c:pt idx="2463">
                  <c:v>39975</c:v>
                </c:pt>
                <c:pt idx="2464">
                  <c:v>39976</c:v>
                </c:pt>
                <c:pt idx="2465">
                  <c:v>39979</c:v>
                </c:pt>
                <c:pt idx="2466">
                  <c:v>39980</c:v>
                </c:pt>
                <c:pt idx="2467">
                  <c:v>39981</c:v>
                </c:pt>
                <c:pt idx="2468">
                  <c:v>39982</c:v>
                </c:pt>
                <c:pt idx="2469">
                  <c:v>39983</c:v>
                </c:pt>
                <c:pt idx="2470">
                  <c:v>39986</c:v>
                </c:pt>
                <c:pt idx="2471">
                  <c:v>39987</c:v>
                </c:pt>
                <c:pt idx="2472">
                  <c:v>39988</c:v>
                </c:pt>
                <c:pt idx="2473">
                  <c:v>39989</c:v>
                </c:pt>
                <c:pt idx="2474">
                  <c:v>39990</c:v>
                </c:pt>
                <c:pt idx="2475">
                  <c:v>39993</c:v>
                </c:pt>
                <c:pt idx="2476">
                  <c:v>39994</c:v>
                </c:pt>
                <c:pt idx="2477">
                  <c:v>39995</c:v>
                </c:pt>
                <c:pt idx="2478">
                  <c:v>39996</c:v>
                </c:pt>
                <c:pt idx="2479">
                  <c:v>39997</c:v>
                </c:pt>
                <c:pt idx="2480">
                  <c:v>40000</c:v>
                </c:pt>
                <c:pt idx="2481">
                  <c:v>40001</c:v>
                </c:pt>
                <c:pt idx="2482">
                  <c:v>40002</c:v>
                </c:pt>
                <c:pt idx="2483">
                  <c:v>40003</c:v>
                </c:pt>
                <c:pt idx="2484">
                  <c:v>40004</c:v>
                </c:pt>
                <c:pt idx="2485">
                  <c:v>40007</c:v>
                </c:pt>
                <c:pt idx="2486">
                  <c:v>40008</c:v>
                </c:pt>
                <c:pt idx="2487">
                  <c:v>40009</c:v>
                </c:pt>
                <c:pt idx="2488">
                  <c:v>40010</c:v>
                </c:pt>
                <c:pt idx="2489">
                  <c:v>40011</c:v>
                </c:pt>
                <c:pt idx="2490">
                  <c:v>40014</c:v>
                </c:pt>
                <c:pt idx="2491">
                  <c:v>40015</c:v>
                </c:pt>
                <c:pt idx="2492">
                  <c:v>40016</c:v>
                </c:pt>
                <c:pt idx="2493">
                  <c:v>40017</c:v>
                </c:pt>
                <c:pt idx="2494">
                  <c:v>40018</c:v>
                </c:pt>
                <c:pt idx="2495">
                  <c:v>40021</c:v>
                </c:pt>
                <c:pt idx="2496">
                  <c:v>40022</c:v>
                </c:pt>
                <c:pt idx="2497">
                  <c:v>40023</c:v>
                </c:pt>
                <c:pt idx="2498">
                  <c:v>40024</c:v>
                </c:pt>
                <c:pt idx="2499">
                  <c:v>40025</c:v>
                </c:pt>
                <c:pt idx="2500">
                  <c:v>40028</c:v>
                </c:pt>
                <c:pt idx="2501">
                  <c:v>40029</c:v>
                </c:pt>
                <c:pt idx="2502">
                  <c:v>40030</c:v>
                </c:pt>
                <c:pt idx="2503">
                  <c:v>40031</c:v>
                </c:pt>
                <c:pt idx="2504">
                  <c:v>40032</c:v>
                </c:pt>
                <c:pt idx="2505">
                  <c:v>40035</c:v>
                </c:pt>
                <c:pt idx="2506">
                  <c:v>40036</c:v>
                </c:pt>
                <c:pt idx="2507">
                  <c:v>40037</c:v>
                </c:pt>
                <c:pt idx="2508">
                  <c:v>40038</c:v>
                </c:pt>
                <c:pt idx="2509">
                  <c:v>40039</c:v>
                </c:pt>
                <c:pt idx="2510">
                  <c:v>40042</c:v>
                </c:pt>
                <c:pt idx="2511">
                  <c:v>40043</c:v>
                </c:pt>
                <c:pt idx="2512">
                  <c:v>40044</c:v>
                </c:pt>
                <c:pt idx="2513">
                  <c:v>40045</c:v>
                </c:pt>
                <c:pt idx="2514">
                  <c:v>40046</c:v>
                </c:pt>
                <c:pt idx="2515">
                  <c:v>40049</c:v>
                </c:pt>
                <c:pt idx="2516">
                  <c:v>40050</c:v>
                </c:pt>
                <c:pt idx="2517">
                  <c:v>40051</c:v>
                </c:pt>
                <c:pt idx="2518">
                  <c:v>40052</c:v>
                </c:pt>
                <c:pt idx="2519">
                  <c:v>40053</c:v>
                </c:pt>
                <c:pt idx="2520">
                  <c:v>40056</c:v>
                </c:pt>
                <c:pt idx="2521">
                  <c:v>40057</c:v>
                </c:pt>
                <c:pt idx="2522">
                  <c:v>40058</c:v>
                </c:pt>
                <c:pt idx="2523">
                  <c:v>40059</c:v>
                </c:pt>
                <c:pt idx="2524">
                  <c:v>40060</c:v>
                </c:pt>
                <c:pt idx="2525">
                  <c:v>40063</c:v>
                </c:pt>
                <c:pt idx="2526">
                  <c:v>40064</c:v>
                </c:pt>
                <c:pt idx="2527">
                  <c:v>40065</c:v>
                </c:pt>
                <c:pt idx="2528">
                  <c:v>40066</c:v>
                </c:pt>
                <c:pt idx="2529">
                  <c:v>40067</c:v>
                </c:pt>
                <c:pt idx="2530">
                  <c:v>40070</c:v>
                </c:pt>
                <c:pt idx="2531">
                  <c:v>40071</c:v>
                </c:pt>
                <c:pt idx="2532">
                  <c:v>40072</c:v>
                </c:pt>
                <c:pt idx="2533">
                  <c:v>40073</c:v>
                </c:pt>
                <c:pt idx="2534">
                  <c:v>40074</c:v>
                </c:pt>
                <c:pt idx="2535">
                  <c:v>40077</c:v>
                </c:pt>
                <c:pt idx="2536">
                  <c:v>40078</c:v>
                </c:pt>
                <c:pt idx="2537">
                  <c:v>40079</c:v>
                </c:pt>
                <c:pt idx="2538">
                  <c:v>40080</c:v>
                </c:pt>
                <c:pt idx="2539">
                  <c:v>40081</c:v>
                </c:pt>
                <c:pt idx="2540">
                  <c:v>40084</c:v>
                </c:pt>
                <c:pt idx="2541">
                  <c:v>40085</c:v>
                </c:pt>
                <c:pt idx="2542">
                  <c:v>40086</c:v>
                </c:pt>
                <c:pt idx="2543">
                  <c:v>40087</c:v>
                </c:pt>
                <c:pt idx="2544">
                  <c:v>40088</c:v>
                </c:pt>
                <c:pt idx="2545">
                  <c:v>40091</c:v>
                </c:pt>
                <c:pt idx="2546">
                  <c:v>40092</c:v>
                </c:pt>
                <c:pt idx="2547">
                  <c:v>40093</c:v>
                </c:pt>
                <c:pt idx="2548">
                  <c:v>40094</c:v>
                </c:pt>
                <c:pt idx="2549">
                  <c:v>40095</c:v>
                </c:pt>
                <c:pt idx="2550">
                  <c:v>40098</c:v>
                </c:pt>
                <c:pt idx="2551">
                  <c:v>40099</c:v>
                </c:pt>
                <c:pt idx="2552">
                  <c:v>40100</c:v>
                </c:pt>
                <c:pt idx="2553">
                  <c:v>40101</c:v>
                </c:pt>
                <c:pt idx="2554">
                  <c:v>40102</c:v>
                </c:pt>
                <c:pt idx="2555">
                  <c:v>40105</c:v>
                </c:pt>
                <c:pt idx="2556">
                  <c:v>40106</c:v>
                </c:pt>
                <c:pt idx="2557">
                  <c:v>40107</c:v>
                </c:pt>
                <c:pt idx="2558">
                  <c:v>40108</c:v>
                </c:pt>
                <c:pt idx="2559">
                  <c:v>40109</c:v>
                </c:pt>
                <c:pt idx="2560">
                  <c:v>40112</c:v>
                </c:pt>
                <c:pt idx="2561">
                  <c:v>40113</c:v>
                </c:pt>
                <c:pt idx="2562">
                  <c:v>40114</c:v>
                </c:pt>
                <c:pt idx="2563">
                  <c:v>40115</c:v>
                </c:pt>
                <c:pt idx="2564">
                  <c:v>40116</c:v>
                </c:pt>
                <c:pt idx="2565">
                  <c:v>40119</c:v>
                </c:pt>
                <c:pt idx="2566">
                  <c:v>40120</c:v>
                </c:pt>
                <c:pt idx="2567">
                  <c:v>40121</c:v>
                </c:pt>
                <c:pt idx="2568">
                  <c:v>40122</c:v>
                </c:pt>
                <c:pt idx="2569">
                  <c:v>40123</c:v>
                </c:pt>
                <c:pt idx="2570">
                  <c:v>40126</c:v>
                </c:pt>
                <c:pt idx="2571">
                  <c:v>40127</c:v>
                </c:pt>
                <c:pt idx="2572">
                  <c:v>40128</c:v>
                </c:pt>
                <c:pt idx="2573">
                  <c:v>40129</c:v>
                </c:pt>
                <c:pt idx="2574">
                  <c:v>40130</c:v>
                </c:pt>
                <c:pt idx="2575">
                  <c:v>40133</c:v>
                </c:pt>
                <c:pt idx="2576">
                  <c:v>40134</c:v>
                </c:pt>
                <c:pt idx="2577">
                  <c:v>40135</c:v>
                </c:pt>
                <c:pt idx="2578">
                  <c:v>40136</c:v>
                </c:pt>
                <c:pt idx="2579">
                  <c:v>40137</c:v>
                </c:pt>
                <c:pt idx="2580">
                  <c:v>40140</c:v>
                </c:pt>
                <c:pt idx="2581">
                  <c:v>40141</c:v>
                </c:pt>
                <c:pt idx="2582">
                  <c:v>40142</c:v>
                </c:pt>
                <c:pt idx="2583">
                  <c:v>40143</c:v>
                </c:pt>
                <c:pt idx="2584">
                  <c:v>40144</c:v>
                </c:pt>
                <c:pt idx="2585">
                  <c:v>40147</c:v>
                </c:pt>
                <c:pt idx="2586">
                  <c:v>40148</c:v>
                </c:pt>
                <c:pt idx="2587">
                  <c:v>40149</c:v>
                </c:pt>
                <c:pt idx="2588">
                  <c:v>40150</c:v>
                </c:pt>
                <c:pt idx="2589">
                  <c:v>40151</c:v>
                </c:pt>
                <c:pt idx="2590">
                  <c:v>40154</c:v>
                </c:pt>
                <c:pt idx="2591">
                  <c:v>40155</c:v>
                </c:pt>
                <c:pt idx="2592">
                  <c:v>40156</c:v>
                </c:pt>
                <c:pt idx="2593">
                  <c:v>40157</c:v>
                </c:pt>
                <c:pt idx="2594">
                  <c:v>40158</c:v>
                </c:pt>
                <c:pt idx="2595">
                  <c:v>40161</c:v>
                </c:pt>
                <c:pt idx="2596">
                  <c:v>40162</c:v>
                </c:pt>
                <c:pt idx="2597">
                  <c:v>40163</c:v>
                </c:pt>
                <c:pt idx="2598">
                  <c:v>40164</c:v>
                </c:pt>
                <c:pt idx="2599">
                  <c:v>40165</c:v>
                </c:pt>
                <c:pt idx="2600">
                  <c:v>40168</c:v>
                </c:pt>
                <c:pt idx="2601">
                  <c:v>40169</c:v>
                </c:pt>
                <c:pt idx="2602">
                  <c:v>40170</c:v>
                </c:pt>
                <c:pt idx="2603">
                  <c:v>40171</c:v>
                </c:pt>
                <c:pt idx="2604">
                  <c:v>40172</c:v>
                </c:pt>
                <c:pt idx="2605">
                  <c:v>40175</c:v>
                </c:pt>
                <c:pt idx="2606">
                  <c:v>40176</c:v>
                </c:pt>
                <c:pt idx="2607">
                  <c:v>40177</c:v>
                </c:pt>
                <c:pt idx="2608">
                  <c:v>40178</c:v>
                </c:pt>
                <c:pt idx="2609">
                  <c:v>40179</c:v>
                </c:pt>
                <c:pt idx="2610">
                  <c:v>40182</c:v>
                </c:pt>
                <c:pt idx="2611">
                  <c:v>40183</c:v>
                </c:pt>
                <c:pt idx="2612">
                  <c:v>40184</c:v>
                </c:pt>
                <c:pt idx="2613">
                  <c:v>40185</c:v>
                </c:pt>
                <c:pt idx="2614">
                  <c:v>40186</c:v>
                </c:pt>
                <c:pt idx="2615">
                  <c:v>40189</c:v>
                </c:pt>
                <c:pt idx="2616">
                  <c:v>40190</c:v>
                </c:pt>
                <c:pt idx="2617">
                  <c:v>40191</c:v>
                </c:pt>
                <c:pt idx="2618">
                  <c:v>40192</c:v>
                </c:pt>
                <c:pt idx="2619">
                  <c:v>40193</c:v>
                </c:pt>
                <c:pt idx="2620">
                  <c:v>40196</c:v>
                </c:pt>
                <c:pt idx="2621">
                  <c:v>40197</c:v>
                </c:pt>
                <c:pt idx="2622">
                  <c:v>40198</c:v>
                </c:pt>
                <c:pt idx="2623">
                  <c:v>40199</c:v>
                </c:pt>
                <c:pt idx="2624">
                  <c:v>40200</c:v>
                </c:pt>
                <c:pt idx="2625">
                  <c:v>40203</c:v>
                </c:pt>
                <c:pt idx="2626">
                  <c:v>40204</c:v>
                </c:pt>
                <c:pt idx="2627">
                  <c:v>40205</c:v>
                </c:pt>
                <c:pt idx="2628">
                  <c:v>40206</c:v>
                </c:pt>
                <c:pt idx="2629">
                  <c:v>40207</c:v>
                </c:pt>
                <c:pt idx="2630">
                  <c:v>40210</c:v>
                </c:pt>
                <c:pt idx="2631">
                  <c:v>40211</c:v>
                </c:pt>
                <c:pt idx="2632">
                  <c:v>40212</c:v>
                </c:pt>
                <c:pt idx="2633">
                  <c:v>40213</c:v>
                </c:pt>
                <c:pt idx="2634">
                  <c:v>40214</c:v>
                </c:pt>
                <c:pt idx="2635">
                  <c:v>40217</c:v>
                </c:pt>
                <c:pt idx="2636">
                  <c:v>40218</c:v>
                </c:pt>
                <c:pt idx="2637">
                  <c:v>40219</c:v>
                </c:pt>
                <c:pt idx="2638">
                  <c:v>40220</c:v>
                </c:pt>
                <c:pt idx="2639">
                  <c:v>40221</c:v>
                </c:pt>
                <c:pt idx="2640">
                  <c:v>40224</c:v>
                </c:pt>
                <c:pt idx="2641">
                  <c:v>40225</c:v>
                </c:pt>
                <c:pt idx="2642">
                  <c:v>40226</c:v>
                </c:pt>
                <c:pt idx="2643">
                  <c:v>40227</c:v>
                </c:pt>
                <c:pt idx="2644">
                  <c:v>40228</c:v>
                </c:pt>
                <c:pt idx="2645">
                  <c:v>40231</c:v>
                </c:pt>
                <c:pt idx="2646">
                  <c:v>40232</c:v>
                </c:pt>
                <c:pt idx="2647">
                  <c:v>40233</c:v>
                </c:pt>
                <c:pt idx="2648">
                  <c:v>40234</c:v>
                </c:pt>
                <c:pt idx="2649">
                  <c:v>40235</c:v>
                </c:pt>
                <c:pt idx="2650">
                  <c:v>40238</c:v>
                </c:pt>
                <c:pt idx="2651">
                  <c:v>40239</c:v>
                </c:pt>
                <c:pt idx="2652">
                  <c:v>40240</c:v>
                </c:pt>
                <c:pt idx="2653">
                  <c:v>40241</c:v>
                </c:pt>
                <c:pt idx="2654">
                  <c:v>40242</c:v>
                </c:pt>
                <c:pt idx="2655">
                  <c:v>40245</c:v>
                </c:pt>
                <c:pt idx="2656">
                  <c:v>40246</c:v>
                </c:pt>
                <c:pt idx="2657">
                  <c:v>40247</c:v>
                </c:pt>
                <c:pt idx="2658">
                  <c:v>40248</c:v>
                </c:pt>
                <c:pt idx="2659">
                  <c:v>40249</c:v>
                </c:pt>
                <c:pt idx="2660">
                  <c:v>40252</c:v>
                </c:pt>
                <c:pt idx="2661">
                  <c:v>40253</c:v>
                </c:pt>
                <c:pt idx="2662">
                  <c:v>40254</c:v>
                </c:pt>
                <c:pt idx="2663">
                  <c:v>40255</c:v>
                </c:pt>
                <c:pt idx="2664">
                  <c:v>40256</c:v>
                </c:pt>
                <c:pt idx="2665">
                  <c:v>40259</c:v>
                </c:pt>
                <c:pt idx="2666">
                  <c:v>40260</c:v>
                </c:pt>
                <c:pt idx="2667">
                  <c:v>40261</c:v>
                </c:pt>
                <c:pt idx="2668">
                  <c:v>40262</c:v>
                </c:pt>
                <c:pt idx="2669">
                  <c:v>40263</c:v>
                </c:pt>
                <c:pt idx="2670">
                  <c:v>40266</c:v>
                </c:pt>
                <c:pt idx="2671">
                  <c:v>40267</c:v>
                </c:pt>
                <c:pt idx="2672">
                  <c:v>40268</c:v>
                </c:pt>
                <c:pt idx="2673">
                  <c:v>40269</c:v>
                </c:pt>
                <c:pt idx="2674">
                  <c:v>40270</c:v>
                </c:pt>
                <c:pt idx="2675">
                  <c:v>40273</c:v>
                </c:pt>
                <c:pt idx="2676">
                  <c:v>40274</c:v>
                </c:pt>
                <c:pt idx="2677">
                  <c:v>40275</c:v>
                </c:pt>
                <c:pt idx="2678">
                  <c:v>40276</c:v>
                </c:pt>
                <c:pt idx="2679">
                  <c:v>40277</c:v>
                </c:pt>
                <c:pt idx="2680">
                  <c:v>40280</c:v>
                </c:pt>
                <c:pt idx="2681">
                  <c:v>40281</c:v>
                </c:pt>
                <c:pt idx="2682">
                  <c:v>40282</c:v>
                </c:pt>
                <c:pt idx="2683">
                  <c:v>40283</c:v>
                </c:pt>
                <c:pt idx="2684">
                  <c:v>40284</c:v>
                </c:pt>
                <c:pt idx="2685">
                  <c:v>40287</c:v>
                </c:pt>
                <c:pt idx="2686">
                  <c:v>40288</c:v>
                </c:pt>
                <c:pt idx="2687">
                  <c:v>40289</c:v>
                </c:pt>
                <c:pt idx="2688">
                  <c:v>40290</c:v>
                </c:pt>
                <c:pt idx="2689">
                  <c:v>40291</c:v>
                </c:pt>
                <c:pt idx="2690">
                  <c:v>40294</c:v>
                </c:pt>
                <c:pt idx="2691">
                  <c:v>40295</c:v>
                </c:pt>
                <c:pt idx="2692">
                  <c:v>40296</c:v>
                </c:pt>
                <c:pt idx="2693">
                  <c:v>40297</c:v>
                </c:pt>
                <c:pt idx="2694">
                  <c:v>40298</c:v>
                </c:pt>
                <c:pt idx="2695">
                  <c:v>40301</c:v>
                </c:pt>
                <c:pt idx="2696">
                  <c:v>40302</c:v>
                </c:pt>
                <c:pt idx="2697">
                  <c:v>40303</c:v>
                </c:pt>
                <c:pt idx="2698">
                  <c:v>40304</c:v>
                </c:pt>
                <c:pt idx="2699">
                  <c:v>40305</c:v>
                </c:pt>
                <c:pt idx="2700">
                  <c:v>40308</c:v>
                </c:pt>
                <c:pt idx="2701">
                  <c:v>40309</c:v>
                </c:pt>
                <c:pt idx="2702">
                  <c:v>40310</c:v>
                </c:pt>
                <c:pt idx="2703">
                  <c:v>40311</c:v>
                </c:pt>
                <c:pt idx="2704">
                  <c:v>40312</c:v>
                </c:pt>
                <c:pt idx="2705">
                  <c:v>40315</c:v>
                </c:pt>
                <c:pt idx="2706">
                  <c:v>40316</c:v>
                </c:pt>
                <c:pt idx="2707">
                  <c:v>40317</c:v>
                </c:pt>
                <c:pt idx="2708">
                  <c:v>40318</c:v>
                </c:pt>
                <c:pt idx="2709">
                  <c:v>40319</c:v>
                </c:pt>
                <c:pt idx="2710">
                  <c:v>40322</c:v>
                </c:pt>
                <c:pt idx="2711">
                  <c:v>40323</c:v>
                </c:pt>
                <c:pt idx="2712">
                  <c:v>40324</c:v>
                </c:pt>
                <c:pt idx="2713">
                  <c:v>40325</c:v>
                </c:pt>
                <c:pt idx="2714">
                  <c:v>40326</c:v>
                </c:pt>
                <c:pt idx="2715">
                  <c:v>40329</c:v>
                </c:pt>
                <c:pt idx="2716">
                  <c:v>40330</c:v>
                </c:pt>
                <c:pt idx="2717">
                  <c:v>40331</c:v>
                </c:pt>
                <c:pt idx="2718">
                  <c:v>40332</c:v>
                </c:pt>
                <c:pt idx="2719">
                  <c:v>40333</c:v>
                </c:pt>
                <c:pt idx="2720">
                  <c:v>40336</c:v>
                </c:pt>
                <c:pt idx="2721">
                  <c:v>40337</c:v>
                </c:pt>
                <c:pt idx="2722">
                  <c:v>40338</c:v>
                </c:pt>
                <c:pt idx="2723">
                  <c:v>40339</c:v>
                </c:pt>
                <c:pt idx="2724">
                  <c:v>40340</c:v>
                </c:pt>
                <c:pt idx="2725">
                  <c:v>40343</c:v>
                </c:pt>
                <c:pt idx="2726">
                  <c:v>40344</c:v>
                </c:pt>
                <c:pt idx="2727">
                  <c:v>40345</c:v>
                </c:pt>
                <c:pt idx="2728">
                  <c:v>40346</c:v>
                </c:pt>
                <c:pt idx="2729">
                  <c:v>40347</c:v>
                </c:pt>
                <c:pt idx="2730">
                  <c:v>40350</c:v>
                </c:pt>
                <c:pt idx="2731">
                  <c:v>40351</c:v>
                </c:pt>
                <c:pt idx="2732">
                  <c:v>40352</c:v>
                </c:pt>
                <c:pt idx="2733">
                  <c:v>40353</c:v>
                </c:pt>
                <c:pt idx="2734">
                  <c:v>40354</c:v>
                </c:pt>
                <c:pt idx="2735">
                  <c:v>40357</c:v>
                </c:pt>
                <c:pt idx="2736">
                  <c:v>40358</c:v>
                </c:pt>
                <c:pt idx="2737">
                  <c:v>40359</c:v>
                </c:pt>
                <c:pt idx="2738">
                  <c:v>40360</c:v>
                </c:pt>
                <c:pt idx="2739">
                  <c:v>40361</c:v>
                </c:pt>
                <c:pt idx="2740">
                  <c:v>40364</c:v>
                </c:pt>
                <c:pt idx="2741">
                  <c:v>40365</c:v>
                </c:pt>
                <c:pt idx="2742">
                  <c:v>40366</c:v>
                </c:pt>
                <c:pt idx="2743">
                  <c:v>40367</c:v>
                </c:pt>
                <c:pt idx="2744">
                  <c:v>40368</c:v>
                </c:pt>
                <c:pt idx="2745">
                  <c:v>40371</c:v>
                </c:pt>
                <c:pt idx="2746">
                  <c:v>40372</c:v>
                </c:pt>
                <c:pt idx="2747">
                  <c:v>40373</c:v>
                </c:pt>
                <c:pt idx="2748">
                  <c:v>40374</c:v>
                </c:pt>
                <c:pt idx="2749">
                  <c:v>40375</c:v>
                </c:pt>
                <c:pt idx="2750">
                  <c:v>40378</c:v>
                </c:pt>
                <c:pt idx="2751">
                  <c:v>40379</c:v>
                </c:pt>
                <c:pt idx="2752">
                  <c:v>40380</c:v>
                </c:pt>
                <c:pt idx="2753">
                  <c:v>40381</c:v>
                </c:pt>
                <c:pt idx="2754">
                  <c:v>40382</c:v>
                </c:pt>
                <c:pt idx="2755">
                  <c:v>40385</c:v>
                </c:pt>
                <c:pt idx="2756">
                  <c:v>40386</c:v>
                </c:pt>
                <c:pt idx="2757">
                  <c:v>40387</c:v>
                </c:pt>
                <c:pt idx="2758">
                  <c:v>40388</c:v>
                </c:pt>
                <c:pt idx="2759">
                  <c:v>40389</c:v>
                </c:pt>
                <c:pt idx="2760">
                  <c:v>40392</c:v>
                </c:pt>
                <c:pt idx="2761">
                  <c:v>40393</c:v>
                </c:pt>
                <c:pt idx="2762">
                  <c:v>40394</c:v>
                </c:pt>
                <c:pt idx="2763">
                  <c:v>40395</c:v>
                </c:pt>
                <c:pt idx="2764">
                  <c:v>40396</c:v>
                </c:pt>
                <c:pt idx="2765">
                  <c:v>40399</c:v>
                </c:pt>
                <c:pt idx="2766">
                  <c:v>40400</c:v>
                </c:pt>
                <c:pt idx="2767">
                  <c:v>40401</c:v>
                </c:pt>
                <c:pt idx="2768">
                  <c:v>40402</c:v>
                </c:pt>
                <c:pt idx="2769">
                  <c:v>40403</c:v>
                </c:pt>
                <c:pt idx="2770">
                  <c:v>40406</c:v>
                </c:pt>
                <c:pt idx="2771">
                  <c:v>40407</c:v>
                </c:pt>
                <c:pt idx="2772">
                  <c:v>40408</c:v>
                </c:pt>
                <c:pt idx="2773">
                  <c:v>40409</c:v>
                </c:pt>
                <c:pt idx="2774">
                  <c:v>40410</c:v>
                </c:pt>
                <c:pt idx="2775">
                  <c:v>40413</c:v>
                </c:pt>
                <c:pt idx="2776">
                  <c:v>40414</c:v>
                </c:pt>
                <c:pt idx="2777">
                  <c:v>40415</c:v>
                </c:pt>
                <c:pt idx="2778">
                  <c:v>40416</c:v>
                </c:pt>
                <c:pt idx="2779">
                  <c:v>40417</c:v>
                </c:pt>
                <c:pt idx="2780">
                  <c:v>40420</c:v>
                </c:pt>
                <c:pt idx="2781">
                  <c:v>40421</c:v>
                </c:pt>
                <c:pt idx="2782">
                  <c:v>40422</c:v>
                </c:pt>
                <c:pt idx="2783">
                  <c:v>40423</c:v>
                </c:pt>
                <c:pt idx="2784">
                  <c:v>40424</c:v>
                </c:pt>
                <c:pt idx="2785">
                  <c:v>40427</c:v>
                </c:pt>
                <c:pt idx="2786">
                  <c:v>40428</c:v>
                </c:pt>
                <c:pt idx="2787">
                  <c:v>40429</c:v>
                </c:pt>
                <c:pt idx="2788">
                  <c:v>40430</c:v>
                </c:pt>
                <c:pt idx="2789">
                  <c:v>40431</c:v>
                </c:pt>
                <c:pt idx="2790">
                  <c:v>40434</c:v>
                </c:pt>
                <c:pt idx="2791">
                  <c:v>40435</c:v>
                </c:pt>
                <c:pt idx="2792">
                  <c:v>40436</c:v>
                </c:pt>
                <c:pt idx="2793">
                  <c:v>40437</c:v>
                </c:pt>
                <c:pt idx="2794">
                  <c:v>40438</c:v>
                </c:pt>
                <c:pt idx="2795">
                  <c:v>40441</c:v>
                </c:pt>
                <c:pt idx="2796">
                  <c:v>40442</c:v>
                </c:pt>
                <c:pt idx="2797">
                  <c:v>40443</c:v>
                </c:pt>
                <c:pt idx="2798">
                  <c:v>40444</c:v>
                </c:pt>
                <c:pt idx="2799">
                  <c:v>40445</c:v>
                </c:pt>
                <c:pt idx="2800">
                  <c:v>40448</c:v>
                </c:pt>
                <c:pt idx="2801">
                  <c:v>40449</c:v>
                </c:pt>
                <c:pt idx="2802">
                  <c:v>40450</c:v>
                </c:pt>
                <c:pt idx="2803">
                  <c:v>40451</c:v>
                </c:pt>
                <c:pt idx="2804">
                  <c:v>40452</c:v>
                </c:pt>
                <c:pt idx="2805">
                  <c:v>40455</c:v>
                </c:pt>
                <c:pt idx="2806">
                  <c:v>40456</c:v>
                </c:pt>
                <c:pt idx="2807">
                  <c:v>40457</c:v>
                </c:pt>
                <c:pt idx="2808">
                  <c:v>40458</c:v>
                </c:pt>
                <c:pt idx="2809">
                  <c:v>40459</c:v>
                </c:pt>
                <c:pt idx="2810">
                  <c:v>40462</c:v>
                </c:pt>
                <c:pt idx="2811">
                  <c:v>40463</c:v>
                </c:pt>
                <c:pt idx="2812">
                  <c:v>40464</c:v>
                </c:pt>
                <c:pt idx="2813">
                  <c:v>40465</c:v>
                </c:pt>
                <c:pt idx="2814">
                  <c:v>40466</c:v>
                </c:pt>
                <c:pt idx="2815">
                  <c:v>40469</c:v>
                </c:pt>
                <c:pt idx="2816">
                  <c:v>40470</c:v>
                </c:pt>
                <c:pt idx="2817">
                  <c:v>40471</c:v>
                </c:pt>
                <c:pt idx="2818">
                  <c:v>40472</c:v>
                </c:pt>
                <c:pt idx="2819">
                  <c:v>40473</c:v>
                </c:pt>
                <c:pt idx="2820">
                  <c:v>40476</c:v>
                </c:pt>
                <c:pt idx="2821">
                  <c:v>40477</c:v>
                </c:pt>
                <c:pt idx="2822">
                  <c:v>40478</c:v>
                </c:pt>
                <c:pt idx="2823">
                  <c:v>40479</c:v>
                </c:pt>
                <c:pt idx="2824">
                  <c:v>40480</c:v>
                </c:pt>
                <c:pt idx="2825">
                  <c:v>40483</c:v>
                </c:pt>
                <c:pt idx="2826">
                  <c:v>40484</c:v>
                </c:pt>
                <c:pt idx="2827">
                  <c:v>40485</c:v>
                </c:pt>
                <c:pt idx="2828">
                  <c:v>40486</c:v>
                </c:pt>
                <c:pt idx="2829">
                  <c:v>40487</c:v>
                </c:pt>
                <c:pt idx="2830">
                  <c:v>40490</c:v>
                </c:pt>
                <c:pt idx="2831">
                  <c:v>40491</c:v>
                </c:pt>
                <c:pt idx="2832">
                  <c:v>40492</c:v>
                </c:pt>
                <c:pt idx="2833">
                  <c:v>40493</c:v>
                </c:pt>
                <c:pt idx="2834">
                  <c:v>40494</c:v>
                </c:pt>
                <c:pt idx="2835">
                  <c:v>40497</c:v>
                </c:pt>
                <c:pt idx="2836">
                  <c:v>40498</c:v>
                </c:pt>
                <c:pt idx="2837">
                  <c:v>40499</c:v>
                </c:pt>
                <c:pt idx="2838">
                  <c:v>40500</c:v>
                </c:pt>
                <c:pt idx="2839">
                  <c:v>40501</c:v>
                </c:pt>
                <c:pt idx="2840">
                  <c:v>40504</c:v>
                </c:pt>
                <c:pt idx="2841">
                  <c:v>40505</c:v>
                </c:pt>
                <c:pt idx="2842">
                  <c:v>40506</c:v>
                </c:pt>
                <c:pt idx="2843">
                  <c:v>40507</c:v>
                </c:pt>
                <c:pt idx="2844">
                  <c:v>40508</c:v>
                </c:pt>
                <c:pt idx="2845">
                  <c:v>40511</c:v>
                </c:pt>
                <c:pt idx="2846">
                  <c:v>40512</c:v>
                </c:pt>
                <c:pt idx="2847">
                  <c:v>40513</c:v>
                </c:pt>
                <c:pt idx="2848">
                  <c:v>40514</c:v>
                </c:pt>
                <c:pt idx="2849">
                  <c:v>40515</c:v>
                </c:pt>
                <c:pt idx="2850">
                  <c:v>40518</c:v>
                </c:pt>
                <c:pt idx="2851">
                  <c:v>40519</c:v>
                </c:pt>
                <c:pt idx="2852">
                  <c:v>40520</c:v>
                </c:pt>
                <c:pt idx="2853">
                  <c:v>40521</c:v>
                </c:pt>
                <c:pt idx="2854">
                  <c:v>40522</c:v>
                </c:pt>
                <c:pt idx="2855">
                  <c:v>40525</c:v>
                </c:pt>
                <c:pt idx="2856">
                  <c:v>40526</c:v>
                </c:pt>
                <c:pt idx="2857">
                  <c:v>40527</c:v>
                </c:pt>
                <c:pt idx="2858">
                  <c:v>40528</c:v>
                </c:pt>
                <c:pt idx="2859">
                  <c:v>40529</c:v>
                </c:pt>
                <c:pt idx="2860">
                  <c:v>40532</c:v>
                </c:pt>
                <c:pt idx="2861">
                  <c:v>40533</c:v>
                </c:pt>
                <c:pt idx="2862">
                  <c:v>40534</c:v>
                </c:pt>
                <c:pt idx="2863">
                  <c:v>40535</c:v>
                </c:pt>
                <c:pt idx="2864">
                  <c:v>40536</c:v>
                </c:pt>
                <c:pt idx="2865">
                  <c:v>40539</c:v>
                </c:pt>
                <c:pt idx="2866">
                  <c:v>40540</c:v>
                </c:pt>
                <c:pt idx="2867">
                  <c:v>40541</c:v>
                </c:pt>
                <c:pt idx="2868">
                  <c:v>40542</c:v>
                </c:pt>
                <c:pt idx="2869">
                  <c:v>40543</c:v>
                </c:pt>
                <c:pt idx="2870">
                  <c:v>40546</c:v>
                </c:pt>
                <c:pt idx="2871">
                  <c:v>40547</c:v>
                </c:pt>
                <c:pt idx="2872">
                  <c:v>40548</c:v>
                </c:pt>
                <c:pt idx="2873">
                  <c:v>40549</c:v>
                </c:pt>
                <c:pt idx="2874">
                  <c:v>40550</c:v>
                </c:pt>
                <c:pt idx="2875">
                  <c:v>40553</c:v>
                </c:pt>
                <c:pt idx="2876">
                  <c:v>40554</c:v>
                </c:pt>
                <c:pt idx="2877">
                  <c:v>40555</c:v>
                </c:pt>
                <c:pt idx="2878">
                  <c:v>40556</c:v>
                </c:pt>
                <c:pt idx="2879">
                  <c:v>40557</c:v>
                </c:pt>
                <c:pt idx="2880">
                  <c:v>40560</c:v>
                </c:pt>
                <c:pt idx="2881">
                  <c:v>40561</c:v>
                </c:pt>
                <c:pt idx="2882">
                  <c:v>40562</c:v>
                </c:pt>
                <c:pt idx="2883">
                  <c:v>40563</c:v>
                </c:pt>
                <c:pt idx="2884">
                  <c:v>40564</c:v>
                </c:pt>
                <c:pt idx="2885">
                  <c:v>40567</c:v>
                </c:pt>
                <c:pt idx="2886">
                  <c:v>40568</c:v>
                </c:pt>
                <c:pt idx="2887">
                  <c:v>40569</c:v>
                </c:pt>
                <c:pt idx="2888">
                  <c:v>40570</c:v>
                </c:pt>
                <c:pt idx="2889">
                  <c:v>40571</c:v>
                </c:pt>
                <c:pt idx="2890">
                  <c:v>40574</c:v>
                </c:pt>
                <c:pt idx="2891">
                  <c:v>40575</c:v>
                </c:pt>
                <c:pt idx="2892">
                  <c:v>40576</c:v>
                </c:pt>
                <c:pt idx="2893">
                  <c:v>40577</c:v>
                </c:pt>
                <c:pt idx="2894">
                  <c:v>40578</c:v>
                </c:pt>
                <c:pt idx="2895">
                  <c:v>40581</c:v>
                </c:pt>
                <c:pt idx="2896">
                  <c:v>40582</c:v>
                </c:pt>
                <c:pt idx="2897">
                  <c:v>40583</c:v>
                </c:pt>
                <c:pt idx="2898">
                  <c:v>40584</c:v>
                </c:pt>
                <c:pt idx="2899">
                  <c:v>40585</c:v>
                </c:pt>
                <c:pt idx="2900">
                  <c:v>40588</c:v>
                </c:pt>
                <c:pt idx="2901">
                  <c:v>40589</c:v>
                </c:pt>
                <c:pt idx="2902">
                  <c:v>40590</c:v>
                </c:pt>
                <c:pt idx="2903">
                  <c:v>40591</c:v>
                </c:pt>
                <c:pt idx="2904">
                  <c:v>40592</c:v>
                </c:pt>
                <c:pt idx="2905">
                  <c:v>40595</c:v>
                </c:pt>
                <c:pt idx="2906">
                  <c:v>40596</c:v>
                </c:pt>
                <c:pt idx="2907">
                  <c:v>40597</c:v>
                </c:pt>
                <c:pt idx="2908">
                  <c:v>40598</c:v>
                </c:pt>
                <c:pt idx="2909">
                  <c:v>40599</c:v>
                </c:pt>
                <c:pt idx="2910">
                  <c:v>40602</c:v>
                </c:pt>
                <c:pt idx="2911">
                  <c:v>40603</c:v>
                </c:pt>
                <c:pt idx="2912">
                  <c:v>40604</c:v>
                </c:pt>
                <c:pt idx="2913">
                  <c:v>40605</c:v>
                </c:pt>
                <c:pt idx="2914">
                  <c:v>40606</c:v>
                </c:pt>
                <c:pt idx="2915">
                  <c:v>40609</c:v>
                </c:pt>
                <c:pt idx="2916">
                  <c:v>40610</c:v>
                </c:pt>
                <c:pt idx="2917">
                  <c:v>40611</c:v>
                </c:pt>
                <c:pt idx="2918">
                  <c:v>40612</c:v>
                </c:pt>
                <c:pt idx="2919">
                  <c:v>40613</c:v>
                </c:pt>
                <c:pt idx="2920">
                  <c:v>40616</c:v>
                </c:pt>
                <c:pt idx="2921">
                  <c:v>40617</c:v>
                </c:pt>
                <c:pt idx="2922">
                  <c:v>40618</c:v>
                </c:pt>
                <c:pt idx="2923">
                  <c:v>40619</c:v>
                </c:pt>
                <c:pt idx="2924">
                  <c:v>40620</c:v>
                </c:pt>
                <c:pt idx="2925">
                  <c:v>40623</c:v>
                </c:pt>
                <c:pt idx="2926">
                  <c:v>40624</c:v>
                </c:pt>
                <c:pt idx="2927">
                  <c:v>40625</c:v>
                </c:pt>
                <c:pt idx="2928">
                  <c:v>40626</c:v>
                </c:pt>
                <c:pt idx="2929">
                  <c:v>40627</c:v>
                </c:pt>
                <c:pt idx="2930">
                  <c:v>40630</c:v>
                </c:pt>
                <c:pt idx="2931">
                  <c:v>40631</c:v>
                </c:pt>
                <c:pt idx="2932">
                  <c:v>40632</c:v>
                </c:pt>
                <c:pt idx="2933">
                  <c:v>40633</c:v>
                </c:pt>
                <c:pt idx="2934">
                  <c:v>40634</c:v>
                </c:pt>
                <c:pt idx="2935">
                  <c:v>40637</c:v>
                </c:pt>
                <c:pt idx="2936">
                  <c:v>40638</c:v>
                </c:pt>
                <c:pt idx="2937">
                  <c:v>40639</c:v>
                </c:pt>
                <c:pt idx="2938">
                  <c:v>40640</c:v>
                </c:pt>
                <c:pt idx="2939">
                  <c:v>40641</c:v>
                </c:pt>
                <c:pt idx="2940">
                  <c:v>40644</c:v>
                </c:pt>
                <c:pt idx="2941">
                  <c:v>40645</c:v>
                </c:pt>
                <c:pt idx="2942">
                  <c:v>40646</c:v>
                </c:pt>
                <c:pt idx="2943">
                  <c:v>40647</c:v>
                </c:pt>
                <c:pt idx="2944">
                  <c:v>40648</c:v>
                </c:pt>
                <c:pt idx="2945">
                  <c:v>40651</c:v>
                </c:pt>
                <c:pt idx="2946">
                  <c:v>40652</c:v>
                </c:pt>
                <c:pt idx="2947">
                  <c:v>40653</c:v>
                </c:pt>
                <c:pt idx="2948">
                  <c:v>40654</c:v>
                </c:pt>
                <c:pt idx="2949">
                  <c:v>40655</c:v>
                </c:pt>
                <c:pt idx="2950">
                  <c:v>40658</c:v>
                </c:pt>
                <c:pt idx="2951">
                  <c:v>40659</c:v>
                </c:pt>
                <c:pt idx="2952">
                  <c:v>40660</c:v>
                </c:pt>
                <c:pt idx="2953">
                  <c:v>40661</c:v>
                </c:pt>
                <c:pt idx="2954">
                  <c:v>40662</c:v>
                </c:pt>
                <c:pt idx="2955">
                  <c:v>40665</c:v>
                </c:pt>
                <c:pt idx="2956">
                  <c:v>40666</c:v>
                </c:pt>
                <c:pt idx="2957">
                  <c:v>40667</c:v>
                </c:pt>
                <c:pt idx="2958">
                  <c:v>40668</c:v>
                </c:pt>
                <c:pt idx="2959">
                  <c:v>40669</c:v>
                </c:pt>
                <c:pt idx="2960">
                  <c:v>40672</c:v>
                </c:pt>
                <c:pt idx="2961">
                  <c:v>40673</c:v>
                </c:pt>
                <c:pt idx="2962">
                  <c:v>40674</c:v>
                </c:pt>
                <c:pt idx="2963">
                  <c:v>40675</c:v>
                </c:pt>
                <c:pt idx="2964">
                  <c:v>40676</c:v>
                </c:pt>
                <c:pt idx="2965">
                  <c:v>40679</c:v>
                </c:pt>
                <c:pt idx="2966">
                  <c:v>40680</c:v>
                </c:pt>
                <c:pt idx="2967">
                  <c:v>40681</c:v>
                </c:pt>
                <c:pt idx="2968">
                  <c:v>40682</c:v>
                </c:pt>
                <c:pt idx="2969">
                  <c:v>40683</c:v>
                </c:pt>
                <c:pt idx="2970">
                  <c:v>40686</c:v>
                </c:pt>
                <c:pt idx="2971">
                  <c:v>40687</c:v>
                </c:pt>
                <c:pt idx="2972">
                  <c:v>40688</c:v>
                </c:pt>
                <c:pt idx="2973">
                  <c:v>40689</c:v>
                </c:pt>
                <c:pt idx="2974">
                  <c:v>40690</c:v>
                </c:pt>
                <c:pt idx="2975">
                  <c:v>40693</c:v>
                </c:pt>
                <c:pt idx="2976">
                  <c:v>40694</c:v>
                </c:pt>
                <c:pt idx="2977">
                  <c:v>40695</c:v>
                </c:pt>
                <c:pt idx="2978">
                  <c:v>40696</c:v>
                </c:pt>
                <c:pt idx="2979">
                  <c:v>40697</c:v>
                </c:pt>
                <c:pt idx="2980">
                  <c:v>40700</c:v>
                </c:pt>
                <c:pt idx="2981">
                  <c:v>40701</c:v>
                </c:pt>
                <c:pt idx="2982">
                  <c:v>40702</c:v>
                </c:pt>
                <c:pt idx="2983">
                  <c:v>40703</c:v>
                </c:pt>
                <c:pt idx="2984">
                  <c:v>40704</c:v>
                </c:pt>
                <c:pt idx="2985">
                  <c:v>40707</c:v>
                </c:pt>
                <c:pt idx="2986">
                  <c:v>40708</c:v>
                </c:pt>
                <c:pt idx="2987">
                  <c:v>40709</c:v>
                </c:pt>
                <c:pt idx="2988">
                  <c:v>40710</c:v>
                </c:pt>
                <c:pt idx="2989">
                  <c:v>40711</c:v>
                </c:pt>
                <c:pt idx="2990">
                  <c:v>40714</c:v>
                </c:pt>
                <c:pt idx="2991">
                  <c:v>40715</c:v>
                </c:pt>
                <c:pt idx="2992">
                  <c:v>40716</c:v>
                </c:pt>
                <c:pt idx="2993">
                  <c:v>40717</c:v>
                </c:pt>
                <c:pt idx="2994">
                  <c:v>40718</c:v>
                </c:pt>
                <c:pt idx="2995">
                  <c:v>40721</c:v>
                </c:pt>
                <c:pt idx="2996">
                  <c:v>40722</c:v>
                </c:pt>
                <c:pt idx="2997">
                  <c:v>40723</c:v>
                </c:pt>
                <c:pt idx="2998">
                  <c:v>40724</c:v>
                </c:pt>
                <c:pt idx="2999">
                  <c:v>40725</c:v>
                </c:pt>
                <c:pt idx="3000">
                  <c:v>40728</c:v>
                </c:pt>
                <c:pt idx="3001">
                  <c:v>40729</c:v>
                </c:pt>
                <c:pt idx="3002">
                  <c:v>40730</c:v>
                </c:pt>
                <c:pt idx="3003">
                  <c:v>40731</c:v>
                </c:pt>
                <c:pt idx="3004">
                  <c:v>40732</c:v>
                </c:pt>
                <c:pt idx="3005">
                  <c:v>40735</c:v>
                </c:pt>
                <c:pt idx="3006">
                  <c:v>40736</c:v>
                </c:pt>
                <c:pt idx="3007">
                  <c:v>40737</c:v>
                </c:pt>
                <c:pt idx="3008">
                  <c:v>40738</c:v>
                </c:pt>
                <c:pt idx="3009">
                  <c:v>40739</c:v>
                </c:pt>
                <c:pt idx="3010">
                  <c:v>40742</c:v>
                </c:pt>
                <c:pt idx="3011">
                  <c:v>40743</c:v>
                </c:pt>
                <c:pt idx="3012">
                  <c:v>40744</c:v>
                </c:pt>
                <c:pt idx="3013">
                  <c:v>40745</c:v>
                </c:pt>
                <c:pt idx="3014">
                  <c:v>40746</c:v>
                </c:pt>
                <c:pt idx="3015">
                  <c:v>40749</c:v>
                </c:pt>
                <c:pt idx="3016">
                  <c:v>40750</c:v>
                </c:pt>
                <c:pt idx="3017">
                  <c:v>40751</c:v>
                </c:pt>
                <c:pt idx="3018">
                  <c:v>40752</c:v>
                </c:pt>
                <c:pt idx="3019">
                  <c:v>40753</c:v>
                </c:pt>
                <c:pt idx="3020">
                  <c:v>40756</c:v>
                </c:pt>
                <c:pt idx="3021">
                  <c:v>40757</c:v>
                </c:pt>
                <c:pt idx="3022">
                  <c:v>40758</c:v>
                </c:pt>
                <c:pt idx="3023">
                  <c:v>40759</c:v>
                </c:pt>
                <c:pt idx="3024">
                  <c:v>40760</c:v>
                </c:pt>
                <c:pt idx="3025">
                  <c:v>40763</c:v>
                </c:pt>
                <c:pt idx="3026">
                  <c:v>40764</c:v>
                </c:pt>
                <c:pt idx="3027">
                  <c:v>40765</c:v>
                </c:pt>
                <c:pt idx="3028">
                  <c:v>40766</c:v>
                </c:pt>
                <c:pt idx="3029">
                  <c:v>40767</c:v>
                </c:pt>
                <c:pt idx="3030">
                  <c:v>40770</c:v>
                </c:pt>
                <c:pt idx="3031">
                  <c:v>40771</c:v>
                </c:pt>
                <c:pt idx="3032">
                  <c:v>40772</c:v>
                </c:pt>
                <c:pt idx="3033">
                  <c:v>40773</c:v>
                </c:pt>
                <c:pt idx="3034">
                  <c:v>40774</c:v>
                </c:pt>
                <c:pt idx="3035">
                  <c:v>40777</c:v>
                </c:pt>
                <c:pt idx="3036">
                  <c:v>40778</c:v>
                </c:pt>
                <c:pt idx="3037">
                  <c:v>40779</c:v>
                </c:pt>
                <c:pt idx="3038">
                  <c:v>40780</c:v>
                </c:pt>
                <c:pt idx="3039">
                  <c:v>40781</c:v>
                </c:pt>
                <c:pt idx="3040">
                  <c:v>40784</c:v>
                </c:pt>
                <c:pt idx="3041">
                  <c:v>40785</c:v>
                </c:pt>
                <c:pt idx="3042">
                  <c:v>40786</c:v>
                </c:pt>
                <c:pt idx="3043">
                  <c:v>40787</c:v>
                </c:pt>
                <c:pt idx="3044">
                  <c:v>40788</c:v>
                </c:pt>
                <c:pt idx="3045">
                  <c:v>40791</c:v>
                </c:pt>
                <c:pt idx="3046">
                  <c:v>40792</c:v>
                </c:pt>
                <c:pt idx="3047">
                  <c:v>40793</c:v>
                </c:pt>
                <c:pt idx="3048">
                  <c:v>40794</c:v>
                </c:pt>
                <c:pt idx="3049">
                  <c:v>40795</c:v>
                </c:pt>
                <c:pt idx="3050">
                  <c:v>40798</c:v>
                </c:pt>
                <c:pt idx="3051">
                  <c:v>40799</c:v>
                </c:pt>
                <c:pt idx="3052">
                  <c:v>40800</c:v>
                </c:pt>
                <c:pt idx="3053">
                  <c:v>40801</c:v>
                </c:pt>
                <c:pt idx="3054">
                  <c:v>40802</c:v>
                </c:pt>
                <c:pt idx="3055">
                  <c:v>40805</c:v>
                </c:pt>
                <c:pt idx="3056">
                  <c:v>40806</c:v>
                </c:pt>
                <c:pt idx="3057">
                  <c:v>40807</c:v>
                </c:pt>
                <c:pt idx="3058">
                  <c:v>40808</c:v>
                </c:pt>
                <c:pt idx="3059">
                  <c:v>40809</c:v>
                </c:pt>
                <c:pt idx="3060">
                  <c:v>40812</c:v>
                </c:pt>
                <c:pt idx="3061">
                  <c:v>40813</c:v>
                </c:pt>
                <c:pt idx="3062">
                  <c:v>40814</c:v>
                </c:pt>
                <c:pt idx="3063">
                  <c:v>40815</c:v>
                </c:pt>
                <c:pt idx="3064">
                  <c:v>40816</c:v>
                </c:pt>
                <c:pt idx="3065">
                  <c:v>40819</c:v>
                </c:pt>
                <c:pt idx="3066">
                  <c:v>40820</c:v>
                </c:pt>
                <c:pt idx="3067">
                  <c:v>40821</c:v>
                </c:pt>
                <c:pt idx="3068">
                  <c:v>40822</c:v>
                </c:pt>
                <c:pt idx="3069">
                  <c:v>40823</c:v>
                </c:pt>
                <c:pt idx="3070">
                  <c:v>40826</c:v>
                </c:pt>
                <c:pt idx="3071">
                  <c:v>40827</c:v>
                </c:pt>
                <c:pt idx="3072">
                  <c:v>40828</c:v>
                </c:pt>
                <c:pt idx="3073">
                  <c:v>40829</c:v>
                </c:pt>
                <c:pt idx="3074">
                  <c:v>40830</c:v>
                </c:pt>
                <c:pt idx="3075">
                  <c:v>40833</c:v>
                </c:pt>
                <c:pt idx="3076">
                  <c:v>40834</c:v>
                </c:pt>
                <c:pt idx="3077">
                  <c:v>40835</c:v>
                </c:pt>
                <c:pt idx="3078">
                  <c:v>40836</c:v>
                </c:pt>
                <c:pt idx="3079">
                  <c:v>40837</c:v>
                </c:pt>
                <c:pt idx="3080">
                  <c:v>40840</c:v>
                </c:pt>
                <c:pt idx="3081">
                  <c:v>40841</c:v>
                </c:pt>
                <c:pt idx="3082">
                  <c:v>40842</c:v>
                </c:pt>
                <c:pt idx="3083">
                  <c:v>40843</c:v>
                </c:pt>
                <c:pt idx="3084">
                  <c:v>40844</c:v>
                </c:pt>
                <c:pt idx="3085">
                  <c:v>40847</c:v>
                </c:pt>
                <c:pt idx="3086">
                  <c:v>40848</c:v>
                </c:pt>
                <c:pt idx="3087">
                  <c:v>40849</c:v>
                </c:pt>
                <c:pt idx="3088">
                  <c:v>40850</c:v>
                </c:pt>
                <c:pt idx="3089">
                  <c:v>40851</c:v>
                </c:pt>
                <c:pt idx="3090">
                  <c:v>40854</c:v>
                </c:pt>
                <c:pt idx="3091">
                  <c:v>40855</c:v>
                </c:pt>
                <c:pt idx="3092">
                  <c:v>40856</c:v>
                </c:pt>
                <c:pt idx="3093">
                  <c:v>40857</c:v>
                </c:pt>
                <c:pt idx="3094">
                  <c:v>40858</c:v>
                </c:pt>
                <c:pt idx="3095">
                  <c:v>40861</c:v>
                </c:pt>
                <c:pt idx="3096">
                  <c:v>40862</c:v>
                </c:pt>
                <c:pt idx="3097">
                  <c:v>40863</c:v>
                </c:pt>
                <c:pt idx="3098">
                  <c:v>40864</c:v>
                </c:pt>
                <c:pt idx="3099">
                  <c:v>40865</c:v>
                </c:pt>
                <c:pt idx="3100">
                  <c:v>40868</c:v>
                </c:pt>
                <c:pt idx="3101">
                  <c:v>40869</c:v>
                </c:pt>
                <c:pt idx="3102">
                  <c:v>40870</c:v>
                </c:pt>
                <c:pt idx="3103">
                  <c:v>40871</c:v>
                </c:pt>
                <c:pt idx="3104">
                  <c:v>40872</c:v>
                </c:pt>
                <c:pt idx="3105">
                  <c:v>40875</c:v>
                </c:pt>
                <c:pt idx="3106">
                  <c:v>40876</c:v>
                </c:pt>
                <c:pt idx="3107">
                  <c:v>40877</c:v>
                </c:pt>
                <c:pt idx="3108">
                  <c:v>40878</c:v>
                </c:pt>
                <c:pt idx="3109">
                  <c:v>40879</c:v>
                </c:pt>
                <c:pt idx="3110">
                  <c:v>40882</c:v>
                </c:pt>
                <c:pt idx="3111">
                  <c:v>40883</c:v>
                </c:pt>
                <c:pt idx="3112">
                  <c:v>40884</c:v>
                </c:pt>
                <c:pt idx="3113">
                  <c:v>40885</c:v>
                </c:pt>
                <c:pt idx="3114">
                  <c:v>40886</c:v>
                </c:pt>
                <c:pt idx="3115">
                  <c:v>40889</c:v>
                </c:pt>
                <c:pt idx="3116">
                  <c:v>40890</c:v>
                </c:pt>
                <c:pt idx="3117">
                  <c:v>40891</c:v>
                </c:pt>
                <c:pt idx="3118">
                  <c:v>40892</c:v>
                </c:pt>
                <c:pt idx="3119">
                  <c:v>40893</c:v>
                </c:pt>
                <c:pt idx="3120">
                  <c:v>40896</c:v>
                </c:pt>
                <c:pt idx="3121">
                  <c:v>40897</c:v>
                </c:pt>
                <c:pt idx="3122">
                  <c:v>40898</c:v>
                </c:pt>
                <c:pt idx="3123">
                  <c:v>40899</c:v>
                </c:pt>
                <c:pt idx="3124">
                  <c:v>40900</c:v>
                </c:pt>
                <c:pt idx="3125">
                  <c:v>40903</c:v>
                </c:pt>
                <c:pt idx="3126">
                  <c:v>40904</c:v>
                </c:pt>
                <c:pt idx="3127">
                  <c:v>40905</c:v>
                </c:pt>
                <c:pt idx="3128">
                  <c:v>40906</c:v>
                </c:pt>
                <c:pt idx="3129">
                  <c:v>40907</c:v>
                </c:pt>
                <c:pt idx="3130">
                  <c:v>40910</c:v>
                </c:pt>
                <c:pt idx="3131">
                  <c:v>40911</c:v>
                </c:pt>
                <c:pt idx="3132">
                  <c:v>40912</c:v>
                </c:pt>
                <c:pt idx="3133">
                  <c:v>40913</c:v>
                </c:pt>
                <c:pt idx="3134">
                  <c:v>40914</c:v>
                </c:pt>
                <c:pt idx="3135">
                  <c:v>40917</c:v>
                </c:pt>
                <c:pt idx="3136">
                  <c:v>40918</c:v>
                </c:pt>
                <c:pt idx="3137">
                  <c:v>40919</c:v>
                </c:pt>
                <c:pt idx="3138">
                  <c:v>40920</c:v>
                </c:pt>
                <c:pt idx="3139">
                  <c:v>40921</c:v>
                </c:pt>
                <c:pt idx="3140">
                  <c:v>40924</c:v>
                </c:pt>
                <c:pt idx="3141">
                  <c:v>40925</c:v>
                </c:pt>
                <c:pt idx="3142">
                  <c:v>40926</c:v>
                </c:pt>
                <c:pt idx="3143">
                  <c:v>40927</c:v>
                </c:pt>
                <c:pt idx="3144">
                  <c:v>40928</c:v>
                </c:pt>
                <c:pt idx="3145">
                  <c:v>40931</c:v>
                </c:pt>
                <c:pt idx="3146">
                  <c:v>40932</c:v>
                </c:pt>
                <c:pt idx="3147">
                  <c:v>40933</c:v>
                </c:pt>
                <c:pt idx="3148">
                  <c:v>40934</c:v>
                </c:pt>
                <c:pt idx="3149">
                  <c:v>40935</c:v>
                </c:pt>
                <c:pt idx="3150">
                  <c:v>40938</c:v>
                </c:pt>
                <c:pt idx="3151">
                  <c:v>40939</c:v>
                </c:pt>
                <c:pt idx="3152">
                  <c:v>40940</c:v>
                </c:pt>
                <c:pt idx="3153">
                  <c:v>40941</c:v>
                </c:pt>
                <c:pt idx="3154">
                  <c:v>40942</c:v>
                </c:pt>
                <c:pt idx="3155">
                  <c:v>40945</c:v>
                </c:pt>
                <c:pt idx="3156">
                  <c:v>40946</c:v>
                </c:pt>
                <c:pt idx="3157">
                  <c:v>40947</c:v>
                </c:pt>
                <c:pt idx="3158">
                  <c:v>40948</c:v>
                </c:pt>
                <c:pt idx="3159">
                  <c:v>40949</c:v>
                </c:pt>
                <c:pt idx="3160">
                  <c:v>40952</c:v>
                </c:pt>
                <c:pt idx="3161">
                  <c:v>40953</c:v>
                </c:pt>
                <c:pt idx="3162">
                  <c:v>40954</c:v>
                </c:pt>
                <c:pt idx="3163">
                  <c:v>40955</c:v>
                </c:pt>
                <c:pt idx="3164">
                  <c:v>40956</c:v>
                </c:pt>
                <c:pt idx="3165">
                  <c:v>40959</c:v>
                </c:pt>
                <c:pt idx="3166">
                  <c:v>40960</c:v>
                </c:pt>
                <c:pt idx="3167">
                  <c:v>40961</c:v>
                </c:pt>
                <c:pt idx="3168">
                  <c:v>40962</c:v>
                </c:pt>
                <c:pt idx="3169">
                  <c:v>40963</c:v>
                </c:pt>
                <c:pt idx="3170">
                  <c:v>40966</c:v>
                </c:pt>
                <c:pt idx="3171">
                  <c:v>40967</c:v>
                </c:pt>
                <c:pt idx="3172">
                  <c:v>40968</c:v>
                </c:pt>
                <c:pt idx="3173">
                  <c:v>40969</c:v>
                </c:pt>
                <c:pt idx="3174">
                  <c:v>40970</c:v>
                </c:pt>
                <c:pt idx="3175">
                  <c:v>40973</c:v>
                </c:pt>
                <c:pt idx="3176">
                  <c:v>40974</c:v>
                </c:pt>
                <c:pt idx="3177">
                  <c:v>40975</c:v>
                </c:pt>
                <c:pt idx="3178">
                  <c:v>40976</c:v>
                </c:pt>
                <c:pt idx="3179">
                  <c:v>40977</c:v>
                </c:pt>
                <c:pt idx="3180">
                  <c:v>40980</c:v>
                </c:pt>
                <c:pt idx="3181">
                  <c:v>40981</c:v>
                </c:pt>
                <c:pt idx="3182">
                  <c:v>40982</c:v>
                </c:pt>
                <c:pt idx="3183">
                  <c:v>40983</c:v>
                </c:pt>
                <c:pt idx="3184">
                  <c:v>40984</c:v>
                </c:pt>
                <c:pt idx="3185">
                  <c:v>40987</c:v>
                </c:pt>
                <c:pt idx="3186">
                  <c:v>40988</c:v>
                </c:pt>
                <c:pt idx="3187">
                  <c:v>40989</c:v>
                </c:pt>
                <c:pt idx="3188">
                  <c:v>40990</c:v>
                </c:pt>
                <c:pt idx="3189">
                  <c:v>40991</c:v>
                </c:pt>
                <c:pt idx="3190">
                  <c:v>40994</c:v>
                </c:pt>
                <c:pt idx="3191">
                  <c:v>40995</c:v>
                </c:pt>
                <c:pt idx="3192">
                  <c:v>40996</c:v>
                </c:pt>
                <c:pt idx="3193">
                  <c:v>40997</c:v>
                </c:pt>
                <c:pt idx="3194">
                  <c:v>40998</c:v>
                </c:pt>
                <c:pt idx="3195">
                  <c:v>41001</c:v>
                </c:pt>
                <c:pt idx="3196">
                  <c:v>41002</c:v>
                </c:pt>
                <c:pt idx="3197">
                  <c:v>41003</c:v>
                </c:pt>
                <c:pt idx="3198">
                  <c:v>41004</c:v>
                </c:pt>
                <c:pt idx="3199">
                  <c:v>41005</c:v>
                </c:pt>
                <c:pt idx="3200">
                  <c:v>41008</c:v>
                </c:pt>
                <c:pt idx="3201">
                  <c:v>41009</c:v>
                </c:pt>
                <c:pt idx="3202">
                  <c:v>41010</c:v>
                </c:pt>
                <c:pt idx="3203">
                  <c:v>41011</c:v>
                </c:pt>
                <c:pt idx="3204">
                  <c:v>41012</c:v>
                </c:pt>
                <c:pt idx="3205">
                  <c:v>41015</c:v>
                </c:pt>
                <c:pt idx="3206">
                  <c:v>41016</c:v>
                </c:pt>
                <c:pt idx="3207">
                  <c:v>41017</c:v>
                </c:pt>
                <c:pt idx="3208">
                  <c:v>41018</c:v>
                </c:pt>
                <c:pt idx="3209">
                  <c:v>41019</c:v>
                </c:pt>
                <c:pt idx="3210">
                  <c:v>41022</c:v>
                </c:pt>
                <c:pt idx="3211">
                  <c:v>41023</c:v>
                </c:pt>
                <c:pt idx="3212">
                  <c:v>41024</c:v>
                </c:pt>
                <c:pt idx="3213">
                  <c:v>41025</c:v>
                </c:pt>
                <c:pt idx="3214">
                  <c:v>41026</c:v>
                </c:pt>
                <c:pt idx="3215">
                  <c:v>41029</c:v>
                </c:pt>
                <c:pt idx="3216">
                  <c:v>41030</c:v>
                </c:pt>
                <c:pt idx="3217">
                  <c:v>41031</c:v>
                </c:pt>
                <c:pt idx="3218">
                  <c:v>41032</c:v>
                </c:pt>
                <c:pt idx="3219">
                  <c:v>41033</c:v>
                </c:pt>
                <c:pt idx="3220">
                  <c:v>41036</c:v>
                </c:pt>
                <c:pt idx="3221">
                  <c:v>41037</c:v>
                </c:pt>
                <c:pt idx="3222">
                  <c:v>41038</c:v>
                </c:pt>
                <c:pt idx="3223">
                  <c:v>41039</c:v>
                </c:pt>
                <c:pt idx="3224">
                  <c:v>41040</c:v>
                </c:pt>
                <c:pt idx="3225">
                  <c:v>41043</c:v>
                </c:pt>
                <c:pt idx="3226">
                  <c:v>41044</c:v>
                </c:pt>
                <c:pt idx="3227">
                  <c:v>41045</c:v>
                </c:pt>
                <c:pt idx="3228">
                  <c:v>41046</c:v>
                </c:pt>
                <c:pt idx="3229">
                  <c:v>41047</c:v>
                </c:pt>
                <c:pt idx="3230">
                  <c:v>41050</c:v>
                </c:pt>
                <c:pt idx="3231">
                  <c:v>41051</c:v>
                </c:pt>
                <c:pt idx="3232">
                  <c:v>41052</c:v>
                </c:pt>
                <c:pt idx="3233">
                  <c:v>41053</c:v>
                </c:pt>
                <c:pt idx="3234">
                  <c:v>41054</c:v>
                </c:pt>
                <c:pt idx="3235">
                  <c:v>41057</c:v>
                </c:pt>
                <c:pt idx="3236">
                  <c:v>41058</c:v>
                </c:pt>
                <c:pt idx="3237">
                  <c:v>41059</c:v>
                </c:pt>
                <c:pt idx="3238">
                  <c:v>41060</c:v>
                </c:pt>
                <c:pt idx="3239">
                  <c:v>41061</c:v>
                </c:pt>
                <c:pt idx="3240">
                  <c:v>41064</c:v>
                </c:pt>
                <c:pt idx="3241">
                  <c:v>41065</c:v>
                </c:pt>
                <c:pt idx="3242">
                  <c:v>41066</c:v>
                </c:pt>
                <c:pt idx="3243">
                  <c:v>41067</c:v>
                </c:pt>
                <c:pt idx="3244">
                  <c:v>41068</c:v>
                </c:pt>
                <c:pt idx="3245">
                  <c:v>41071</c:v>
                </c:pt>
                <c:pt idx="3246">
                  <c:v>41072</c:v>
                </c:pt>
                <c:pt idx="3247">
                  <c:v>41073</c:v>
                </c:pt>
                <c:pt idx="3248">
                  <c:v>41074</c:v>
                </c:pt>
                <c:pt idx="3249">
                  <c:v>41075</c:v>
                </c:pt>
                <c:pt idx="3250">
                  <c:v>41078</c:v>
                </c:pt>
                <c:pt idx="3251">
                  <c:v>41079</c:v>
                </c:pt>
                <c:pt idx="3252">
                  <c:v>41080</c:v>
                </c:pt>
                <c:pt idx="3253">
                  <c:v>41081</c:v>
                </c:pt>
                <c:pt idx="3254">
                  <c:v>41082</c:v>
                </c:pt>
                <c:pt idx="3255">
                  <c:v>41085</c:v>
                </c:pt>
                <c:pt idx="3256">
                  <c:v>41086</c:v>
                </c:pt>
                <c:pt idx="3257">
                  <c:v>41087</c:v>
                </c:pt>
                <c:pt idx="3258">
                  <c:v>41088</c:v>
                </c:pt>
                <c:pt idx="3259">
                  <c:v>41089</c:v>
                </c:pt>
                <c:pt idx="3260">
                  <c:v>41092</c:v>
                </c:pt>
                <c:pt idx="3261">
                  <c:v>41093</c:v>
                </c:pt>
                <c:pt idx="3262">
                  <c:v>41094</c:v>
                </c:pt>
                <c:pt idx="3263">
                  <c:v>41095</c:v>
                </c:pt>
                <c:pt idx="3264">
                  <c:v>41096</c:v>
                </c:pt>
                <c:pt idx="3265">
                  <c:v>41099</c:v>
                </c:pt>
                <c:pt idx="3266">
                  <c:v>41100</c:v>
                </c:pt>
                <c:pt idx="3267">
                  <c:v>41101</c:v>
                </c:pt>
                <c:pt idx="3268">
                  <c:v>41102</c:v>
                </c:pt>
                <c:pt idx="3269">
                  <c:v>41103</c:v>
                </c:pt>
                <c:pt idx="3270">
                  <c:v>41106</c:v>
                </c:pt>
                <c:pt idx="3271">
                  <c:v>41107</c:v>
                </c:pt>
                <c:pt idx="3272">
                  <c:v>41108</c:v>
                </c:pt>
                <c:pt idx="3273">
                  <c:v>41109</c:v>
                </c:pt>
                <c:pt idx="3274">
                  <c:v>41110</c:v>
                </c:pt>
                <c:pt idx="3275">
                  <c:v>41113</c:v>
                </c:pt>
                <c:pt idx="3276">
                  <c:v>41114</c:v>
                </c:pt>
                <c:pt idx="3277">
                  <c:v>41115</c:v>
                </c:pt>
                <c:pt idx="3278">
                  <c:v>41116</c:v>
                </c:pt>
                <c:pt idx="3279">
                  <c:v>41117</c:v>
                </c:pt>
                <c:pt idx="3280">
                  <c:v>41120</c:v>
                </c:pt>
                <c:pt idx="3281">
                  <c:v>41121</c:v>
                </c:pt>
                <c:pt idx="3282">
                  <c:v>41122</c:v>
                </c:pt>
                <c:pt idx="3283">
                  <c:v>41123</c:v>
                </c:pt>
                <c:pt idx="3284">
                  <c:v>41124</c:v>
                </c:pt>
                <c:pt idx="3285">
                  <c:v>41127</c:v>
                </c:pt>
                <c:pt idx="3286">
                  <c:v>41128</c:v>
                </c:pt>
                <c:pt idx="3287">
                  <c:v>41129</c:v>
                </c:pt>
                <c:pt idx="3288">
                  <c:v>41130</c:v>
                </c:pt>
                <c:pt idx="3289">
                  <c:v>41131</c:v>
                </c:pt>
                <c:pt idx="3290">
                  <c:v>41134</c:v>
                </c:pt>
                <c:pt idx="3291">
                  <c:v>41135</c:v>
                </c:pt>
                <c:pt idx="3292">
                  <c:v>41136</c:v>
                </c:pt>
                <c:pt idx="3293">
                  <c:v>41137</c:v>
                </c:pt>
                <c:pt idx="3294">
                  <c:v>41138</c:v>
                </c:pt>
                <c:pt idx="3295">
                  <c:v>41141</c:v>
                </c:pt>
                <c:pt idx="3296">
                  <c:v>41142</c:v>
                </c:pt>
                <c:pt idx="3297">
                  <c:v>41143</c:v>
                </c:pt>
                <c:pt idx="3298">
                  <c:v>41144</c:v>
                </c:pt>
                <c:pt idx="3299">
                  <c:v>41145</c:v>
                </c:pt>
                <c:pt idx="3300">
                  <c:v>41148</c:v>
                </c:pt>
                <c:pt idx="3301">
                  <c:v>41149</c:v>
                </c:pt>
                <c:pt idx="3302">
                  <c:v>41150</c:v>
                </c:pt>
                <c:pt idx="3303">
                  <c:v>41151</c:v>
                </c:pt>
                <c:pt idx="3304">
                  <c:v>41152</c:v>
                </c:pt>
                <c:pt idx="3305">
                  <c:v>41155</c:v>
                </c:pt>
                <c:pt idx="3306">
                  <c:v>41156</c:v>
                </c:pt>
                <c:pt idx="3307">
                  <c:v>41157</c:v>
                </c:pt>
                <c:pt idx="3308">
                  <c:v>41158</c:v>
                </c:pt>
                <c:pt idx="3309">
                  <c:v>41159</c:v>
                </c:pt>
                <c:pt idx="3310">
                  <c:v>41162</c:v>
                </c:pt>
                <c:pt idx="3311">
                  <c:v>41163</c:v>
                </c:pt>
                <c:pt idx="3312">
                  <c:v>41164</c:v>
                </c:pt>
                <c:pt idx="3313">
                  <c:v>41165</c:v>
                </c:pt>
                <c:pt idx="3314">
                  <c:v>41166</c:v>
                </c:pt>
                <c:pt idx="3315">
                  <c:v>41169</c:v>
                </c:pt>
                <c:pt idx="3316">
                  <c:v>41170</c:v>
                </c:pt>
                <c:pt idx="3317">
                  <c:v>41171</c:v>
                </c:pt>
                <c:pt idx="3318">
                  <c:v>41172</c:v>
                </c:pt>
                <c:pt idx="3319">
                  <c:v>41173</c:v>
                </c:pt>
                <c:pt idx="3320">
                  <c:v>41176</c:v>
                </c:pt>
                <c:pt idx="3321">
                  <c:v>41177</c:v>
                </c:pt>
                <c:pt idx="3322">
                  <c:v>41178</c:v>
                </c:pt>
                <c:pt idx="3323">
                  <c:v>41179</c:v>
                </c:pt>
                <c:pt idx="3324">
                  <c:v>41180</c:v>
                </c:pt>
                <c:pt idx="3325">
                  <c:v>41183</c:v>
                </c:pt>
                <c:pt idx="3326">
                  <c:v>41184</c:v>
                </c:pt>
                <c:pt idx="3327">
                  <c:v>41185</c:v>
                </c:pt>
                <c:pt idx="3328">
                  <c:v>41186</c:v>
                </c:pt>
                <c:pt idx="3329">
                  <c:v>41187</c:v>
                </c:pt>
                <c:pt idx="3330">
                  <c:v>41190</c:v>
                </c:pt>
                <c:pt idx="3331">
                  <c:v>41191</c:v>
                </c:pt>
                <c:pt idx="3332">
                  <c:v>41192</c:v>
                </c:pt>
                <c:pt idx="3333">
                  <c:v>41193</c:v>
                </c:pt>
                <c:pt idx="3334">
                  <c:v>41194</c:v>
                </c:pt>
                <c:pt idx="3335">
                  <c:v>41197</c:v>
                </c:pt>
                <c:pt idx="3336">
                  <c:v>41198</c:v>
                </c:pt>
                <c:pt idx="3337">
                  <c:v>41199</c:v>
                </c:pt>
                <c:pt idx="3338">
                  <c:v>41200</c:v>
                </c:pt>
                <c:pt idx="3339">
                  <c:v>41201</c:v>
                </c:pt>
                <c:pt idx="3340">
                  <c:v>41204</c:v>
                </c:pt>
                <c:pt idx="3341">
                  <c:v>41205</c:v>
                </c:pt>
                <c:pt idx="3342">
                  <c:v>41206</c:v>
                </c:pt>
                <c:pt idx="3343">
                  <c:v>41207</c:v>
                </c:pt>
                <c:pt idx="3344">
                  <c:v>41208</c:v>
                </c:pt>
                <c:pt idx="3345">
                  <c:v>41211</c:v>
                </c:pt>
                <c:pt idx="3346">
                  <c:v>41212</c:v>
                </c:pt>
                <c:pt idx="3347">
                  <c:v>41213</c:v>
                </c:pt>
                <c:pt idx="3348">
                  <c:v>41214</c:v>
                </c:pt>
                <c:pt idx="3349">
                  <c:v>41215</c:v>
                </c:pt>
                <c:pt idx="3350">
                  <c:v>41218</c:v>
                </c:pt>
                <c:pt idx="3351">
                  <c:v>41219</c:v>
                </c:pt>
                <c:pt idx="3352">
                  <c:v>41220</c:v>
                </c:pt>
                <c:pt idx="3353">
                  <c:v>41221</c:v>
                </c:pt>
                <c:pt idx="3354">
                  <c:v>41222</c:v>
                </c:pt>
                <c:pt idx="3355">
                  <c:v>41225</c:v>
                </c:pt>
                <c:pt idx="3356">
                  <c:v>41226</c:v>
                </c:pt>
                <c:pt idx="3357">
                  <c:v>41227</c:v>
                </c:pt>
                <c:pt idx="3358">
                  <c:v>41228</c:v>
                </c:pt>
                <c:pt idx="3359">
                  <c:v>41229</c:v>
                </c:pt>
                <c:pt idx="3360">
                  <c:v>41232</c:v>
                </c:pt>
                <c:pt idx="3361">
                  <c:v>41233</c:v>
                </c:pt>
                <c:pt idx="3362">
                  <c:v>41234</c:v>
                </c:pt>
                <c:pt idx="3363">
                  <c:v>41235</c:v>
                </c:pt>
                <c:pt idx="3364">
                  <c:v>41236</c:v>
                </c:pt>
                <c:pt idx="3365">
                  <c:v>41239</c:v>
                </c:pt>
                <c:pt idx="3366">
                  <c:v>41240</c:v>
                </c:pt>
                <c:pt idx="3367">
                  <c:v>41241</c:v>
                </c:pt>
                <c:pt idx="3368">
                  <c:v>41242</c:v>
                </c:pt>
                <c:pt idx="3369">
                  <c:v>41243</c:v>
                </c:pt>
                <c:pt idx="3370">
                  <c:v>41246</c:v>
                </c:pt>
                <c:pt idx="3371">
                  <c:v>41247</c:v>
                </c:pt>
                <c:pt idx="3372">
                  <c:v>41248</c:v>
                </c:pt>
                <c:pt idx="3373">
                  <c:v>41249</c:v>
                </c:pt>
                <c:pt idx="3374">
                  <c:v>41250</c:v>
                </c:pt>
                <c:pt idx="3375">
                  <c:v>41253</c:v>
                </c:pt>
                <c:pt idx="3376">
                  <c:v>41254</c:v>
                </c:pt>
                <c:pt idx="3377">
                  <c:v>41255</c:v>
                </c:pt>
                <c:pt idx="3378">
                  <c:v>41256</c:v>
                </c:pt>
                <c:pt idx="3379">
                  <c:v>41257</c:v>
                </c:pt>
                <c:pt idx="3380">
                  <c:v>41260</c:v>
                </c:pt>
                <c:pt idx="3381">
                  <c:v>41261</c:v>
                </c:pt>
                <c:pt idx="3382">
                  <c:v>41262</c:v>
                </c:pt>
                <c:pt idx="3383">
                  <c:v>41263</c:v>
                </c:pt>
                <c:pt idx="3384">
                  <c:v>41264</c:v>
                </c:pt>
                <c:pt idx="3385">
                  <c:v>41267</c:v>
                </c:pt>
                <c:pt idx="3386">
                  <c:v>41268</c:v>
                </c:pt>
                <c:pt idx="3387">
                  <c:v>41269</c:v>
                </c:pt>
                <c:pt idx="3388">
                  <c:v>41270</c:v>
                </c:pt>
                <c:pt idx="3389">
                  <c:v>41271</c:v>
                </c:pt>
                <c:pt idx="3390">
                  <c:v>41274</c:v>
                </c:pt>
                <c:pt idx="3391">
                  <c:v>41275</c:v>
                </c:pt>
                <c:pt idx="3392">
                  <c:v>41276</c:v>
                </c:pt>
                <c:pt idx="3393">
                  <c:v>41277</c:v>
                </c:pt>
                <c:pt idx="3394">
                  <c:v>41278</c:v>
                </c:pt>
                <c:pt idx="3395">
                  <c:v>41281</c:v>
                </c:pt>
                <c:pt idx="3396">
                  <c:v>41282</c:v>
                </c:pt>
                <c:pt idx="3397">
                  <c:v>41283</c:v>
                </c:pt>
                <c:pt idx="3398">
                  <c:v>41284</c:v>
                </c:pt>
                <c:pt idx="3399">
                  <c:v>41285</c:v>
                </c:pt>
                <c:pt idx="3400">
                  <c:v>41288</c:v>
                </c:pt>
                <c:pt idx="3401">
                  <c:v>41289</c:v>
                </c:pt>
                <c:pt idx="3402">
                  <c:v>41290</c:v>
                </c:pt>
                <c:pt idx="3403">
                  <c:v>41291</c:v>
                </c:pt>
                <c:pt idx="3404">
                  <c:v>41292</c:v>
                </c:pt>
                <c:pt idx="3405">
                  <c:v>41295</c:v>
                </c:pt>
                <c:pt idx="3406">
                  <c:v>41296</c:v>
                </c:pt>
                <c:pt idx="3407">
                  <c:v>41297</c:v>
                </c:pt>
                <c:pt idx="3408">
                  <c:v>41298</c:v>
                </c:pt>
                <c:pt idx="3409">
                  <c:v>41299</c:v>
                </c:pt>
                <c:pt idx="3410">
                  <c:v>41302</c:v>
                </c:pt>
                <c:pt idx="3411">
                  <c:v>41303</c:v>
                </c:pt>
                <c:pt idx="3412">
                  <c:v>41304</c:v>
                </c:pt>
                <c:pt idx="3413">
                  <c:v>41305</c:v>
                </c:pt>
                <c:pt idx="3414">
                  <c:v>41306</c:v>
                </c:pt>
                <c:pt idx="3415">
                  <c:v>41309</c:v>
                </c:pt>
                <c:pt idx="3416">
                  <c:v>41310</c:v>
                </c:pt>
                <c:pt idx="3417">
                  <c:v>41311</c:v>
                </c:pt>
                <c:pt idx="3418">
                  <c:v>41312</c:v>
                </c:pt>
                <c:pt idx="3419">
                  <c:v>41313</c:v>
                </c:pt>
                <c:pt idx="3420">
                  <c:v>41316</c:v>
                </c:pt>
                <c:pt idx="3421">
                  <c:v>41317</c:v>
                </c:pt>
                <c:pt idx="3422">
                  <c:v>41318</c:v>
                </c:pt>
                <c:pt idx="3423">
                  <c:v>41319</c:v>
                </c:pt>
                <c:pt idx="3424">
                  <c:v>41320</c:v>
                </c:pt>
                <c:pt idx="3425">
                  <c:v>41323</c:v>
                </c:pt>
                <c:pt idx="3426">
                  <c:v>41324</c:v>
                </c:pt>
                <c:pt idx="3427">
                  <c:v>41325</c:v>
                </c:pt>
                <c:pt idx="3428">
                  <c:v>41326</c:v>
                </c:pt>
                <c:pt idx="3429">
                  <c:v>41327</c:v>
                </c:pt>
                <c:pt idx="3430">
                  <c:v>41330</c:v>
                </c:pt>
                <c:pt idx="3431">
                  <c:v>41331</c:v>
                </c:pt>
                <c:pt idx="3432">
                  <c:v>41332</c:v>
                </c:pt>
                <c:pt idx="3433">
                  <c:v>41333</c:v>
                </c:pt>
                <c:pt idx="3434">
                  <c:v>41334</c:v>
                </c:pt>
                <c:pt idx="3435">
                  <c:v>41337</c:v>
                </c:pt>
                <c:pt idx="3436">
                  <c:v>41338</c:v>
                </c:pt>
                <c:pt idx="3437">
                  <c:v>41339</c:v>
                </c:pt>
                <c:pt idx="3438">
                  <c:v>41340</c:v>
                </c:pt>
                <c:pt idx="3439">
                  <c:v>41341</c:v>
                </c:pt>
                <c:pt idx="3440">
                  <c:v>41344</c:v>
                </c:pt>
                <c:pt idx="3441">
                  <c:v>41345</c:v>
                </c:pt>
                <c:pt idx="3442">
                  <c:v>41346</c:v>
                </c:pt>
                <c:pt idx="3443">
                  <c:v>41347</c:v>
                </c:pt>
                <c:pt idx="3444">
                  <c:v>41348</c:v>
                </c:pt>
                <c:pt idx="3445">
                  <c:v>41351</c:v>
                </c:pt>
                <c:pt idx="3446">
                  <c:v>41352</c:v>
                </c:pt>
                <c:pt idx="3447">
                  <c:v>41353</c:v>
                </c:pt>
                <c:pt idx="3448">
                  <c:v>41354</c:v>
                </c:pt>
                <c:pt idx="3449">
                  <c:v>41355</c:v>
                </c:pt>
                <c:pt idx="3450">
                  <c:v>41358</c:v>
                </c:pt>
                <c:pt idx="3451">
                  <c:v>41359</c:v>
                </c:pt>
                <c:pt idx="3452">
                  <c:v>41360</c:v>
                </c:pt>
                <c:pt idx="3453">
                  <c:v>41361</c:v>
                </c:pt>
                <c:pt idx="3454">
                  <c:v>41362</c:v>
                </c:pt>
                <c:pt idx="3455">
                  <c:v>41365</c:v>
                </c:pt>
                <c:pt idx="3456">
                  <c:v>41366</c:v>
                </c:pt>
                <c:pt idx="3457">
                  <c:v>41367</c:v>
                </c:pt>
                <c:pt idx="3458">
                  <c:v>41368</c:v>
                </c:pt>
                <c:pt idx="3459">
                  <c:v>41369</c:v>
                </c:pt>
                <c:pt idx="3460">
                  <c:v>41372</c:v>
                </c:pt>
                <c:pt idx="3461">
                  <c:v>41373</c:v>
                </c:pt>
                <c:pt idx="3462">
                  <c:v>41374</c:v>
                </c:pt>
                <c:pt idx="3463">
                  <c:v>41375</c:v>
                </c:pt>
                <c:pt idx="3464">
                  <c:v>41376</c:v>
                </c:pt>
                <c:pt idx="3465">
                  <c:v>41379</c:v>
                </c:pt>
                <c:pt idx="3466">
                  <c:v>41380</c:v>
                </c:pt>
                <c:pt idx="3467">
                  <c:v>41381</c:v>
                </c:pt>
                <c:pt idx="3468">
                  <c:v>41382</c:v>
                </c:pt>
                <c:pt idx="3469">
                  <c:v>41383</c:v>
                </c:pt>
                <c:pt idx="3470">
                  <c:v>41386</c:v>
                </c:pt>
                <c:pt idx="3471">
                  <c:v>41387</c:v>
                </c:pt>
                <c:pt idx="3472">
                  <c:v>41388</c:v>
                </c:pt>
                <c:pt idx="3473">
                  <c:v>41389</c:v>
                </c:pt>
                <c:pt idx="3474">
                  <c:v>41390</c:v>
                </c:pt>
                <c:pt idx="3475">
                  <c:v>41393</c:v>
                </c:pt>
                <c:pt idx="3476">
                  <c:v>41394</c:v>
                </c:pt>
                <c:pt idx="3477">
                  <c:v>41395</c:v>
                </c:pt>
                <c:pt idx="3478">
                  <c:v>41396</c:v>
                </c:pt>
                <c:pt idx="3479">
                  <c:v>41397</c:v>
                </c:pt>
                <c:pt idx="3480">
                  <c:v>41400</c:v>
                </c:pt>
                <c:pt idx="3481">
                  <c:v>41401</c:v>
                </c:pt>
                <c:pt idx="3482">
                  <c:v>41402</c:v>
                </c:pt>
                <c:pt idx="3483">
                  <c:v>41403</c:v>
                </c:pt>
                <c:pt idx="3484">
                  <c:v>41404</c:v>
                </c:pt>
                <c:pt idx="3485">
                  <c:v>41407</c:v>
                </c:pt>
                <c:pt idx="3486">
                  <c:v>41408</c:v>
                </c:pt>
                <c:pt idx="3487">
                  <c:v>41409</c:v>
                </c:pt>
                <c:pt idx="3488">
                  <c:v>41410</c:v>
                </c:pt>
                <c:pt idx="3489">
                  <c:v>41411</c:v>
                </c:pt>
                <c:pt idx="3490">
                  <c:v>41414</c:v>
                </c:pt>
                <c:pt idx="3491">
                  <c:v>41415</c:v>
                </c:pt>
              </c:numCache>
            </c:numRef>
          </c:cat>
          <c:val>
            <c:numRef>
              <c:f>'Stock prices 2000'!$K$429:$K$3920</c:f>
            </c:numRef>
          </c:val>
          <c:smooth val="0"/>
        </c:ser>
        <c:ser>
          <c:idx val="4"/>
          <c:order val="4"/>
          <c:tx>
            <c:strRef>
              <c:f>'Stock prices 2000'!$L$6</c:f>
              <c:strCache>
                <c:ptCount val="1"/>
                <c:pt idx="0">
                  <c:v>S&amp;P 500 </c:v>
                </c:pt>
              </c:strCache>
            </c:strRef>
          </c:tx>
          <c:spPr>
            <a:ln w="9525">
              <a:solidFill>
                <a:schemeClr val="accent1">
                  <a:lumMod val="60000"/>
                  <a:lumOff val="40000"/>
                </a:schemeClr>
              </a:solidFill>
            </a:ln>
          </c:spPr>
          <c:marker>
            <c:symbol val="none"/>
          </c:marker>
          <c:cat>
            <c:numRef>
              <c:f>'Stock prices 2000'!$A$429:$A$3920</c:f>
              <c:numCache>
                <c:formatCode>m/d/yyyy</c:formatCode>
                <c:ptCount val="3492"/>
                <c:pt idx="0">
                  <c:v>36528</c:v>
                </c:pt>
                <c:pt idx="1">
                  <c:v>36529</c:v>
                </c:pt>
                <c:pt idx="2">
                  <c:v>36530</c:v>
                </c:pt>
                <c:pt idx="3">
                  <c:v>36531</c:v>
                </c:pt>
                <c:pt idx="4">
                  <c:v>36532</c:v>
                </c:pt>
                <c:pt idx="5">
                  <c:v>36535</c:v>
                </c:pt>
                <c:pt idx="6">
                  <c:v>36536</c:v>
                </c:pt>
                <c:pt idx="7">
                  <c:v>36537</c:v>
                </c:pt>
                <c:pt idx="8">
                  <c:v>36538</c:v>
                </c:pt>
                <c:pt idx="9">
                  <c:v>36539</c:v>
                </c:pt>
                <c:pt idx="10">
                  <c:v>36542</c:v>
                </c:pt>
                <c:pt idx="11">
                  <c:v>36543</c:v>
                </c:pt>
                <c:pt idx="12">
                  <c:v>36544</c:v>
                </c:pt>
                <c:pt idx="13">
                  <c:v>36545</c:v>
                </c:pt>
                <c:pt idx="14">
                  <c:v>36546</c:v>
                </c:pt>
                <c:pt idx="15">
                  <c:v>36549</c:v>
                </c:pt>
                <c:pt idx="16">
                  <c:v>36550</c:v>
                </c:pt>
                <c:pt idx="17">
                  <c:v>36551</c:v>
                </c:pt>
                <c:pt idx="18">
                  <c:v>36552</c:v>
                </c:pt>
                <c:pt idx="19">
                  <c:v>36553</c:v>
                </c:pt>
                <c:pt idx="20">
                  <c:v>36556</c:v>
                </c:pt>
                <c:pt idx="21">
                  <c:v>36557</c:v>
                </c:pt>
                <c:pt idx="22">
                  <c:v>36558</c:v>
                </c:pt>
                <c:pt idx="23">
                  <c:v>36559</c:v>
                </c:pt>
                <c:pt idx="24">
                  <c:v>36560</c:v>
                </c:pt>
                <c:pt idx="25">
                  <c:v>36563</c:v>
                </c:pt>
                <c:pt idx="26">
                  <c:v>36564</c:v>
                </c:pt>
                <c:pt idx="27">
                  <c:v>36565</c:v>
                </c:pt>
                <c:pt idx="28">
                  <c:v>36566</c:v>
                </c:pt>
                <c:pt idx="29">
                  <c:v>36567</c:v>
                </c:pt>
                <c:pt idx="30">
                  <c:v>36570</c:v>
                </c:pt>
                <c:pt idx="31">
                  <c:v>36571</c:v>
                </c:pt>
                <c:pt idx="32">
                  <c:v>36572</c:v>
                </c:pt>
                <c:pt idx="33">
                  <c:v>36573</c:v>
                </c:pt>
                <c:pt idx="34">
                  <c:v>36574</c:v>
                </c:pt>
                <c:pt idx="35">
                  <c:v>36577</c:v>
                </c:pt>
                <c:pt idx="36">
                  <c:v>36578</c:v>
                </c:pt>
                <c:pt idx="37">
                  <c:v>36579</c:v>
                </c:pt>
                <c:pt idx="38">
                  <c:v>36580</c:v>
                </c:pt>
                <c:pt idx="39">
                  <c:v>36581</c:v>
                </c:pt>
                <c:pt idx="40">
                  <c:v>36584</c:v>
                </c:pt>
                <c:pt idx="41">
                  <c:v>36585</c:v>
                </c:pt>
                <c:pt idx="42">
                  <c:v>36586</c:v>
                </c:pt>
                <c:pt idx="43">
                  <c:v>36587</c:v>
                </c:pt>
                <c:pt idx="44">
                  <c:v>36588</c:v>
                </c:pt>
                <c:pt idx="45">
                  <c:v>36591</c:v>
                </c:pt>
                <c:pt idx="46">
                  <c:v>36592</c:v>
                </c:pt>
                <c:pt idx="47">
                  <c:v>36593</c:v>
                </c:pt>
                <c:pt idx="48">
                  <c:v>36594</c:v>
                </c:pt>
                <c:pt idx="49">
                  <c:v>36595</c:v>
                </c:pt>
                <c:pt idx="50">
                  <c:v>36598</c:v>
                </c:pt>
                <c:pt idx="51">
                  <c:v>36599</c:v>
                </c:pt>
                <c:pt idx="52">
                  <c:v>36600</c:v>
                </c:pt>
                <c:pt idx="53">
                  <c:v>36601</c:v>
                </c:pt>
                <c:pt idx="54">
                  <c:v>36602</c:v>
                </c:pt>
                <c:pt idx="55">
                  <c:v>36605</c:v>
                </c:pt>
                <c:pt idx="56">
                  <c:v>36606</c:v>
                </c:pt>
                <c:pt idx="57">
                  <c:v>36607</c:v>
                </c:pt>
                <c:pt idx="58">
                  <c:v>36608</c:v>
                </c:pt>
                <c:pt idx="59">
                  <c:v>36609</c:v>
                </c:pt>
                <c:pt idx="60">
                  <c:v>36612</c:v>
                </c:pt>
                <c:pt idx="61">
                  <c:v>36613</c:v>
                </c:pt>
                <c:pt idx="62">
                  <c:v>36614</c:v>
                </c:pt>
                <c:pt idx="63">
                  <c:v>36615</c:v>
                </c:pt>
                <c:pt idx="64">
                  <c:v>36616</c:v>
                </c:pt>
                <c:pt idx="65">
                  <c:v>36619</c:v>
                </c:pt>
                <c:pt idx="66">
                  <c:v>36620</c:v>
                </c:pt>
                <c:pt idx="67">
                  <c:v>36621</c:v>
                </c:pt>
                <c:pt idx="68">
                  <c:v>36622</c:v>
                </c:pt>
                <c:pt idx="69">
                  <c:v>36623</c:v>
                </c:pt>
                <c:pt idx="70">
                  <c:v>36626</c:v>
                </c:pt>
                <c:pt idx="71">
                  <c:v>36627</c:v>
                </c:pt>
                <c:pt idx="72">
                  <c:v>36628</c:v>
                </c:pt>
                <c:pt idx="73">
                  <c:v>36629</c:v>
                </c:pt>
                <c:pt idx="74">
                  <c:v>36630</c:v>
                </c:pt>
                <c:pt idx="75">
                  <c:v>36633</c:v>
                </c:pt>
                <c:pt idx="76">
                  <c:v>36634</c:v>
                </c:pt>
                <c:pt idx="77">
                  <c:v>36635</c:v>
                </c:pt>
                <c:pt idx="78">
                  <c:v>36636</c:v>
                </c:pt>
                <c:pt idx="79">
                  <c:v>36637</c:v>
                </c:pt>
                <c:pt idx="80">
                  <c:v>36640</c:v>
                </c:pt>
                <c:pt idx="81">
                  <c:v>36641</c:v>
                </c:pt>
                <c:pt idx="82">
                  <c:v>36642</c:v>
                </c:pt>
                <c:pt idx="83">
                  <c:v>36643</c:v>
                </c:pt>
                <c:pt idx="84">
                  <c:v>36644</c:v>
                </c:pt>
                <c:pt idx="85">
                  <c:v>36647</c:v>
                </c:pt>
                <c:pt idx="86">
                  <c:v>36648</c:v>
                </c:pt>
                <c:pt idx="87">
                  <c:v>36649</c:v>
                </c:pt>
                <c:pt idx="88">
                  <c:v>36650</c:v>
                </c:pt>
                <c:pt idx="89">
                  <c:v>36651</c:v>
                </c:pt>
                <c:pt idx="90">
                  <c:v>36654</c:v>
                </c:pt>
                <c:pt idx="91">
                  <c:v>36655</c:v>
                </c:pt>
                <c:pt idx="92">
                  <c:v>36656</c:v>
                </c:pt>
                <c:pt idx="93">
                  <c:v>36657</c:v>
                </c:pt>
                <c:pt idx="94">
                  <c:v>36658</c:v>
                </c:pt>
                <c:pt idx="95">
                  <c:v>36661</c:v>
                </c:pt>
                <c:pt idx="96">
                  <c:v>36662</c:v>
                </c:pt>
                <c:pt idx="97">
                  <c:v>36663</c:v>
                </c:pt>
                <c:pt idx="98">
                  <c:v>36664</c:v>
                </c:pt>
                <c:pt idx="99">
                  <c:v>36665</c:v>
                </c:pt>
                <c:pt idx="100">
                  <c:v>36668</c:v>
                </c:pt>
                <c:pt idx="101">
                  <c:v>36669</c:v>
                </c:pt>
                <c:pt idx="102">
                  <c:v>36670</c:v>
                </c:pt>
                <c:pt idx="103">
                  <c:v>36671</c:v>
                </c:pt>
                <c:pt idx="104">
                  <c:v>36672</c:v>
                </c:pt>
                <c:pt idx="105">
                  <c:v>36675</c:v>
                </c:pt>
                <c:pt idx="106">
                  <c:v>36676</c:v>
                </c:pt>
                <c:pt idx="107">
                  <c:v>36677</c:v>
                </c:pt>
                <c:pt idx="108">
                  <c:v>36678</c:v>
                </c:pt>
                <c:pt idx="109">
                  <c:v>36679</c:v>
                </c:pt>
                <c:pt idx="110">
                  <c:v>36682</c:v>
                </c:pt>
                <c:pt idx="111">
                  <c:v>36683</c:v>
                </c:pt>
                <c:pt idx="112">
                  <c:v>36684</c:v>
                </c:pt>
                <c:pt idx="113">
                  <c:v>36685</c:v>
                </c:pt>
                <c:pt idx="114">
                  <c:v>36686</c:v>
                </c:pt>
                <c:pt idx="115">
                  <c:v>36689</c:v>
                </c:pt>
                <c:pt idx="116">
                  <c:v>36690</c:v>
                </c:pt>
                <c:pt idx="117">
                  <c:v>36691</c:v>
                </c:pt>
                <c:pt idx="118">
                  <c:v>36692</c:v>
                </c:pt>
                <c:pt idx="119">
                  <c:v>36693</c:v>
                </c:pt>
                <c:pt idx="120">
                  <c:v>36696</c:v>
                </c:pt>
                <c:pt idx="121">
                  <c:v>36697</c:v>
                </c:pt>
                <c:pt idx="122">
                  <c:v>36698</c:v>
                </c:pt>
                <c:pt idx="123">
                  <c:v>36699</c:v>
                </c:pt>
                <c:pt idx="124">
                  <c:v>36700</c:v>
                </c:pt>
                <c:pt idx="125">
                  <c:v>36703</c:v>
                </c:pt>
                <c:pt idx="126">
                  <c:v>36704</c:v>
                </c:pt>
                <c:pt idx="127">
                  <c:v>36705</c:v>
                </c:pt>
                <c:pt idx="128">
                  <c:v>36706</c:v>
                </c:pt>
                <c:pt idx="129">
                  <c:v>36707</c:v>
                </c:pt>
                <c:pt idx="130">
                  <c:v>36710</c:v>
                </c:pt>
                <c:pt idx="131">
                  <c:v>36711</c:v>
                </c:pt>
                <c:pt idx="132">
                  <c:v>36712</c:v>
                </c:pt>
                <c:pt idx="133">
                  <c:v>36713</c:v>
                </c:pt>
                <c:pt idx="134">
                  <c:v>36714</c:v>
                </c:pt>
                <c:pt idx="135">
                  <c:v>36717</c:v>
                </c:pt>
                <c:pt idx="136">
                  <c:v>36718</c:v>
                </c:pt>
                <c:pt idx="137">
                  <c:v>36719</c:v>
                </c:pt>
                <c:pt idx="138">
                  <c:v>36720</c:v>
                </c:pt>
                <c:pt idx="139">
                  <c:v>36721</c:v>
                </c:pt>
                <c:pt idx="140">
                  <c:v>36724</c:v>
                </c:pt>
                <c:pt idx="141">
                  <c:v>36725</c:v>
                </c:pt>
                <c:pt idx="142">
                  <c:v>36726</c:v>
                </c:pt>
                <c:pt idx="143">
                  <c:v>36727</c:v>
                </c:pt>
                <c:pt idx="144">
                  <c:v>36728</c:v>
                </c:pt>
                <c:pt idx="145">
                  <c:v>36731</c:v>
                </c:pt>
                <c:pt idx="146">
                  <c:v>36732</c:v>
                </c:pt>
                <c:pt idx="147">
                  <c:v>36733</c:v>
                </c:pt>
                <c:pt idx="148">
                  <c:v>36734</c:v>
                </c:pt>
                <c:pt idx="149">
                  <c:v>36735</c:v>
                </c:pt>
                <c:pt idx="150">
                  <c:v>36738</c:v>
                </c:pt>
                <c:pt idx="151">
                  <c:v>36739</c:v>
                </c:pt>
                <c:pt idx="152">
                  <c:v>36740</c:v>
                </c:pt>
                <c:pt idx="153">
                  <c:v>36741</c:v>
                </c:pt>
                <c:pt idx="154">
                  <c:v>36742</c:v>
                </c:pt>
                <c:pt idx="155">
                  <c:v>36745</c:v>
                </c:pt>
                <c:pt idx="156">
                  <c:v>36746</c:v>
                </c:pt>
                <c:pt idx="157">
                  <c:v>36747</c:v>
                </c:pt>
                <c:pt idx="158">
                  <c:v>36748</c:v>
                </c:pt>
                <c:pt idx="159">
                  <c:v>36749</c:v>
                </c:pt>
                <c:pt idx="160">
                  <c:v>36752</c:v>
                </c:pt>
                <c:pt idx="161">
                  <c:v>36753</c:v>
                </c:pt>
                <c:pt idx="162">
                  <c:v>36754</c:v>
                </c:pt>
                <c:pt idx="163">
                  <c:v>36755</c:v>
                </c:pt>
                <c:pt idx="164">
                  <c:v>36756</c:v>
                </c:pt>
                <c:pt idx="165">
                  <c:v>36759</c:v>
                </c:pt>
                <c:pt idx="166">
                  <c:v>36760</c:v>
                </c:pt>
                <c:pt idx="167">
                  <c:v>36761</c:v>
                </c:pt>
                <c:pt idx="168">
                  <c:v>36762</c:v>
                </c:pt>
                <c:pt idx="169">
                  <c:v>36763</c:v>
                </c:pt>
                <c:pt idx="170">
                  <c:v>36766</c:v>
                </c:pt>
                <c:pt idx="171">
                  <c:v>36767</c:v>
                </c:pt>
                <c:pt idx="172">
                  <c:v>36768</c:v>
                </c:pt>
                <c:pt idx="173">
                  <c:v>36769</c:v>
                </c:pt>
                <c:pt idx="174">
                  <c:v>36770</c:v>
                </c:pt>
                <c:pt idx="175">
                  <c:v>36773</c:v>
                </c:pt>
                <c:pt idx="176">
                  <c:v>36774</c:v>
                </c:pt>
                <c:pt idx="177">
                  <c:v>36775</c:v>
                </c:pt>
                <c:pt idx="178">
                  <c:v>36776</c:v>
                </c:pt>
                <c:pt idx="179">
                  <c:v>36777</c:v>
                </c:pt>
                <c:pt idx="180">
                  <c:v>36780</c:v>
                </c:pt>
                <c:pt idx="181">
                  <c:v>36781</c:v>
                </c:pt>
                <c:pt idx="182">
                  <c:v>36782</c:v>
                </c:pt>
                <c:pt idx="183">
                  <c:v>36783</c:v>
                </c:pt>
                <c:pt idx="184">
                  <c:v>36784</c:v>
                </c:pt>
                <c:pt idx="185">
                  <c:v>36787</c:v>
                </c:pt>
                <c:pt idx="186">
                  <c:v>36788</c:v>
                </c:pt>
                <c:pt idx="187">
                  <c:v>36789</c:v>
                </c:pt>
                <c:pt idx="188">
                  <c:v>36790</c:v>
                </c:pt>
                <c:pt idx="189">
                  <c:v>36791</c:v>
                </c:pt>
                <c:pt idx="190">
                  <c:v>36794</c:v>
                </c:pt>
                <c:pt idx="191">
                  <c:v>36795</c:v>
                </c:pt>
                <c:pt idx="192">
                  <c:v>36796</c:v>
                </c:pt>
                <c:pt idx="193">
                  <c:v>36797</c:v>
                </c:pt>
                <c:pt idx="194">
                  <c:v>36798</c:v>
                </c:pt>
                <c:pt idx="195">
                  <c:v>36801</c:v>
                </c:pt>
                <c:pt idx="196">
                  <c:v>36802</c:v>
                </c:pt>
                <c:pt idx="197">
                  <c:v>36803</c:v>
                </c:pt>
                <c:pt idx="198">
                  <c:v>36804</c:v>
                </c:pt>
                <c:pt idx="199">
                  <c:v>36805</c:v>
                </c:pt>
                <c:pt idx="200">
                  <c:v>36808</c:v>
                </c:pt>
                <c:pt idx="201">
                  <c:v>36809</c:v>
                </c:pt>
                <c:pt idx="202">
                  <c:v>36810</c:v>
                </c:pt>
                <c:pt idx="203">
                  <c:v>36811</c:v>
                </c:pt>
                <c:pt idx="204">
                  <c:v>36812</c:v>
                </c:pt>
                <c:pt idx="205">
                  <c:v>36815</c:v>
                </c:pt>
                <c:pt idx="206">
                  <c:v>36816</c:v>
                </c:pt>
                <c:pt idx="207">
                  <c:v>36817</c:v>
                </c:pt>
                <c:pt idx="208">
                  <c:v>36818</c:v>
                </c:pt>
                <c:pt idx="209">
                  <c:v>36819</c:v>
                </c:pt>
                <c:pt idx="210">
                  <c:v>36822</c:v>
                </c:pt>
                <c:pt idx="211">
                  <c:v>36823</c:v>
                </c:pt>
                <c:pt idx="212">
                  <c:v>36824</c:v>
                </c:pt>
                <c:pt idx="213">
                  <c:v>36825</c:v>
                </c:pt>
                <c:pt idx="214">
                  <c:v>36826</c:v>
                </c:pt>
                <c:pt idx="215">
                  <c:v>36829</c:v>
                </c:pt>
                <c:pt idx="216">
                  <c:v>36830</c:v>
                </c:pt>
                <c:pt idx="217">
                  <c:v>36831</c:v>
                </c:pt>
                <c:pt idx="218">
                  <c:v>36832</c:v>
                </c:pt>
                <c:pt idx="219">
                  <c:v>36833</c:v>
                </c:pt>
                <c:pt idx="220">
                  <c:v>36836</c:v>
                </c:pt>
                <c:pt idx="221">
                  <c:v>36837</c:v>
                </c:pt>
                <c:pt idx="222">
                  <c:v>36838</c:v>
                </c:pt>
                <c:pt idx="223">
                  <c:v>36839</c:v>
                </c:pt>
                <c:pt idx="224">
                  <c:v>36840</c:v>
                </c:pt>
                <c:pt idx="225">
                  <c:v>36843</c:v>
                </c:pt>
                <c:pt idx="226">
                  <c:v>36844</c:v>
                </c:pt>
                <c:pt idx="227">
                  <c:v>36845</c:v>
                </c:pt>
                <c:pt idx="228">
                  <c:v>36846</c:v>
                </c:pt>
                <c:pt idx="229">
                  <c:v>36847</c:v>
                </c:pt>
                <c:pt idx="230">
                  <c:v>36850</c:v>
                </c:pt>
                <c:pt idx="231">
                  <c:v>36851</c:v>
                </c:pt>
                <c:pt idx="232">
                  <c:v>36852</c:v>
                </c:pt>
                <c:pt idx="233">
                  <c:v>36853</c:v>
                </c:pt>
                <c:pt idx="234">
                  <c:v>36854</c:v>
                </c:pt>
                <c:pt idx="235">
                  <c:v>36857</c:v>
                </c:pt>
                <c:pt idx="236">
                  <c:v>36858</c:v>
                </c:pt>
                <c:pt idx="237">
                  <c:v>36859</c:v>
                </c:pt>
                <c:pt idx="238">
                  <c:v>36860</c:v>
                </c:pt>
                <c:pt idx="239">
                  <c:v>36861</c:v>
                </c:pt>
                <c:pt idx="240">
                  <c:v>36864</c:v>
                </c:pt>
                <c:pt idx="241">
                  <c:v>36865</c:v>
                </c:pt>
                <c:pt idx="242">
                  <c:v>36866</c:v>
                </c:pt>
                <c:pt idx="243">
                  <c:v>36867</c:v>
                </c:pt>
                <c:pt idx="244">
                  <c:v>36868</c:v>
                </c:pt>
                <c:pt idx="245">
                  <c:v>36871</c:v>
                </c:pt>
                <c:pt idx="246">
                  <c:v>36872</c:v>
                </c:pt>
                <c:pt idx="247">
                  <c:v>36873</c:v>
                </c:pt>
                <c:pt idx="248">
                  <c:v>36874</c:v>
                </c:pt>
                <c:pt idx="249">
                  <c:v>36875</c:v>
                </c:pt>
                <c:pt idx="250">
                  <c:v>36878</c:v>
                </c:pt>
                <c:pt idx="251">
                  <c:v>36879</c:v>
                </c:pt>
                <c:pt idx="252">
                  <c:v>36880</c:v>
                </c:pt>
                <c:pt idx="253">
                  <c:v>36881</c:v>
                </c:pt>
                <c:pt idx="254">
                  <c:v>36882</c:v>
                </c:pt>
                <c:pt idx="255">
                  <c:v>36885</c:v>
                </c:pt>
                <c:pt idx="256">
                  <c:v>36886</c:v>
                </c:pt>
                <c:pt idx="257">
                  <c:v>36887</c:v>
                </c:pt>
                <c:pt idx="258">
                  <c:v>36888</c:v>
                </c:pt>
                <c:pt idx="259">
                  <c:v>36889</c:v>
                </c:pt>
                <c:pt idx="260">
                  <c:v>36892</c:v>
                </c:pt>
                <c:pt idx="261">
                  <c:v>36893</c:v>
                </c:pt>
                <c:pt idx="262">
                  <c:v>36894</c:v>
                </c:pt>
                <c:pt idx="263">
                  <c:v>36895</c:v>
                </c:pt>
                <c:pt idx="264">
                  <c:v>36896</c:v>
                </c:pt>
                <c:pt idx="265">
                  <c:v>36899</c:v>
                </c:pt>
                <c:pt idx="266">
                  <c:v>36900</c:v>
                </c:pt>
                <c:pt idx="267">
                  <c:v>36901</c:v>
                </c:pt>
                <c:pt idx="268">
                  <c:v>36902</c:v>
                </c:pt>
                <c:pt idx="269">
                  <c:v>36903</c:v>
                </c:pt>
                <c:pt idx="270">
                  <c:v>36906</c:v>
                </c:pt>
                <c:pt idx="271">
                  <c:v>36907</c:v>
                </c:pt>
                <c:pt idx="272">
                  <c:v>36908</c:v>
                </c:pt>
                <c:pt idx="273">
                  <c:v>36909</c:v>
                </c:pt>
                <c:pt idx="274">
                  <c:v>36910</c:v>
                </c:pt>
                <c:pt idx="275">
                  <c:v>36913</c:v>
                </c:pt>
                <c:pt idx="276">
                  <c:v>36914</c:v>
                </c:pt>
                <c:pt idx="277">
                  <c:v>36915</c:v>
                </c:pt>
                <c:pt idx="278">
                  <c:v>36916</c:v>
                </c:pt>
                <c:pt idx="279">
                  <c:v>36917</c:v>
                </c:pt>
                <c:pt idx="280">
                  <c:v>36920</c:v>
                </c:pt>
                <c:pt idx="281">
                  <c:v>36921</c:v>
                </c:pt>
                <c:pt idx="282">
                  <c:v>36922</c:v>
                </c:pt>
                <c:pt idx="283">
                  <c:v>36923</c:v>
                </c:pt>
                <c:pt idx="284">
                  <c:v>36924</c:v>
                </c:pt>
                <c:pt idx="285">
                  <c:v>36927</c:v>
                </c:pt>
                <c:pt idx="286">
                  <c:v>36928</c:v>
                </c:pt>
                <c:pt idx="287">
                  <c:v>36929</c:v>
                </c:pt>
                <c:pt idx="288">
                  <c:v>36930</c:v>
                </c:pt>
                <c:pt idx="289">
                  <c:v>36931</c:v>
                </c:pt>
                <c:pt idx="290">
                  <c:v>36934</c:v>
                </c:pt>
                <c:pt idx="291">
                  <c:v>36935</c:v>
                </c:pt>
                <c:pt idx="292">
                  <c:v>36936</c:v>
                </c:pt>
                <c:pt idx="293">
                  <c:v>36937</c:v>
                </c:pt>
                <c:pt idx="294">
                  <c:v>36938</c:v>
                </c:pt>
                <c:pt idx="295">
                  <c:v>36941</c:v>
                </c:pt>
                <c:pt idx="296">
                  <c:v>36942</c:v>
                </c:pt>
                <c:pt idx="297">
                  <c:v>36943</c:v>
                </c:pt>
                <c:pt idx="298">
                  <c:v>36944</c:v>
                </c:pt>
                <c:pt idx="299">
                  <c:v>36945</c:v>
                </c:pt>
                <c:pt idx="300">
                  <c:v>36948</c:v>
                </c:pt>
                <c:pt idx="301">
                  <c:v>36949</c:v>
                </c:pt>
                <c:pt idx="302">
                  <c:v>36950</c:v>
                </c:pt>
                <c:pt idx="303">
                  <c:v>36951</c:v>
                </c:pt>
                <c:pt idx="304">
                  <c:v>36952</c:v>
                </c:pt>
                <c:pt idx="305">
                  <c:v>36955</c:v>
                </c:pt>
                <c:pt idx="306">
                  <c:v>36956</c:v>
                </c:pt>
                <c:pt idx="307">
                  <c:v>36957</c:v>
                </c:pt>
                <c:pt idx="308">
                  <c:v>36958</c:v>
                </c:pt>
                <c:pt idx="309">
                  <c:v>36959</c:v>
                </c:pt>
                <c:pt idx="310">
                  <c:v>36962</c:v>
                </c:pt>
                <c:pt idx="311">
                  <c:v>36963</c:v>
                </c:pt>
                <c:pt idx="312">
                  <c:v>36964</c:v>
                </c:pt>
                <c:pt idx="313">
                  <c:v>36965</c:v>
                </c:pt>
                <c:pt idx="314">
                  <c:v>36966</c:v>
                </c:pt>
                <c:pt idx="315">
                  <c:v>36969</c:v>
                </c:pt>
                <c:pt idx="316">
                  <c:v>36970</c:v>
                </c:pt>
                <c:pt idx="317">
                  <c:v>36971</c:v>
                </c:pt>
                <c:pt idx="318">
                  <c:v>36972</c:v>
                </c:pt>
                <c:pt idx="319">
                  <c:v>36973</c:v>
                </c:pt>
                <c:pt idx="320">
                  <c:v>36976</c:v>
                </c:pt>
                <c:pt idx="321">
                  <c:v>36977</c:v>
                </c:pt>
                <c:pt idx="322">
                  <c:v>36978</c:v>
                </c:pt>
                <c:pt idx="323">
                  <c:v>36979</c:v>
                </c:pt>
                <c:pt idx="324">
                  <c:v>36980</c:v>
                </c:pt>
                <c:pt idx="325">
                  <c:v>36983</c:v>
                </c:pt>
                <c:pt idx="326">
                  <c:v>36984</c:v>
                </c:pt>
                <c:pt idx="327">
                  <c:v>36985</c:v>
                </c:pt>
                <c:pt idx="328">
                  <c:v>36986</c:v>
                </c:pt>
                <c:pt idx="329">
                  <c:v>36987</c:v>
                </c:pt>
                <c:pt idx="330">
                  <c:v>36990</c:v>
                </c:pt>
                <c:pt idx="331">
                  <c:v>36991</c:v>
                </c:pt>
                <c:pt idx="332">
                  <c:v>36992</c:v>
                </c:pt>
                <c:pt idx="333">
                  <c:v>36993</c:v>
                </c:pt>
                <c:pt idx="334">
                  <c:v>36994</c:v>
                </c:pt>
                <c:pt idx="335">
                  <c:v>36997</c:v>
                </c:pt>
                <c:pt idx="336">
                  <c:v>36998</c:v>
                </c:pt>
                <c:pt idx="337">
                  <c:v>36999</c:v>
                </c:pt>
                <c:pt idx="338">
                  <c:v>37000</c:v>
                </c:pt>
                <c:pt idx="339">
                  <c:v>37001</c:v>
                </c:pt>
                <c:pt idx="340">
                  <c:v>37004</c:v>
                </c:pt>
                <c:pt idx="341">
                  <c:v>37005</c:v>
                </c:pt>
                <c:pt idx="342">
                  <c:v>37006</c:v>
                </c:pt>
                <c:pt idx="343">
                  <c:v>37007</c:v>
                </c:pt>
                <c:pt idx="344">
                  <c:v>37008</c:v>
                </c:pt>
                <c:pt idx="345">
                  <c:v>37011</c:v>
                </c:pt>
                <c:pt idx="346">
                  <c:v>37012</c:v>
                </c:pt>
                <c:pt idx="347">
                  <c:v>37013</c:v>
                </c:pt>
                <c:pt idx="348">
                  <c:v>37014</c:v>
                </c:pt>
                <c:pt idx="349">
                  <c:v>37015</c:v>
                </c:pt>
                <c:pt idx="350">
                  <c:v>37018</c:v>
                </c:pt>
                <c:pt idx="351">
                  <c:v>37019</c:v>
                </c:pt>
                <c:pt idx="352">
                  <c:v>37020</c:v>
                </c:pt>
                <c:pt idx="353">
                  <c:v>37021</c:v>
                </c:pt>
                <c:pt idx="354">
                  <c:v>37022</c:v>
                </c:pt>
                <c:pt idx="355">
                  <c:v>37025</c:v>
                </c:pt>
                <c:pt idx="356">
                  <c:v>37026</c:v>
                </c:pt>
                <c:pt idx="357">
                  <c:v>37027</c:v>
                </c:pt>
                <c:pt idx="358">
                  <c:v>37028</c:v>
                </c:pt>
                <c:pt idx="359">
                  <c:v>37029</c:v>
                </c:pt>
                <c:pt idx="360">
                  <c:v>37032</c:v>
                </c:pt>
                <c:pt idx="361">
                  <c:v>37033</c:v>
                </c:pt>
                <c:pt idx="362">
                  <c:v>37034</c:v>
                </c:pt>
                <c:pt idx="363">
                  <c:v>37035</c:v>
                </c:pt>
                <c:pt idx="364">
                  <c:v>37036</c:v>
                </c:pt>
                <c:pt idx="365">
                  <c:v>37039</c:v>
                </c:pt>
                <c:pt idx="366">
                  <c:v>37040</c:v>
                </c:pt>
                <c:pt idx="367">
                  <c:v>37041</c:v>
                </c:pt>
                <c:pt idx="368">
                  <c:v>37042</c:v>
                </c:pt>
                <c:pt idx="369">
                  <c:v>37043</c:v>
                </c:pt>
                <c:pt idx="370">
                  <c:v>37046</c:v>
                </c:pt>
                <c:pt idx="371">
                  <c:v>37047</c:v>
                </c:pt>
                <c:pt idx="372">
                  <c:v>37048</c:v>
                </c:pt>
                <c:pt idx="373">
                  <c:v>37049</c:v>
                </c:pt>
                <c:pt idx="374">
                  <c:v>37050</c:v>
                </c:pt>
                <c:pt idx="375">
                  <c:v>37053</c:v>
                </c:pt>
                <c:pt idx="376">
                  <c:v>37054</c:v>
                </c:pt>
                <c:pt idx="377">
                  <c:v>37055</c:v>
                </c:pt>
                <c:pt idx="378">
                  <c:v>37056</c:v>
                </c:pt>
                <c:pt idx="379">
                  <c:v>37057</c:v>
                </c:pt>
                <c:pt idx="380">
                  <c:v>37060</c:v>
                </c:pt>
                <c:pt idx="381">
                  <c:v>37061</c:v>
                </c:pt>
                <c:pt idx="382">
                  <c:v>37062</c:v>
                </c:pt>
                <c:pt idx="383">
                  <c:v>37063</c:v>
                </c:pt>
                <c:pt idx="384">
                  <c:v>37064</c:v>
                </c:pt>
                <c:pt idx="385">
                  <c:v>37067</c:v>
                </c:pt>
                <c:pt idx="386">
                  <c:v>37068</c:v>
                </c:pt>
                <c:pt idx="387">
                  <c:v>37069</c:v>
                </c:pt>
                <c:pt idx="388">
                  <c:v>37070</c:v>
                </c:pt>
                <c:pt idx="389">
                  <c:v>37071</c:v>
                </c:pt>
                <c:pt idx="390">
                  <c:v>37074</c:v>
                </c:pt>
                <c:pt idx="391">
                  <c:v>37075</c:v>
                </c:pt>
                <c:pt idx="392">
                  <c:v>37076</c:v>
                </c:pt>
                <c:pt idx="393">
                  <c:v>37077</c:v>
                </c:pt>
                <c:pt idx="394">
                  <c:v>37078</c:v>
                </c:pt>
                <c:pt idx="395">
                  <c:v>37081</c:v>
                </c:pt>
                <c:pt idx="396">
                  <c:v>37082</c:v>
                </c:pt>
                <c:pt idx="397">
                  <c:v>37083</c:v>
                </c:pt>
                <c:pt idx="398">
                  <c:v>37084</c:v>
                </c:pt>
                <c:pt idx="399">
                  <c:v>37085</c:v>
                </c:pt>
                <c:pt idx="400">
                  <c:v>37088</c:v>
                </c:pt>
                <c:pt idx="401">
                  <c:v>37089</c:v>
                </c:pt>
                <c:pt idx="402">
                  <c:v>37090</c:v>
                </c:pt>
                <c:pt idx="403">
                  <c:v>37091</c:v>
                </c:pt>
                <c:pt idx="404">
                  <c:v>37092</c:v>
                </c:pt>
                <c:pt idx="405">
                  <c:v>37095</c:v>
                </c:pt>
                <c:pt idx="406">
                  <c:v>37096</c:v>
                </c:pt>
                <c:pt idx="407">
                  <c:v>37097</c:v>
                </c:pt>
                <c:pt idx="408">
                  <c:v>37098</c:v>
                </c:pt>
                <c:pt idx="409">
                  <c:v>37099</c:v>
                </c:pt>
                <c:pt idx="410">
                  <c:v>37102</c:v>
                </c:pt>
                <c:pt idx="411">
                  <c:v>37103</c:v>
                </c:pt>
                <c:pt idx="412">
                  <c:v>37104</c:v>
                </c:pt>
                <c:pt idx="413">
                  <c:v>37105</c:v>
                </c:pt>
                <c:pt idx="414">
                  <c:v>37106</c:v>
                </c:pt>
                <c:pt idx="415">
                  <c:v>37109</c:v>
                </c:pt>
                <c:pt idx="416">
                  <c:v>37110</c:v>
                </c:pt>
                <c:pt idx="417">
                  <c:v>37111</c:v>
                </c:pt>
                <c:pt idx="418">
                  <c:v>37112</c:v>
                </c:pt>
                <c:pt idx="419">
                  <c:v>37113</c:v>
                </c:pt>
                <c:pt idx="420">
                  <c:v>37116</c:v>
                </c:pt>
                <c:pt idx="421">
                  <c:v>37117</c:v>
                </c:pt>
                <c:pt idx="422">
                  <c:v>37118</c:v>
                </c:pt>
                <c:pt idx="423">
                  <c:v>37119</c:v>
                </c:pt>
                <c:pt idx="424">
                  <c:v>37120</c:v>
                </c:pt>
                <c:pt idx="425">
                  <c:v>37123</c:v>
                </c:pt>
                <c:pt idx="426">
                  <c:v>37124</c:v>
                </c:pt>
                <c:pt idx="427">
                  <c:v>37125</c:v>
                </c:pt>
                <c:pt idx="428">
                  <c:v>37126</c:v>
                </c:pt>
                <c:pt idx="429">
                  <c:v>37127</c:v>
                </c:pt>
                <c:pt idx="430">
                  <c:v>37130</c:v>
                </c:pt>
                <c:pt idx="431">
                  <c:v>37131</c:v>
                </c:pt>
                <c:pt idx="432">
                  <c:v>37132</c:v>
                </c:pt>
                <c:pt idx="433">
                  <c:v>37133</c:v>
                </c:pt>
                <c:pt idx="434">
                  <c:v>37134</c:v>
                </c:pt>
                <c:pt idx="435">
                  <c:v>37137</c:v>
                </c:pt>
                <c:pt idx="436">
                  <c:v>37138</c:v>
                </c:pt>
                <c:pt idx="437">
                  <c:v>37139</c:v>
                </c:pt>
                <c:pt idx="438">
                  <c:v>37140</c:v>
                </c:pt>
                <c:pt idx="439">
                  <c:v>37141</c:v>
                </c:pt>
                <c:pt idx="440">
                  <c:v>37144</c:v>
                </c:pt>
                <c:pt idx="441">
                  <c:v>37145</c:v>
                </c:pt>
                <c:pt idx="442">
                  <c:v>37146</c:v>
                </c:pt>
                <c:pt idx="443">
                  <c:v>37147</c:v>
                </c:pt>
                <c:pt idx="444">
                  <c:v>37148</c:v>
                </c:pt>
                <c:pt idx="445">
                  <c:v>37151</c:v>
                </c:pt>
                <c:pt idx="446">
                  <c:v>37152</c:v>
                </c:pt>
                <c:pt idx="447">
                  <c:v>37153</c:v>
                </c:pt>
                <c:pt idx="448">
                  <c:v>37154</c:v>
                </c:pt>
                <c:pt idx="449">
                  <c:v>37155</c:v>
                </c:pt>
                <c:pt idx="450">
                  <c:v>37158</c:v>
                </c:pt>
                <c:pt idx="451">
                  <c:v>37159</c:v>
                </c:pt>
                <c:pt idx="452">
                  <c:v>37160</c:v>
                </c:pt>
                <c:pt idx="453">
                  <c:v>37161</c:v>
                </c:pt>
                <c:pt idx="454">
                  <c:v>37162</c:v>
                </c:pt>
                <c:pt idx="455">
                  <c:v>37165</c:v>
                </c:pt>
                <c:pt idx="456">
                  <c:v>37166</c:v>
                </c:pt>
                <c:pt idx="457">
                  <c:v>37167</c:v>
                </c:pt>
                <c:pt idx="458">
                  <c:v>37168</c:v>
                </c:pt>
                <c:pt idx="459">
                  <c:v>37169</c:v>
                </c:pt>
                <c:pt idx="460">
                  <c:v>37172</c:v>
                </c:pt>
                <c:pt idx="461">
                  <c:v>37173</c:v>
                </c:pt>
                <c:pt idx="462">
                  <c:v>37174</c:v>
                </c:pt>
                <c:pt idx="463">
                  <c:v>37175</c:v>
                </c:pt>
                <c:pt idx="464">
                  <c:v>37176</c:v>
                </c:pt>
                <c:pt idx="465">
                  <c:v>37179</c:v>
                </c:pt>
                <c:pt idx="466">
                  <c:v>37180</c:v>
                </c:pt>
                <c:pt idx="467">
                  <c:v>37181</c:v>
                </c:pt>
                <c:pt idx="468">
                  <c:v>37182</c:v>
                </c:pt>
                <c:pt idx="469">
                  <c:v>37183</c:v>
                </c:pt>
                <c:pt idx="470">
                  <c:v>37186</c:v>
                </c:pt>
                <c:pt idx="471">
                  <c:v>37187</c:v>
                </c:pt>
                <c:pt idx="472">
                  <c:v>37188</c:v>
                </c:pt>
                <c:pt idx="473">
                  <c:v>37189</c:v>
                </c:pt>
                <c:pt idx="474">
                  <c:v>37190</c:v>
                </c:pt>
                <c:pt idx="475">
                  <c:v>37193</c:v>
                </c:pt>
                <c:pt idx="476">
                  <c:v>37194</c:v>
                </c:pt>
                <c:pt idx="477">
                  <c:v>37195</c:v>
                </c:pt>
                <c:pt idx="478">
                  <c:v>37196</c:v>
                </c:pt>
                <c:pt idx="479">
                  <c:v>37197</c:v>
                </c:pt>
                <c:pt idx="480">
                  <c:v>37200</c:v>
                </c:pt>
                <c:pt idx="481">
                  <c:v>37201</c:v>
                </c:pt>
                <c:pt idx="482">
                  <c:v>37202</c:v>
                </c:pt>
                <c:pt idx="483">
                  <c:v>37203</c:v>
                </c:pt>
                <c:pt idx="484">
                  <c:v>37204</c:v>
                </c:pt>
                <c:pt idx="485">
                  <c:v>37207</c:v>
                </c:pt>
                <c:pt idx="486">
                  <c:v>37208</c:v>
                </c:pt>
                <c:pt idx="487">
                  <c:v>37209</c:v>
                </c:pt>
                <c:pt idx="488">
                  <c:v>37210</c:v>
                </c:pt>
                <c:pt idx="489">
                  <c:v>37211</c:v>
                </c:pt>
                <c:pt idx="490">
                  <c:v>37214</c:v>
                </c:pt>
                <c:pt idx="491">
                  <c:v>37215</c:v>
                </c:pt>
                <c:pt idx="492">
                  <c:v>37216</c:v>
                </c:pt>
                <c:pt idx="493">
                  <c:v>37217</c:v>
                </c:pt>
                <c:pt idx="494">
                  <c:v>37218</c:v>
                </c:pt>
                <c:pt idx="495">
                  <c:v>37221</c:v>
                </c:pt>
                <c:pt idx="496">
                  <c:v>37222</c:v>
                </c:pt>
                <c:pt idx="497">
                  <c:v>37223</c:v>
                </c:pt>
                <c:pt idx="498">
                  <c:v>37224</c:v>
                </c:pt>
                <c:pt idx="499">
                  <c:v>37225</c:v>
                </c:pt>
                <c:pt idx="500">
                  <c:v>37228</c:v>
                </c:pt>
                <c:pt idx="501">
                  <c:v>37229</c:v>
                </c:pt>
                <c:pt idx="502">
                  <c:v>37230</c:v>
                </c:pt>
                <c:pt idx="503">
                  <c:v>37231</c:v>
                </c:pt>
                <c:pt idx="504">
                  <c:v>37232</c:v>
                </c:pt>
                <c:pt idx="505">
                  <c:v>37235</c:v>
                </c:pt>
                <c:pt idx="506">
                  <c:v>37236</c:v>
                </c:pt>
                <c:pt idx="507">
                  <c:v>37237</c:v>
                </c:pt>
                <c:pt idx="508">
                  <c:v>37238</c:v>
                </c:pt>
                <c:pt idx="509">
                  <c:v>37239</c:v>
                </c:pt>
                <c:pt idx="510">
                  <c:v>37242</c:v>
                </c:pt>
                <c:pt idx="511">
                  <c:v>37243</c:v>
                </c:pt>
                <c:pt idx="512">
                  <c:v>37244</c:v>
                </c:pt>
                <c:pt idx="513">
                  <c:v>37245</c:v>
                </c:pt>
                <c:pt idx="514">
                  <c:v>37246</c:v>
                </c:pt>
                <c:pt idx="515">
                  <c:v>37249</c:v>
                </c:pt>
                <c:pt idx="516">
                  <c:v>37250</c:v>
                </c:pt>
                <c:pt idx="517">
                  <c:v>37251</c:v>
                </c:pt>
                <c:pt idx="518">
                  <c:v>37252</c:v>
                </c:pt>
                <c:pt idx="519">
                  <c:v>37253</c:v>
                </c:pt>
                <c:pt idx="520">
                  <c:v>37256</c:v>
                </c:pt>
                <c:pt idx="521">
                  <c:v>37257</c:v>
                </c:pt>
                <c:pt idx="522">
                  <c:v>37258</c:v>
                </c:pt>
                <c:pt idx="523">
                  <c:v>37259</c:v>
                </c:pt>
                <c:pt idx="524">
                  <c:v>37260</c:v>
                </c:pt>
                <c:pt idx="525">
                  <c:v>37263</c:v>
                </c:pt>
                <c:pt idx="526">
                  <c:v>37264</c:v>
                </c:pt>
                <c:pt idx="527">
                  <c:v>37265</c:v>
                </c:pt>
                <c:pt idx="528">
                  <c:v>37266</c:v>
                </c:pt>
                <c:pt idx="529">
                  <c:v>37267</c:v>
                </c:pt>
                <c:pt idx="530">
                  <c:v>37270</c:v>
                </c:pt>
                <c:pt idx="531">
                  <c:v>37271</c:v>
                </c:pt>
                <c:pt idx="532">
                  <c:v>37272</c:v>
                </c:pt>
                <c:pt idx="533">
                  <c:v>37273</c:v>
                </c:pt>
                <c:pt idx="534">
                  <c:v>37274</c:v>
                </c:pt>
                <c:pt idx="535">
                  <c:v>37277</c:v>
                </c:pt>
                <c:pt idx="536">
                  <c:v>37278</c:v>
                </c:pt>
                <c:pt idx="537">
                  <c:v>37279</c:v>
                </c:pt>
                <c:pt idx="538">
                  <c:v>37280</c:v>
                </c:pt>
                <c:pt idx="539">
                  <c:v>37281</c:v>
                </c:pt>
                <c:pt idx="540">
                  <c:v>37284</c:v>
                </c:pt>
                <c:pt idx="541">
                  <c:v>37285</c:v>
                </c:pt>
                <c:pt idx="542">
                  <c:v>37286</c:v>
                </c:pt>
                <c:pt idx="543">
                  <c:v>37287</c:v>
                </c:pt>
                <c:pt idx="544">
                  <c:v>37288</c:v>
                </c:pt>
                <c:pt idx="545">
                  <c:v>37291</c:v>
                </c:pt>
                <c:pt idx="546">
                  <c:v>37292</c:v>
                </c:pt>
                <c:pt idx="547">
                  <c:v>37293</c:v>
                </c:pt>
                <c:pt idx="548">
                  <c:v>37294</c:v>
                </c:pt>
                <c:pt idx="549">
                  <c:v>37295</c:v>
                </c:pt>
                <c:pt idx="550">
                  <c:v>37298</c:v>
                </c:pt>
                <c:pt idx="551">
                  <c:v>37299</c:v>
                </c:pt>
                <c:pt idx="552">
                  <c:v>37300</c:v>
                </c:pt>
                <c:pt idx="553">
                  <c:v>37301</c:v>
                </c:pt>
                <c:pt idx="554">
                  <c:v>37302</c:v>
                </c:pt>
                <c:pt idx="555">
                  <c:v>37305</c:v>
                </c:pt>
                <c:pt idx="556">
                  <c:v>37306</c:v>
                </c:pt>
                <c:pt idx="557">
                  <c:v>37307</c:v>
                </c:pt>
                <c:pt idx="558">
                  <c:v>37308</c:v>
                </c:pt>
                <c:pt idx="559">
                  <c:v>37309</c:v>
                </c:pt>
                <c:pt idx="560">
                  <c:v>37312</c:v>
                </c:pt>
                <c:pt idx="561">
                  <c:v>37313</c:v>
                </c:pt>
                <c:pt idx="562">
                  <c:v>37314</c:v>
                </c:pt>
                <c:pt idx="563">
                  <c:v>37315</c:v>
                </c:pt>
                <c:pt idx="564">
                  <c:v>37316</c:v>
                </c:pt>
                <c:pt idx="565">
                  <c:v>37319</c:v>
                </c:pt>
                <c:pt idx="566">
                  <c:v>37320</c:v>
                </c:pt>
                <c:pt idx="567">
                  <c:v>37321</c:v>
                </c:pt>
                <c:pt idx="568">
                  <c:v>37322</c:v>
                </c:pt>
                <c:pt idx="569">
                  <c:v>37323</c:v>
                </c:pt>
                <c:pt idx="570">
                  <c:v>37326</c:v>
                </c:pt>
                <c:pt idx="571">
                  <c:v>37327</c:v>
                </c:pt>
                <c:pt idx="572">
                  <c:v>37328</c:v>
                </c:pt>
                <c:pt idx="573">
                  <c:v>37329</c:v>
                </c:pt>
                <c:pt idx="574">
                  <c:v>37330</c:v>
                </c:pt>
                <c:pt idx="575">
                  <c:v>37333</c:v>
                </c:pt>
                <c:pt idx="576">
                  <c:v>37334</c:v>
                </c:pt>
                <c:pt idx="577">
                  <c:v>37335</c:v>
                </c:pt>
                <c:pt idx="578">
                  <c:v>37336</c:v>
                </c:pt>
                <c:pt idx="579">
                  <c:v>37337</c:v>
                </c:pt>
                <c:pt idx="580">
                  <c:v>37340</c:v>
                </c:pt>
                <c:pt idx="581">
                  <c:v>37341</c:v>
                </c:pt>
                <c:pt idx="582">
                  <c:v>37342</c:v>
                </c:pt>
                <c:pt idx="583">
                  <c:v>37343</c:v>
                </c:pt>
                <c:pt idx="584">
                  <c:v>37344</c:v>
                </c:pt>
                <c:pt idx="585">
                  <c:v>37347</c:v>
                </c:pt>
                <c:pt idx="586">
                  <c:v>37348</c:v>
                </c:pt>
                <c:pt idx="587">
                  <c:v>37349</c:v>
                </c:pt>
                <c:pt idx="588">
                  <c:v>37350</c:v>
                </c:pt>
                <c:pt idx="589">
                  <c:v>37351</c:v>
                </c:pt>
                <c:pt idx="590">
                  <c:v>37354</c:v>
                </c:pt>
                <c:pt idx="591">
                  <c:v>37355</c:v>
                </c:pt>
                <c:pt idx="592">
                  <c:v>37356</c:v>
                </c:pt>
                <c:pt idx="593">
                  <c:v>37357</c:v>
                </c:pt>
                <c:pt idx="594">
                  <c:v>37358</c:v>
                </c:pt>
                <c:pt idx="595">
                  <c:v>37361</c:v>
                </c:pt>
                <c:pt idx="596">
                  <c:v>37362</c:v>
                </c:pt>
                <c:pt idx="597">
                  <c:v>37363</c:v>
                </c:pt>
                <c:pt idx="598">
                  <c:v>37364</c:v>
                </c:pt>
                <c:pt idx="599">
                  <c:v>37365</c:v>
                </c:pt>
                <c:pt idx="600">
                  <c:v>37368</c:v>
                </c:pt>
                <c:pt idx="601">
                  <c:v>37369</c:v>
                </c:pt>
                <c:pt idx="602">
                  <c:v>37370</c:v>
                </c:pt>
                <c:pt idx="603">
                  <c:v>37371</c:v>
                </c:pt>
                <c:pt idx="604">
                  <c:v>37372</c:v>
                </c:pt>
                <c:pt idx="605">
                  <c:v>37375</c:v>
                </c:pt>
                <c:pt idx="606">
                  <c:v>37376</c:v>
                </c:pt>
                <c:pt idx="607">
                  <c:v>37377</c:v>
                </c:pt>
                <c:pt idx="608">
                  <c:v>37378</c:v>
                </c:pt>
                <c:pt idx="609">
                  <c:v>37379</c:v>
                </c:pt>
                <c:pt idx="610">
                  <c:v>37382</c:v>
                </c:pt>
                <c:pt idx="611">
                  <c:v>37383</c:v>
                </c:pt>
                <c:pt idx="612">
                  <c:v>37384</c:v>
                </c:pt>
                <c:pt idx="613">
                  <c:v>37385</c:v>
                </c:pt>
                <c:pt idx="614">
                  <c:v>37386</c:v>
                </c:pt>
                <c:pt idx="615">
                  <c:v>37389</c:v>
                </c:pt>
                <c:pt idx="616">
                  <c:v>37390</c:v>
                </c:pt>
                <c:pt idx="617">
                  <c:v>37391</c:v>
                </c:pt>
                <c:pt idx="618">
                  <c:v>37392</c:v>
                </c:pt>
                <c:pt idx="619">
                  <c:v>37393</c:v>
                </c:pt>
                <c:pt idx="620">
                  <c:v>37396</c:v>
                </c:pt>
                <c:pt idx="621">
                  <c:v>37397</c:v>
                </c:pt>
                <c:pt idx="622">
                  <c:v>37398</c:v>
                </c:pt>
                <c:pt idx="623">
                  <c:v>37399</c:v>
                </c:pt>
                <c:pt idx="624">
                  <c:v>37400</c:v>
                </c:pt>
                <c:pt idx="625">
                  <c:v>37403</c:v>
                </c:pt>
                <c:pt idx="626">
                  <c:v>37404</c:v>
                </c:pt>
                <c:pt idx="627">
                  <c:v>37405</c:v>
                </c:pt>
                <c:pt idx="628">
                  <c:v>37406</c:v>
                </c:pt>
                <c:pt idx="629">
                  <c:v>37407</c:v>
                </c:pt>
                <c:pt idx="630">
                  <c:v>37410</c:v>
                </c:pt>
                <c:pt idx="631">
                  <c:v>37411</c:v>
                </c:pt>
                <c:pt idx="632">
                  <c:v>37412</c:v>
                </c:pt>
                <c:pt idx="633">
                  <c:v>37413</c:v>
                </c:pt>
                <c:pt idx="634">
                  <c:v>37414</c:v>
                </c:pt>
                <c:pt idx="635">
                  <c:v>37417</c:v>
                </c:pt>
                <c:pt idx="636">
                  <c:v>37418</c:v>
                </c:pt>
                <c:pt idx="637">
                  <c:v>37419</c:v>
                </c:pt>
                <c:pt idx="638">
                  <c:v>37420</c:v>
                </c:pt>
                <c:pt idx="639">
                  <c:v>37421</c:v>
                </c:pt>
                <c:pt idx="640">
                  <c:v>37424</c:v>
                </c:pt>
                <c:pt idx="641">
                  <c:v>37425</c:v>
                </c:pt>
                <c:pt idx="642">
                  <c:v>37426</c:v>
                </c:pt>
                <c:pt idx="643">
                  <c:v>37427</c:v>
                </c:pt>
                <c:pt idx="644">
                  <c:v>37428</c:v>
                </c:pt>
                <c:pt idx="645">
                  <c:v>37431</c:v>
                </c:pt>
                <c:pt idx="646">
                  <c:v>37432</c:v>
                </c:pt>
                <c:pt idx="647">
                  <c:v>37433</c:v>
                </c:pt>
                <c:pt idx="648">
                  <c:v>37434</c:v>
                </c:pt>
                <c:pt idx="649">
                  <c:v>37435</c:v>
                </c:pt>
                <c:pt idx="650">
                  <c:v>37438</c:v>
                </c:pt>
                <c:pt idx="651">
                  <c:v>37439</c:v>
                </c:pt>
                <c:pt idx="652">
                  <c:v>37440</c:v>
                </c:pt>
                <c:pt idx="653">
                  <c:v>37441</c:v>
                </c:pt>
                <c:pt idx="654">
                  <c:v>37442</c:v>
                </c:pt>
                <c:pt idx="655">
                  <c:v>37445</c:v>
                </c:pt>
                <c:pt idx="656">
                  <c:v>37446</c:v>
                </c:pt>
                <c:pt idx="657">
                  <c:v>37447</c:v>
                </c:pt>
                <c:pt idx="658">
                  <c:v>37448</c:v>
                </c:pt>
                <c:pt idx="659">
                  <c:v>37449</c:v>
                </c:pt>
                <c:pt idx="660">
                  <c:v>37452</c:v>
                </c:pt>
                <c:pt idx="661">
                  <c:v>37453</c:v>
                </c:pt>
                <c:pt idx="662">
                  <c:v>37454</c:v>
                </c:pt>
                <c:pt idx="663">
                  <c:v>37455</c:v>
                </c:pt>
                <c:pt idx="664">
                  <c:v>37456</c:v>
                </c:pt>
                <c:pt idx="665">
                  <c:v>37459</c:v>
                </c:pt>
                <c:pt idx="666">
                  <c:v>37460</c:v>
                </c:pt>
                <c:pt idx="667">
                  <c:v>37461</c:v>
                </c:pt>
                <c:pt idx="668">
                  <c:v>37462</c:v>
                </c:pt>
                <c:pt idx="669">
                  <c:v>37463</c:v>
                </c:pt>
                <c:pt idx="670">
                  <c:v>37466</c:v>
                </c:pt>
                <c:pt idx="671">
                  <c:v>37467</c:v>
                </c:pt>
                <c:pt idx="672">
                  <c:v>37468</c:v>
                </c:pt>
                <c:pt idx="673">
                  <c:v>37469</c:v>
                </c:pt>
                <c:pt idx="674">
                  <c:v>37470</c:v>
                </c:pt>
                <c:pt idx="675">
                  <c:v>37473</c:v>
                </c:pt>
                <c:pt idx="676">
                  <c:v>37474</c:v>
                </c:pt>
                <c:pt idx="677">
                  <c:v>37475</c:v>
                </c:pt>
                <c:pt idx="678">
                  <c:v>37476</c:v>
                </c:pt>
                <c:pt idx="679">
                  <c:v>37477</c:v>
                </c:pt>
                <c:pt idx="680">
                  <c:v>37480</c:v>
                </c:pt>
                <c:pt idx="681">
                  <c:v>37481</c:v>
                </c:pt>
                <c:pt idx="682">
                  <c:v>37482</c:v>
                </c:pt>
                <c:pt idx="683">
                  <c:v>37483</c:v>
                </c:pt>
                <c:pt idx="684">
                  <c:v>37484</c:v>
                </c:pt>
                <c:pt idx="685">
                  <c:v>37487</c:v>
                </c:pt>
                <c:pt idx="686">
                  <c:v>37488</c:v>
                </c:pt>
                <c:pt idx="687">
                  <c:v>37489</c:v>
                </c:pt>
                <c:pt idx="688">
                  <c:v>37490</c:v>
                </c:pt>
                <c:pt idx="689">
                  <c:v>37491</c:v>
                </c:pt>
                <c:pt idx="690">
                  <c:v>37494</c:v>
                </c:pt>
                <c:pt idx="691">
                  <c:v>37495</c:v>
                </c:pt>
                <c:pt idx="692">
                  <c:v>37496</c:v>
                </c:pt>
                <c:pt idx="693">
                  <c:v>37497</c:v>
                </c:pt>
                <c:pt idx="694">
                  <c:v>37498</c:v>
                </c:pt>
                <c:pt idx="695">
                  <c:v>37501</c:v>
                </c:pt>
                <c:pt idx="696">
                  <c:v>37502</c:v>
                </c:pt>
                <c:pt idx="697">
                  <c:v>37503</c:v>
                </c:pt>
                <c:pt idx="698">
                  <c:v>37504</c:v>
                </c:pt>
                <c:pt idx="699">
                  <c:v>37505</c:v>
                </c:pt>
                <c:pt idx="700">
                  <c:v>37508</c:v>
                </c:pt>
                <c:pt idx="701">
                  <c:v>37509</c:v>
                </c:pt>
                <c:pt idx="702">
                  <c:v>37510</c:v>
                </c:pt>
                <c:pt idx="703">
                  <c:v>37511</c:v>
                </c:pt>
                <c:pt idx="704">
                  <c:v>37512</c:v>
                </c:pt>
                <c:pt idx="705">
                  <c:v>37515</c:v>
                </c:pt>
                <c:pt idx="706">
                  <c:v>37516</c:v>
                </c:pt>
                <c:pt idx="707">
                  <c:v>37517</c:v>
                </c:pt>
                <c:pt idx="708">
                  <c:v>37518</c:v>
                </c:pt>
                <c:pt idx="709">
                  <c:v>37519</c:v>
                </c:pt>
                <c:pt idx="710">
                  <c:v>37522</c:v>
                </c:pt>
                <c:pt idx="711">
                  <c:v>37523</c:v>
                </c:pt>
                <c:pt idx="712">
                  <c:v>37524</c:v>
                </c:pt>
                <c:pt idx="713">
                  <c:v>37525</c:v>
                </c:pt>
                <c:pt idx="714">
                  <c:v>37526</c:v>
                </c:pt>
                <c:pt idx="715">
                  <c:v>37529</c:v>
                </c:pt>
                <c:pt idx="716">
                  <c:v>37530</c:v>
                </c:pt>
                <c:pt idx="717">
                  <c:v>37531</c:v>
                </c:pt>
                <c:pt idx="718">
                  <c:v>37532</c:v>
                </c:pt>
                <c:pt idx="719">
                  <c:v>37533</c:v>
                </c:pt>
                <c:pt idx="720">
                  <c:v>37536</c:v>
                </c:pt>
                <c:pt idx="721">
                  <c:v>37537</c:v>
                </c:pt>
                <c:pt idx="722">
                  <c:v>37538</c:v>
                </c:pt>
                <c:pt idx="723">
                  <c:v>37539</c:v>
                </c:pt>
                <c:pt idx="724">
                  <c:v>37540</c:v>
                </c:pt>
                <c:pt idx="725">
                  <c:v>37543</c:v>
                </c:pt>
                <c:pt idx="726">
                  <c:v>37544</c:v>
                </c:pt>
                <c:pt idx="727">
                  <c:v>37545</c:v>
                </c:pt>
                <c:pt idx="728">
                  <c:v>37546</c:v>
                </c:pt>
                <c:pt idx="729">
                  <c:v>37547</c:v>
                </c:pt>
                <c:pt idx="730">
                  <c:v>37550</c:v>
                </c:pt>
                <c:pt idx="731">
                  <c:v>37551</c:v>
                </c:pt>
                <c:pt idx="732">
                  <c:v>37552</c:v>
                </c:pt>
                <c:pt idx="733">
                  <c:v>37553</c:v>
                </c:pt>
                <c:pt idx="734">
                  <c:v>37554</c:v>
                </c:pt>
                <c:pt idx="735">
                  <c:v>37557</c:v>
                </c:pt>
                <c:pt idx="736">
                  <c:v>37558</c:v>
                </c:pt>
                <c:pt idx="737">
                  <c:v>37559</c:v>
                </c:pt>
                <c:pt idx="738">
                  <c:v>37560</c:v>
                </c:pt>
                <c:pt idx="739">
                  <c:v>37561</c:v>
                </c:pt>
                <c:pt idx="740">
                  <c:v>37564</c:v>
                </c:pt>
                <c:pt idx="741">
                  <c:v>37565</c:v>
                </c:pt>
                <c:pt idx="742">
                  <c:v>37566</c:v>
                </c:pt>
                <c:pt idx="743">
                  <c:v>37567</c:v>
                </c:pt>
                <c:pt idx="744">
                  <c:v>37568</c:v>
                </c:pt>
                <c:pt idx="745">
                  <c:v>37571</c:v>
                </c:pt>
                <c:pt idx="746">
                  <c:v>37572</c:v>
                </c:pt>
                <c:pt idx="747">
                  <c:v>37573</c:v>
                </c:pt>
                <c:pt idx="748">
                  <c:v>37574</c:v>
                </c:pt>
                <c:pt idx="749">
                  <c:v>37575</c:v>
                </c:pt>
                <c:pt idx="750">
                  <c:v>37578</c:v>
                </c:pt>
                <c:pt idx="751">
                  <c:v>37579</c:v>
                </c:pt>
                <c:pt idx="752">
                  <c:v>37580</c:v>
                </c:pt>
                <c:pt idx="753">
                  <c:v>37581</c:v>
                </c:pt>
                <c:pt idx="754">
                  <c:v>37582</c:v>
                </c:pt>
                <c:pt idx="755">
                  <c:v>37585</c:v>
                </c:pt>
                <c:pt idx="756">
                  <c:v>37586</c:v>
                </c:pt>
                <c:pt idx="757">
                  <c:v>37587</c:v>
                </c:pt>
                <c:pt idx="758">
                  <c:v>37588</c:v>
                </c:pt>
                <c:pt idx="759">
                  <c:v>37589</c:v>
                </c:pt>
                <c:pt idx="760">
                  <c:v>37592</c:v>
                </c:pt>
                <c:pt idx="761">
                  <c:v>37593</c:v>
                </c:pt>
                <c:pt idx="762">
                  <c:v>37594</c:v>
                </c:pt>
                <c:pt idx="763">
                  <c:v>37595</c:v>
                </c:pt>
                <c:pt idx="764">
                  <c:v>37596</c:v>
                </c:pt>
                <c:pt idx="765">
                  <c:v>37599</c:v>
                </c:pt>
                <c:pt idx="766">
                  <c:v>37600</c:v>
                </c:pt>
                <c:pt idx="767">
                  <c:v>37601</c:v>
                </c:pt>
                <c:pt idx="768">
                  <c:v>37602</c:v>
                </c:pt>
                <c:pt idx="769">
                  <c:v>37603</c:v>
                </c:pt>
                <c:pt idx="770">
                  <c:v>37606</c:v>
                </c:pt>
                <c:pt idx="771">
                  <c:v>37607</c:v>
                </c:pt>
                <c:pt idx="772">
                  <c:v>37608</c:v>
                </c:pt>
                <c:pt idx="773">
                  <c:v>37609</c:v>
                </c:pt>
                <c:pt idx="774">
                  <c:v>37610</c:v>
                </c:pt>
                <c:pt idx="775">
                  <c:v>37613</c:v>
                </c:pt>
                <c:pt idx="776">
                  <c:v>37614</c:v>
                </c:pt>
                <c:pt idx="777">
                  <c:v>37615</c:v>
                </c:pt>
                <c:pt idx="778">
                  <c:v>37616</c:v>
                </c:pt>
                <c:pt idx="779">
                  <c:v>37617</c:v>
                </c:pt>
                <c:pt idx="780">
                  <c:v>37620</c:v>
                </c:pt>
                <c:pt idx="781">
                  <c:v>37621</c:v>
                </c:pt>
                <c:pt idx="782">
                  <c:v>37622</c:v>
                </c:pt>
                <c:pt idx="783">
                  <c:v>37623</c:v>
                </c:pt>
                <c:pt idx="784">
                  <c:v>37624</c:v>
                </c:pt>
                <c:pt idx="785">
                  <c:v>37627</c:v>
                </c:pt>
                <c:pt idx="786">
                  <c:v>37628</c:v>
                </c:pt>
                <c:pt idx="787">
                  <c:v>37629</c:v>
                </c:pt>
                <c:pt idx="788">
                  <c:v>37630</c:v>
                </c:pt>
                <c:pt idx="789">
                  <c:v>37631</c:v>
                </c:pt>
                <c:pt idx="790">
                  <c:v>37634</c:v>
                </c:pt>
                <c:pt idx="791">
                  <c:v>37635</c:v>
                </c:pt>
                <c:pt idx="792">
                  <c:v>37636</c:v>
                </c:pt>
                <c:pt idx="793">
                  <c:v>37637</c:v>
                </c:pt>
                <c:pt idx="794">
                  <c:v>37638</c:v>
                </c:pt>
                <c:pt idx="795">
                  <c:v>37641</c:v>
                </c:pt>
                <c:pt idx="796">
                  <c:v>37642</c:v>
                </c:pt>
                <c:pt idx="797">
                  <c:v>37643</c:v>
                </c:pt>
                <c:pt idx="798">
                  <c:v>37644</c:v>
                </c:pt>
                <c:pt idx="799">
                  <c:v>37645</c:v>
                </c:pt>
                <c:pt idx="800">
                  <c:v>37648</c:v>
                </c:pt>
                <c:pt idx="801">
                  <c:v>37649</c:v>
                </c:pt>
                <c:pt idx="802">
                  <c:v>37650</c:v>
                </c:pt>
                <c:pt idx="803">
                  <c:v>37651</c:v>
                </c:pt>
                <c:pt idx="804">
                  <c:v>37652</c:v>
                </c:pt>
                <c:pt idx="805">
                  <c:v>37655</c:v>
                </c:pt>
                <c:pt idx="806">
                  <c:v>37656</c:v>
                </c:pt>
                <c:pt idx="807">
                  <c:v>37657</c:v>
                </c:pt>
                <c:pt idx="808">
                  <c:v>37658</c:v>
                </c:pt>
                <c:pt idx="809">
                  <c:v>37659</c:v>
                </c:pt>
                <c:pt idx="810">
                  <c:v>37662</c:v>
                </c:pt>
                <c:pt idx="811">
                  <c:v>37663</c:v>
                </c:pt>
                <c:pt idx="812">
                  <c:v>37664</c:v>
                </c:pt>
                <c:pt idx="813">
                  <c:v>37665</c:v>
                </c:pt>
                <c:pt idx="814">
                  <c:v>37666</c:v>
                </c:pt>
                <c:pt idx="815">
                  <c:v>37669</c:v>
                </c:pt>
                <c:pt idx="816">
                  <c:v>37670</c:v>
                </c:pt>
                <c:pt idx="817">
                  <c:v>37671</c:v>
                </c:pt>
                <c:pt idx="818">
                  <c:v>37672</c:v>
                </c:pt>
                <c:pt idx="819">
                  <c:v>37673</c:v>
                </c:pt>
                <c:pt idx="820">
                  <c:v>37676</c:v>
                </c:pt>
                <c:pt idx="821">
                  <c:v>37677</c:v>
                </c:pt>
                <c:pt idx="822">
                  <c:v>37678</c:v>
                </c:pt>
                <c:pt idx="823">
                  <c:v>37679</c:v>
                </c:pt>
                <c:pt idx="824">
                  <c:v>37680</c:v>
                </c:pt>
                <c:pt idx="825">
                  <c:v>37683</c:v>
                </c:pt>
                <c:pt idx="826">
                  <c:v>37684</c:v>
                </c:pt>
                <c:pt idx="827">
                  <c:v>37685</c:v>
                </c:pt>
                <c:pt idx="828">
                  <c:v>37686</c:v>
                </c:pt>
                <c:pt idx="829">
                  <c:v>37687</c:v>
                </c:pt>
                <c:pt idx="830">
                  <c:v>37690</c:v>
                </c:pt>
                <c:pt idx="831">
                  <c:v>37691</c:v>
                </c:pt>
                <c:pt idx="832">
                  <c:v>37692</c:v>
                </c:pt>
                <c:pt idx="833">
                  <c:v>37693</c:v>
                </c:pt>
                <c:pt idx="834">
                  <c:v>37694</c:v>
                </c:pt>
                <c:pt idx="835">
                  <c:v>37697</c:v>
                </c:pt>
                <c:pt idx="836">
                  <c:v>37698</c:v>
                </c:pt>
                <c:pt idx="837">
                  <c:v>37699</c:v>
                </c:pt>
                <c:pt idx="838">
                  <c:v>37700</c:v>
                </c:pt>
                <c:pt idx="839">
                  <c:v>37701</c:v>
                </c:pt>
                <c:pt idx="840">
                  <c:v>37704</c:v>
                </c:pt>
                <c:pt idx="841">
                  <c:v>37705</c:v>
                </c:pt>
                <c:pt idx="842">
                  <c:v>37706</c:v>
                </c:pt>
                <c:pt idx="843">
                  <c:v>37707</c:v>
                </c:pt>
                <c:pt idx="844">
                  <c:v>37708</c:v>
                </c:pt>
                <c:pt idx="845">
                  <c:v>37711</c:v>
                </c:pt>
                <c:pt idx="846">
                  <c:v>37712</c:v>
                </c:pt>
                <c:pt idx="847">
                  <c:v>37713</c:v>
                </c:pt>
                <c:pt idx="848">
                  <c:v>37714</c:v>
                </c:pt>
                <c:pt idx="849">
                  <c:v>37715</c:v>
                </c:pt>
                <c:pt idx="850">
                  <c:v>37718</c:v>
                </c:pt>
                <c:pt idx="851">
                  <c:v>37719</c:v>
                </c:pt>
                <c:pt idx="852">
                  <c:v>37720</c:v>
                </c:pt>
                <c:pt idx="853">
                  <c:v>37721</c:v>
                </c:pt>
                <c:pt idx="854">
                  <c:v>37722</c:v>
                </c:pt>
                <c:pt idx="855">
                  <c:v>37725</c:v>
                </c:pt>
                <c:pt idx="856">
                  <c:v>37726</c:v>
                </c:pt>
                <c:pt idx="857">
                  <c:v>37727</c:v>
                </c:pt>
                <c:pt idx="858">
                  <c:v>37728</c:v>
                </c:pt>
                <c:pt idx="859">
                  <c:v>37729</c:v>
                </c:pt>
                <c:pt idx="860">
                  <c:v>37732</c:v>
                </c:pt>
                <c:pt idx="861">
                  <c:v>37733</c:v>
                </c:pt>
                <c:pt idx="862">
                  <c:v>37734</c:v>
                </c:pt>
                <c:pt idx="863">
                  <c:v>37735</c:v>
                </c:pt>
                <c:pt idx="864">
                  <c:v>37736</c:v>
                </c:pt>
                <c:pt idx="865">
                  <c:v>37739</c:v>
                </c:pt>
                <c:pt idx="866">
                  <c:v>37740</c:v>
                </c:pt>
                <c:pt idx="867">
                  <c:v>37741</c:v>
                </c:pt>
                <c:pt idx="868">
                  <c:v>37742</c:v>
                </c:pt>
                <c:pt idx="869">
                  <c:v>37743</c:v>
                </c:pt>
                <c:pt idx="870">
                  <c:v>37746</c:v>
                </c:pt>
                <c:pt idx="871">
                  <c:v>37747</c:v>
                </c:pt>
                <c:pt idx="872">
                  <c:v>37748</c:v>
                </c:pt>
                <c:pt idx="873">
                  <c:v>37749</c:v>
                </c:pt>
                <c:pt idx="874">
                  <c:v>37750</c:v>
                </c:pt>
                <c:pt idx="875">
                  <c:v>37753</c:v>
                </c:pt>
                <c:pt idx="876">
                  <c:v>37754</c:v>
                </c:pt>
                <c:pt idx="877">
                  <c:v>37755</c:v>
                </c:pt>
                <c:pt idx="878">
                  <c:v>37756</c:v>
                </c:pt>
                <c:pt idx="879">
                  <c:v>37757</c:v>
                </c:pt>
                <c:pt idx="880">
                  <c:v>37760</c:v>
                </c:pt>
                <c:pt idx="881">
                  <c:v>37761</c:v>
                </c:pt>
                <c:pt idx="882">
                  <c:v>37762</c:v>
                </c:pt>
                <c:pt idx="883">
                  <c:v>37763</c:v>
                </c:pt>
                <c:pt idx="884">
                  <c:v>37764</c:v>
                </c:pt>
                <c:pt idx="885">
                  <c:v>37767</c:v>
                </c:pt>
                <c:pt idx="886">
                  <c:v>37768</c:v>
                </c:pt>
                <c:pt idx="887">
                  <c:v>37769</c:v>
                </c:pt>
                <c:pt idx="888">
                  <c:v>37770</c:v>
                </c:pt>
                <c:pt idx="889">
                  <c:v>37771</c:v>
                </c:pt>
                <c:pt idx="890">
                  <c:v>37774</c:v>
                </c:pt>
                <c:pt idx="891">
                  <c:v>37775</c:v>
                </c:pt>
                <c:pt idx="892">
                  <c:v>37776</c:v>
                </c:pt>
                <c:pt idx="893">
                  <c:v>37777</c:v>
                </c:pt>
                <c:pt idx="894">
                  <c:v>37778</c:v>
                </c:pt>
                <c:pt idx="895">
                  <c:v>37781</c:v>
                </c:pt>
                <c:pt idx="896">
                  <c:v>37782</c:v>
                </c:pt>
                <c:pt idx="897">
                  <c:v>37783</c:v>
                </c:pt>
                <c:pt idx="898">
                  <c:v>37784</c:v>
                </c:pt>
                <c:pt idx="899">
                  <c:v>37785</c:v>
                </c:pt>
                <c:pt idx="900">
                  <c:v>37788</c:v>
                </c:pt>
                <c:pt idx="901">
                  <c:v>37789</c:v>
                </c:pt>
                <c:pt idx="902">
                  <c:v>37790</c:v>
                </c:pt>
                <c:pt idx="903">
                  <c:v>37791</c:v>
                </c:pt>
                <c:pt idx="904">
                  <c:v>37792</c:v>
                </c:pt>
                <c:pt idx="905">
                  <c:v>37795</c:v>
                </c:pt>
                <c:pt idx="906">
                  <c:v>37796</c:v>
                </c:pt>
                <c:pt idx="907">
                  <c:v>37797</c:v>
                </c:pt>
                <c:pt idx="908">
                  <c:v>37798</c:v>
                </c:pt>
                <c:pt idx="909">
                  <c:v>37799</c:v>
                </c:pt>
                <c:pt idx="910">
                  <c:v>37802</c:v>
                </c:pt>
                <c:pt idx="911">
                  <c:v>37803</c:v>
                </c:pt>
                <c:pt idx="912">
                  <c:v>37804</c:v>
                </c:pt>
                <c:pt idx="913">
                  <c:v>37805</c:v>
                </c:pt>
                <c:pt idx="914">
                  <c:v>37806</c:v>
                </c:pt>
                <c:pt idx="915">
                  <c:v>37809</c:v>
                </c:pt>
                <c:pt idx="916">
                  <c:v>37810</c:v>
                </c:pt>
                <c:pt idx="917">
                  <c:v>37811</c:v>
                </c:pt>
                <c:pt idx="918">
                  <c:v>37812</c:v>
                </c:pt>
                <c:pt idx="919">
                  <c:v>37813</c:v>
                </c:pt>
                <c:pt idx="920">
                  <c:v>37816</c:v>
                </c:pt>
                <c:pt idx="921">
                  <c:v>37817</c:v>
                </c:pt>
                <c:pt idx="922">
                  <c:v>37818</c:v>
                </c:pt>
                <c:pt idx="923">
                  <c:v>37819</c:v>
                </c:pt>
                <c:pt idx="924">
                  <c:v>37820</c:v>
                </c:pt>
                <c:pt idx="925">
                  <c:v>37823</c:v>
                </c:pt>
                <c:pt idx="926">
                  <c:v>37824</c:v>
                </c:pt>
                <c:pt idx="927">
                  <c:v>37825</c:v>
                </c:pt>
                <c:pt idx="928">
                  <c:v>37826</c:v>
                </c:pt>
                <c:pt idx="929">
                  <c:v>37827</c:v>
                </c:pt>
                <c:pt idx="930">
                  <c:v>37830</c:v>
                </c:pt>
                <c:pt idx="931">
                  <c:v>37831</c:v>
                </c:pt>
                <c:pt idx="932">
                  <c:v>37832</c:v>
                </c:pt>
                <c:pt idx="933">
                  <c:v>37833</c:v>
                </c:pt>
                <c:pt idx="934">
                  <c:v>37834</c:v>
                </c:pt>
                <c:pt idx="935">
                  <c:v>37837</c:v>
                </c:pt>
                <c:pt idx="936">
                  <c:v>37838</c:v>
                </c:pt>
                <c:pt idx="937">
                  <c:v>37839</c:v>
                </c:pt>
                <c:pt idx="938">
                  <c:v>37840</c:v>
                </c:pt>
                <c:pt idx="939">
                  <c:v>37841</c:v>
                </c:pt>
                <c:pt idx="940">
                  <c:v>37844</c:v>
                </c:pt>
                <c:pt idx="941">
                  <c:v>37845</c:v>
                </c:pt>
                <c:pt idx="942">
                  <c:v>37846</c:v>
                </c:pt>
                <c:pt idx="943">
                  <c:v>37847</c:v>
                </c:pt>
                <c:pt idx="944">
                  <c:v>37848</c:v>
                </c:pt>
                <c:pt idx="945">
                  <c:v>37851</c:v>
                </c:pt>
                <c:pt idx="946">
                  <c:v>37852</c:v>
                </c:pt>
                <c:pt idx="947">
                  <c:v>37853</c:v>
                </c:pt>
                <c:pt idx="948">
                  <c:v>37854</c:v>
                </c:pt>
                <c:pt idx="949">
                  <c:v>37855</c:v>
                </c:pt>
                <c:pt idx="950">
                  <c:v>37858</c:v>
                </c:pt>
                <c:pt idx="951">
                  <c:v>37859</c:v>
                </c:pt>
                <c:pt idx="952">
                  <c:v>37860</c:v>
                </c:pt>
                <c:pt idx="953">
                  <c:v>37861</c:v>
                </c:pt>
                <c:pt idx="954">
                  <c:v>37862</c:v>
                </c:pt>
                <c:pt idx="955">
                  <c:v>37865</c:v>
                </c:pt>
                <c:pt idx="956">
                  <c:v>37866</c:v>
                </c:pt>
                <c:pt idx="957">
                  <c:v>37867</c:v>
                </c:pt>
                <c:pt idx="958">
                  <c:v>37868</c:v>
                </c:pt>
                <c:pt idx="959">
                  <c:v>37869</c:v>
                </c:pt>
                <c:pt idx="960">
                  <c:v>37872</c:v>
                </c:pt>
                <c:pt idx="961">
                  <c:v>37873</c:v>
                </c:pt>
                <c:pt idx="962">
                  <c:v>37874</c:v>
                </c:pt>
                <c:pt idx="963">
                  <c:v>37875</c:v>
                </c:pt>
                <c:pt idx="964">
                  <c:v>37876</c:v>
                </c:pt>
                <c:pt idx="965">
                  <c:v>37879</c:v>
                </c:pt>
                <c:pt idx="966">
                  <c:v>37880</c:v>
                </c:pt>
                <c:pt idx="967">
                  <c:v>37881</c:v>
                </c:pt>
                <c:pt idx="968">
                  <c:v>37882</c:v>
                </c:pt>
                <c:pt idx="969">
                  <c:v>37883</c:v>
                </c:pt>
                <c:pt idx="970">
                  <c:v>37886</c:v>
                </c:pt>
                <c:pt idx="971">
                  <c:v>37887</c:v>
                </c:pt>
                <c:pt idx="972">
                  <c:v>37888</c:v>
                </c:pt>
                <c:pt idx="973">
                  <c:v>37889</c:v>
                </c:pt>
                <c:pt idx="974">
                  <c:v>37890</c:v>
                </c:pt>
                <c:pt idx="975">
                  <c:v>37893</c:v>
                </c:pt>
                <c:pt idx="976">
                  <c:v>37894</c:v>
                </c:pt>
                <c:pt idx="977">
                  <c:v>37895</c:v>
                </c:pt>
                <c:pt idx="978">
                  <c:v>37896</c:v>
                </c:pt>
                <c:pt idx="979">
                  <c:v>37897</c:v>
                </c:pt>
                <c:pt idx="980">
                  <c:v>37900</c:v>
                </c:pt>
                <c:pt idx="981">
                  <c:v>37901</c:v>
                </c:pt>
                <c:pt idx="982">
                  <c:v>37902</c:v>
                </c:pt>
                <c:pt idx="983">
                  <c:v>37903</c:v>
                </c:pt>
                <c:pt idx="984">
                  <c:v>37904</c:v>
                </c:pt>
                <c:pt idx="985">
                  <c:v>37907</c:v>
                </c:pt>
                <c:pt idx="986">
                  <c:v>37908</c:v>
                </c:pt>
                <c:pt idx="987">
                  <c:v>37909</c:v>
                </c:pt>
                <c:pt idx="988">
                  <c:v>37910</c:v>
                </c:pt>
                <c:pt idx="989">
                  <c:v>37911</c:v>
                </c:pt>
                <c:pt idx="990">
                  <c:v>37914</c:v>
                </c:pt>
                <c:pt idx="991">
                  <c:v>37915</c:v>
                </c:pt>
                <c:pt idx="992">
                  <c:v>37916</c:v>
                </c:pt>
                <c:pt idx="993">
                  <c:v>37917</c:v>
                </c:pt>
                <c:pt idx="994">
                  <c:v>37918</c:v>
                </c:pt>
                <c:pt idx="995">
                  <c:v>37921</c:v>
                </c:pt>
                <c:pt idx="996">
                  <c:v>37922</c:v>
                </c:pt>
                <c:pt idx="997">
                  <c:v>37923</c:v>
                </c:pt>
                <c:pt idx="998">
                  <c:v>37924</c:v>
                </c:pt>
                <c:pt idx="999">
                  <c:v>37925</c:v>
                </c:pt>
                <c:pt idx="1000">
                  <c:v>37928</c:v>
                </c:pt>
                <c:pt idx="1001">
                  <c:v>37929</c:v>
                </c:pt>
                <c:pt idx="1002">
                  <c:v>37930</c:v>
                </c:pt>
                <c:pt idx="1003">
                  <c:v>37931</c:v>
                </c:pt>
                <c:pt idx="1004">
                  <c:v>37932</c:v>
                </c:pt>
                <c:pt idx="1005">
                  <c:v>37935</c:v>
                </c:pt>
                <c:pt idx="1006">
                  <c:v>37936</c:v>
                </c:pt>
                <c:pt idx="1007">
                  <c:v>37937</c:v>
                </c:pt>
                <c:pt idx="1008">
                  <c:v>37938</c:v>
                </c:pt>
                <c:pt idx="1009">
                  <c:v>37939</c:v>
                </c:pt>
                <c:pt idx="1010">
                  <c:v>37942</c:v>
                </c:pt>
                <c:pt idx="1011">
                  <c:v>37943</c:v>
                </c:pt>
                <c:pt idx="1012">
                  <c:v>37944</c:v>
                </c:pt>
                <c:pt idx="1013">
                  <c:v>37945</c:v>
                </c:pt>
                <c:pt idx="1014">
                  <c:v>37946</c:v>
                </c:pt>
                <c:pt idx="1015">
                  <c:v>37949</c:v>
                </c:pt>
                <c:pt idx="1016">
                  <c:v>37950</c:v>
                </c:pt>
                <c:pt idx="1017">
                  <c:v>37951</c:v>
                </c:pt>
                <c:pt idx="1018">
                  <c:v>37952</c:v>
                </c:pt>
                <c:pt idx="1019">
                  <c:v>37953</c:v>
                </c:pt>
                <c:pt idx="1020">
                  <c:v>37956</c:v>
                </c:pt>
                <c:pt idx="1021">
                  <c:v>37957</c:v>
                </c:pt>
                <c:pt idx="1022">
                  <c:v>37958</c:v>
                </c:pt>
                <c:pt idx="1023">
                  <c:v>37959</c:v>
                </c:pt>
                <c:pt idx="1024">
                  <c:v>37960</c:v>
                </c:pt>
                <c:pt idx="1025">
                  <c:v>37963</c:v>
                </c:pt>
                <c:pt idx="1026">
                  <c:v>37964</c:v>
                </c:pt>
                <c:pt idx="1027">
                  <c:v>37965</c:v>
                </c:pt>
                <c:pt idx="1028">
                  <c:v>37966</c:v>
                </c:pt>
                <c:pt idx="1029">
                  <c:v>37967</c:v>
                </c:pt>
                <c:pt idx="1030">
                  <c:v>37970</c:v>
                </c:pt>
                <c:pt idx="1031">
                  <c:v>37971</c:v>
                </c:pt>
                <c:pt idx="1032">
                  <c:v>37972</c:v>
                </c:pt>
                <c:pt idx="1033">
                  <c:v>37973</c:v>
                </c:pt>
                <c:pt idx="1034">
                  <c:v>37974</c:v>
                </c:pt>
                <c:pt idx="1035">
                  <c:v>37977</c:v>
                </c:pt>
                <c:pt idx="1036">
                  <c:v>37978</c:v>
                </c:pt>
                <c:pt idx="1037">
                  <c:v>37979</c:v>
                </c:pt>
                <c:pt idx="1038">
                  <c:v>37980</c:v>
                </c:pt>
                <c:pt idx="1039">
                  <c:v>37981</c:v>
                </c:pt>
                <c:pt idx="1040">
                  <c:v>37984</c:v>
                </c:pt>
                <c:pt idx="1041">
                  <c:v>37985</c:v>
                </c:pt>
                <c:pt idx="1042">
                  <c:v>37986</c:v>
                </c:pt>
                <c:pt idx="1043">
                  <c:v>37987</c:v>
                </c:pt>
                <c:pt idx="1044">
                  <c:v>37988</c:v>
                </c:pt>
                <c:pt idx="1045">
                  <c:v>37991</c:v>
                </c:pt>
                <c:pt idx="1046">
                  <c:v>37992</c:v>
                </c:pt>
                <c:pt idx="1047">
                  <c:v>37993</c:v>
                </c:pt>
                <c:pt idx="1048">
                  <c:v>37994</c:v>
                </c:pt>
                <c:pt idx="1049">
                  <c:v>37995</c:v>
                </c:pt>
                <c:pt idx="1050">
                  <c:v>37998</c:v>
                </c:pt>
                <c:pt idx="1051">
                  <c:v>37999</c:v>
                </c:pt>
                <c:pt idx="1052">
                  <c:v>38000</c:v>
                </c:pt>
                <c:pt idx="1053">
                  <c:v>38001</c:v>
                </c:pt>
                <c:pt idx="1054">
                  <c:v>38002</c:v>
                </c:pt>
                <c:pt idx="1055">
                  <c:v>38005</c:v>
                </c:pt>
                <c:pt idx="1056">
                  <c:v>38006</c:v>
                </c:pt>
                <c:pt idx="1057">
                  <c:v>38007</c:v>
                </c:pt>
                <c:pt idx="1058">
                  <c:v>38008</c:v>
                </c:pt>
                <c:pt idx="1059">
                  <c:v>38009</c:v>
                </c:pt>
                <c:pt idx="1060">
                  <c:v>38012</c:v>
                </c:pt>
                <c:pt idx="1061">
                  <c:v>38013</c:v>
                </c:pt>
                <c:pt idx="1062">
                  <c:v>38014</c:v>
                </c:pt>
                <c:pt idx="1063">
                  <c:v>38015</c:v>
                </c:pt>
                <c:pt idx="1064">
                  <c:v>38016</c:v>
                </c:pt>
                <c:pt idx="1065">
                  <c:v>38019</c:v>
                </c:pt>
                <c:pt idx="1066">
                  <c:v>38020</c:v>
                </c:pt>
                <c:pt idx="1067">
                  <c:v>38021</c:v>
                </c:pt>
                <c:pt idx="1068">
                  <c:v>38022</c:v>
                </c:pt>
                <c:pt idx="1069">
                  <c:v>38023</c:v>
                </c:pt>
                <c:pt idx="1070">
                  <c:v>38026</c:v>
                </c:pt>
                <c:pt idx="1071">
                  <c:v>38027</c:v>
                </c:pt>
                <c:pt idx="1072">
                  <c:v>38028</c:v>
                </c:pt>
                <c:pt idx="1073">
                  <c:v>38029</c:v>
                </c:pt>
                <c:pt idx="1074">
                  <c:v>38030</c:v>
                </c:pt>
                <c:pt idx="1075">
                  <c:v>38033</c:v>
                </c:pt>
                <c:pt idx="1076">
                  <c:v>38034</c:v>
                </c:pt>
                <c:pt idx="1077">
                  <c:v>38035</c:v>
                </c:pt>
                <c:pt idx="1078">
                  <c:v>38036</c:v>
                </c:pt>
                <c:pt idx="1079">
                  <c:v>38037</c:v>
                </c:pt>
                <c:pt idx="1080">
                  <c:v>38040</c:v>
                </c:pt>
                <c:pt idx="1081">
                  <c:v>38041</c:v>
                </c:pt>
                <c:pt idx="1082">
                  <c:v>38042</c:v>
                </c:pt>
                <c:pt idx="1083">
                  <c:v>38043</c:v>
                </c:pt>
                <c:pt idx="1084">
                  <c:v>38044</c:v>
                </c:pt>
                <c:pt idx="1085">
                  <c:v>38047</c:v>
                </c:pt>
                <c:pt idx="1086">
                  <c:v>38048</c:v>
                </c:pt>
                <c:pt idx="1087">
                  <c:v>38049</c:v>
                </c:pt>
                <c:pt idx="1088">
                  <c:v>38050</c:v>
                </c:pt>
                <c:pt idx="1089">
                  <c:v>38051</c:v>
                </c:pt>
                <c:pt idx="1090">
                  <c:v>38054</c:v>
                </c:pt>
                <c:pt idx="1091">
                  <c:v>38055</c:v>
                </c:pt>
                <c:pt idx="1092">
                  <c:v>38056</c:v>
                </c:pt>
                <c:pt idx="1093">
                  <c:v>38057</c:v>
                </c:pt>
                <c:pt idx="1094">
                  <c:v>38058</c:v>
                </c:pt>
                <c:pt idx="1095">
                  <c:v>38061</c:v>
                </c:pt>
                <c:pt idx="1096">
                  <c:v>38062</c:v>
                </c:pt>
                <c:pt idx="1097">
                  <c:v>38063</c:v>
                </c:pt>
                <c:pt idx="1098">
                  <c:v>38064</c:v>
                </c:pt>
                <c:pt idx="1099">
                  <c:v>38065</c:v>
                </c:pt>
                <c:pt idx="1100">
                  <c:v>38068</c:v>
                </c:pt>
                <c:pt idx="1101">
                  <c:v>38069</c:v>
                </c:pt>
                <c:pt idx="1102">
                  <c:v>38070</c:v>
                </c:pt>
                <c:pt idx="1103">
                  <c:v>38071</c:v>
                </c:pt>
                <c:pt idx="1104">
                  <c:v>38072</c:v>
                </c:pt>
                <c:pt idx="1105">
                  <c:v>38075</c:v>
                </c:pt>
                <c:pt idx="1106">
                  <c:v>38076</c:v>
                </c:pt>
                <c:pt idx="1107">
                  <c:v>38077</c:v>
                </c:pt>
                <c:pt idx="1108">
                  <c:v>38078</c:v>
                </c:pt>
                <c:pt idx="1109">
                  <c:v>38079</c:v>
                </c:pt>
                <c:pt idx="1110">
                  <c:v>38082</c:v>
                </c:pt>
                <c:pt idx="1111">
                  <c:v>38083</c:v>
                </c:pt>
                <c:pt idx="1112">
                  <c:v>38084</c:v>
                </c:pt>
                <c:pt idx="1113">
                  <c:v>38085</c:v>
                </c:pt>
                <c:pt idx="1114">
                  <c:v>38086</c:v>
                </c:pt>
                <c:pt idx="1115">
                  <c:v>38089</c:v>
                </c:pt>
                <c:pt idx="1116">
                  <c:v>38090</c:v>
                </c:pt>
                <c:pt idx="1117">
                  <c:v>38091</c:v>
                </c:pt>
                <c:pt idx="1118">
                  <c:v>38092</c:v>
                </c:pt>
                <c:pt idx="1119">
                  <c:v>38093</c:v>
                </c:pt>
                <c:pt idx="1120">
                  <c:v>38096</c:v>
                </c:pt>
                <c:pt idx="1121">
                  <c:v>38097</c:v>
                </c:pt>
                <c:pt idx="1122">
                  <c:v>38098</c:v>
                </c:pt>
                <c:pt idx="1123">
                  <c:v>38099</c:v>
                </c:pt>
                <c:pt idx="1124">
                  <c:v>38100</c:v>
                </c:pt>
                <c:pt idx="1125">
                  <c:v>38103</c:v>
                </c:pt>
                <c:pt idx="1126">
                  <c:v>38104</c:v>
                </c:pt>
                <c:pt idx="1127">
                  <c:v>38105</c:v>
                </c:pt>
                <c:pt idx="1128">
                  <c:v>38106</c:v>
                </c:pt>
                <c:pt idx="1129">
                  <c:v>38107</c:v>
                </c:pt>
                <c:pt idx="1130">
                  <c:v>38110</c:v>
                </c:pt>
                <c:pt idx="1131">
                  <c:v>38111</c:v>
                </c:pt>
                <c:pt idx="1132">
                  <c:v>38112</c:v>
                </c:pt>
                <c:pt idx="1133">
                  <c:v>38113</c:v>
                </c:pt>
                <c:pt idx="1134">
                  <c:v>38114</c:v>
                </c:pt>
                <c:pt idx="1135">
                  <c:v>38117</c:v>
                </c:pt>
                <c:pt idx="1136">
                  <c:v>38118</c:v>
                </c:pt>
                <c:pt idx="1137">
                  <c:v>38119</c:v>
                </c:pt>
                <c:pt idx="1138">
                  <c:v>38120</c:v>
                </c:pt>
                <c:pt idx="1139">
                  <c:v>38121</c:v>
                </c:pt>
                <c:pt idx="1140">
                  <c:v>38124</c:v>
                </c:pt>
                <c:pt idx="1141">
                  <c:v>38125</c:v>
                </c:pt>
                <c:pt idx="1142">
                  <c:v>38126</c:v>
                </c:pt>
                <c:pt idx="1143">
                  <c:v>38127</c:v>
                </c:pt>
                <c:pt idx="1144">
                  <c:v>38128</c:v>
                </c:pt>
                <c:pt idx="1145">
                  <c:v>38131</c:v>
                </c:pt>
                <c:pt idx="1146">
                  <c:v>38132</c:v>
                </c:pt>
                <c:pt idx="1147">
                  <c:v>38133</c:v>
                </c:pt>
                <c:pt idx="1148">
                  <c:v>38134</c:v>
                </c:pt>
                <c:pt idx="1149">
                  <c:v>38135</c:v>
                </c:pt>
                <c:pt idx="1150">
                  <c:v>38138</c:v>
                </c:pt>
                <c:pt idx="1151">
                  <c:v>38139</c:v>
                </c:pt>
                <c:pt idx="1152">
                  <c:v>38140</c:v>
                </c:pt>
                <c:pt idx="1153">
                  <c:v>38141</c:v>
                </c:pt>
                <c:pt idx="1154">
                  <c:v>38142</c:v>
                </c:pt>
                <c:pt idx="1155">
                  <c:v>38145</c:v>
                </c:pt>
                <c:pt idx="1156">
                  <c:v>38146</c:v>
                </c:pt>
                <c:pt idx="1157">
                  <c:v>38147</c:v>
                </c:pt>
                <c:pt idx="1158">
                  <c:v>38148</c:v>
                </c:pt>
                <c:pt idx="1159">
                  <c:v>38149</c:v>
                </c:pt>
                <c:pt idx="1160">
                  <c:v>38152</c:v>
                </c:pt>
                <c:pt idx="1161">
                  <c:v>38153</c:v>
                </c:pt>
                <c:pt idx="1162">
                  <c:v>38154</c:v>
                </c:pt>
                <c:pt idx="1163">
                  <c:v>38155</c:v>
                </c:pt>
                <c:pt idx="1164">
                  <c:v>38156</c:v>
                </c:pt>
                <c:pt idx="1165">
                  <c:v>38159</c:v>
                </c:pt>
                <c:pt idx="1166">
                  <c:v>38160</c:v>
                </c:pt>
                <c:pt idx="1167">
                  <c:v>38161</c:v>
                </c:pt>
                <c:pt idx="1168">
                  <c:v>38162</c:v>
                </c:pt>
                <c:pt idx="1169">
                  <c:v>38163</c:v>
                </c:pt>
                <c:pt idx="1170">
                  <c:v>38166</c:v>
                </c:pt>
                <c:pt idx="1171">
                  <c:v>38167</c:v>
                </c:pt>
                <c:pt idx="1172">
                  <c:v>38168</c:v>
                </c:pt>
                <c:pt idx="1173">
                  <c:v>38169</c:v>
                </c:pt>
                <c:pt idx="1174">
                  <c:v>38170</c:v>
                </c:pt>
                <c:pt idx="1175">
                  <c:v>38173</c:v>
                </c:pt>
                <c:pt idx="1176">
                  <c:v>38174</c:v>
                </c:pt>
                <c:pt idx="1177">
                  <c:v>38175</c:v>
                </c:pt>
                <c:pt idx="1178">
                  <c:v>38176</c:v>
                </c:pt>
                <c:pt idx="1179">
                  <c:v>38177</c:v>
                </c:pt>
                <c:pt idx="1180">
                  <c:v>38180</c:v>
                </c:pt>
                <c:pt idx="1181">
                  <c:v>38181</c:v>
                </c:pt>
                <c:pt idx="1182">
                  <c:v>38182</c:v>
                </c:pt>
                <c:pt idx="1183">
                  <c:v>38183</c:v>
                </c:pt>
                <c:pt idx="1184">
                  <c:v>38184</c:v>
                </c:pt>
                <c:pt idx="1185">
                  <c:v>38187</c:v>
                </c:pt>
                <c:pt idx="1186">
                  <c:v>38188</c:v>
                </c:pt>
                <c:pt idx="1187">
                  <c:v>38189</c:v>
                </c:pt>
                <c:pt idx="1188">
                  <c:v>38190</c:v>
                </c:pt>
                <c:pt idx="1189">
                  <c:v>38191</c:v>
                </c:pt>
                <c:pt idx="1190">
                  <c:v>38194</c:v>
                </c:pt>
                <c:pt idx="1191">
                  <c:v>38195</c:v>
                </c:pt>
                <c:pt idx="1192">
                  <c:v>38196</c:v>
                </c:pt>
                <c:pt idx="1193">
                  <c:v>38197</c:v>
                </c:pt>
                <c:pt idx="1194">
                  <c:v>38198</c:v>
                </c:pt>
                <c:pt idx="1195">
                  <c:v>38201</c:v>
                </c:pt>
                <c:pt idx="1196">
                  <c:v>38202</c:v>
                </c:pt>
                <c:pt idx="1197">
                  <c:v>38203</c:v>
                </c:pt>
                <c:pt idx="1198">
                  <c:v>38204</c:v>
                </c:pt>
                <c:pt idx="1199">
                  <c:v>38205</c:v>
                </c:pt>
                <c:pt idx="1200">
                  <c:v>38208</c:v>
                </c:pt>
                <c:pt idx="1201">
                  <c:v>38209</c:v>
                </c:pt>
                <c:pt idx="1202">
                  <c:v>38210</c:v>
                </c:pt>
                <c:pt idx="1203">
                  <c:v>38211</c:v>
                </c:pt>
                <c:pt idx="1204">
                  <c:v>38212</c:v>
                </c:pt>
                <c:pt idx="1205">
                  <c:v>38215</c:v>
                </c:pt>
                <c:pt idx="1206">
                  <c:v>38216</c:v>
                </c:pt>
                <c:pt idx="1207">
                  <c:v>38217</c:v>
                </c:pt>
                <c:pt idx="1208">
                  <c:v>38218</c:v>
                </c:pt>
                <c:pt idx="1209">
                  <c:v>38219</c:v>
                </c:pt>
                <c:pt idx="1210">
                  <c:v>38222</c:v>
                </c:pt>
                <c:pt idx="1211">
                  <c:v>38223</c:v>
                </c:pt>
                <c:pt idx="1212">
                  <c:v>38224</c:v>
                </c:pt>
                <c:pt idx="1213">
                  <c:v>38225</c:v>
                </c:pt>
                <c:pt idx="1214">
                  <c:v>38226</c:v>
                </c:pt>
                <c:pt idx="1215">
                  <c:v>38229</c:v>
                </c:pt>
                <c:pt idx="1216">
                  <c:v>38230</c:v>
                </c:pt>
                <c:pt idx="1217">
                  <c:v>38231</c:v>
                </c:pt>
                <c:pt idx="1218">
                  <c:v>38232</c:v>
                </c:pt>
                <c:pt idx="1219">
                  <c:v>38233</c:v>
                </c:pt>
                <c:pt idx="1220">
                  <c:v>38236</c:v>
                </c:pt>
                <c:pt idx="1221">
                  <c:v>38237</c:v>
                </c:pt>
                <c:pt idx="1222">
                  <c:v>38238</c:v>
                </c:pt>
                <c:pt idx="1223">
                  <c:v>38239</c:v>
                </c:pt>
                <c:pt idx="1224">
                  <c:v>38240</c:v>
                </c:pt>
                <c:pt idx="1225">
                  <c:v>38243</c:v>
                </c:pt>
                <c:pt idx="1226">
                  <c:v>38244</c:v>
                </c:pt>
                <c:pt idx="1227">
                  <c:v>38245</c:v>
                </c:pt>
                <c:pt idx="1228">
                  <c:v>38246</c:v>
                </c:pt>
                <c:pt idx="1229">
                  <c:v>38247</c:v>
                </c:pt>
                <c:pt idx="1230">
                  <c:v>38250</c:v>
                </c:pt>
                <c:pt idx="1231">
                  <c:v>38251</c:v>
                </c:pt>
                <c:pt idx="1232">
                  <c:v>38252</c:v>
                </c:pt>
                <c:pt idx="1233">
                  <c:v>38253</c:v>
                </c:pt>
                <c:pt idx="1234">
                  <c:v>38254</c:v>
                </c:pt>
                <c:pt idx="1235">
                  <c:v>38257</c:v>
                </c:pt>
                <c:pt idx="1236">
                  <c:v>38258</c:v>
                </c:pt>
                <c:pt idx="1237">
                  <c:v>38259</c:v>
                </c:pt>
                <c:pt idx="1238">
                  <c:v>38260</c:v>
                </c:pt>
                <c:pt idx="1239">
                  <c:v>38261</c:v>
                </c:pt>
                <c:pt idx="1240">
                  <c:v>38264</c:v>
                </c:pt>
                <c:pt idx="1241">
                  <c:v>38265</c:v>
                </c:pt>
                <c:pt idx="1242">
                  <c:v>38266</c:v>
                </c:pt>
                <c:pt idx="1243">
                  <c:v>38267</c:v>
                </c:pt>
                <c:pt idx="1244">
                  <c:v>38268</c:v>
                </c:pt>
                <c:pt idx="1245">
                  <c:v>38271</c:v>
                </c:pt>
                <c:pt idx="1246">
                  <c:v>38272</c:v>
                </c:pt>
                <c:pt idx="1247">
                  <c:v>38273</c:v>
                </c:pt>
                <c:pt idx="1248">
                  <c:v>38274</c:v>
                </c:pt>
                <c:pt idx="1249">
                  <c:v>38275</c:v>
                </c:pt>
                <c:pt idx="1250">
                  <c:v>38278</c:v>
                </c:pt>
                <c:pt idx="1251">
                  <c:v>38279</c:v>
                </c:pt>
                <c:pt idx="1252">
                  <c:v>38280</c:v>
                </c:pt>
                <c:pt idx="1253">
                  <c:v>38281</c:v>
                </c:pt>
                <c:pt idx="1254">
                  <c:v>38282</c:v>
                </c:pt>
                <c:pt idx="1255">
                  <c:v>38285</c:v>
                </c:pt>
                <c:pt idx="1256">
                  <c:v>38286</c:v>
                </c:pt>
                <c:pt idx="1257">
                  <c:v>38287</c:v>
                </c:pt>
                <c:pt idx="1258">
                  <c:v>38288</c:v>
                </c:pt>
                <c:pt idx="1259">
                  <c:v>38289</c:v>
                </c:pt>
                <c:pt idx="1260">
                  <c:v>38292</c:v>
                </c:pt>
                <c:pt idx="1261">
                  <c:v>38293</c:v>
                </c:pt>
                <c:pt idx="1262">
                  <c:v>38294</c:v>
                </c:pt>
                <c:pt idx="1263">
                  <c:v>38295</c:v>
                </c:pt>
                <c:pt idx="1264">
                  <c:v>38296</c:v>
                </c:pt>
                <c:pt idx="1265">
                  <c:v>38299</c:v>
                </c:pt>
                <c:pt idx="1266">
                  <c:v>38300</c:v>
                </c:pt>
                <c:pt idx="1267">
                  <c:v>38301</c:v>
                </c:pt>
                <c:pt idx="1268">
                  <c:v>38302</c:v>
                </c:pt>
                <c:pt idx="1269">
                  <c:v>38303</c:v>
                </c:pt>
                <c:pt idx="1270">
                  <c:v>38306</c:v>
                </c:pt>
                <c:pt idx="1271">
                  <c:v>38307</c:v>
                </c:pt>
                <c:pt idx="1272">
                  <c:v>38308</c:v>
                </c:pt>
                <c:pt idx="1273">
                  <c:v>38309</c:v>
                </c:pt>
                <c:pt idx="1274">
                  <c:v>38310</c:v>
                </c:pt>
                <c:pt idx="1275">
                  <c:v>38313</c:v>
                </c:pt>
                <c:pt idx="1276">
                  <c:v>38314</c:v>
                </c:pt>
                <c:pt idx="1277">
                  <c:v>38315</c:v>
                </c:pt>
                <c:pt idx="1278">
                  <c:v>38316</c:v>
                </c:pt>
                <c:pt idx="1279">
                  <c:v>38317</c:v>
                </c:pt>
                <c:pt idx="1280">
                  <c:v>38320</c:v>
                </c:pt>
                <c:pt idx="1281">
                  <c:v>38321</c:v>
                </c:pt>
                <c:pt idx="1282">
                  <c:v>38322</c:v>
                </c:pt>
                <c:pt idx="1283">
                  <c:v>38323</c:v>
                </c:pt>
                <c:pt idx="1284">
                  <c:v>38324</c:v>
                </c:pt>
                <c:pt idx="1285">
                  <c:v>38327</c:v>
                </c:pt>
                <c:pt idx="1286">
                  <c:v>38328</c:v>
                </c:pt>
                <c:pt idx="1287">
                  <c:v>38329</c:v>
                </c:pt>
                <c:pt idx="1288">
                  <c:v>38330</c:v>
                </c:pt>
                <c:pt idx="1289">
                  <c:v>38331</c:v>
                </c:pt>
                <c:pt idx="1290">
                  <c:v>38334</c:v>
                </c:pt>
                <c:pt idx="1291">
                  <c:v>38335</c:v>
                </c:pt>
                <c:pt idx="1292">
                  <c:v>38336</c:v>
                </c:pt>
                <c:pt idx="1293">
                  <c:v>38337</c:v>
                </c:pt>
                <c:pt idx="1294">
                  <c:v>38338</c:v>
                </c:pt>
                <c:pt idx="1295">
                  <c:v>38341</c:v>
                </c:pt>
                <c:pt idx="1296">
                  <c:v>38342</c:v>
                </c:pt>
                <c:pt idx="1297">
                  <c:v>38343</c:v>
                </c:pt>
                <c:pt idx="1298">
                  <c:v>38344</c:v>
                </c:pt>
                <c:pt idx="1299">
                  <c:v>38345</c:v>
                </c:pt>
                <c:pt idx="1300">
                  <c:v>38348</c:v>
                </c:pt>
                <c:pt idx="1301">
                  <c:v>38349</c:v>
                </c:pt>
                <c:pt idx="1302">
                  <c:v>38350</c:v>
                </c:pt>
                <c:pt idx="1303">
                  <c:v>38351</c:v>
                </c:pt>
                <c:pt idx="1304">
                  <c:v>38352</c:v>
                </c:pt>
                <c:pt idx="1305">
                  <c:v>38355</c:v>
                </c:pt>
                <c:pt idx="1306">
                  <c:v>38356</c:v>
                </c:pt>
                <c:pt idx="1307">
                  <c:v>38357</c:v>
                </c:pt>
                <c:pt idx="1308">
                  <c:v>38358</c:v>
                </c:pt>
                <c:pt idx="1309">
                  <c:v>38359</c:v>
                </c:pt>
                <c:pt idx="1310">
                  <c:v>38362</c:v>
                </c:pt>
                <c:pt idx="1311">
                  <c:v>38363</c:v>
                </c:pt>
                <c:pt idx="1312">
                  <c:v>38364</c:v>
                </c:pt>
                <c:pt idx="1313">
                  <c:v>38365</c:v>
                </c:pt>
                <c:pt idx="1314">
                  <c:v>38366</c:v>
                </c:pt>
                <c:pt idx="1315">
                  <c:v>38369</c:v>
                </c:pt>
                <c:pt idx="1316">
                  <c:v>38370</c:v>
                </c:pt>
                <c:pt idx="1317">
                  <c:v>38371</c:v>
                </c:pt>
                <c:pt idx="1318">
                  <c:v>38372</c:v>
                </c:pt>
                <c:pt idx="1319">
                  <c:v>38373</c:v>
                </c:pt>
                <c:pt idx="1320">
                  <c:v>38376</c:v>
                </c:pt>
                <c:pt idx="1321">
                  <c:v>38377</c:v>
                </c:pt>
                <c:pt idx="1322">
                  <c:v>38378</c:v>
                </c:pt>
                <c:pt idx="1323">
                  <c:v>38379</c:v>
                </c:pt>
                <c:pt idx="1324">
                  <c:v>38380</c:v>
                </c:pt>
                <c:pt idx="1325">
                  <c:v>38383</c:v>
                </c:pt>
                <c:pt idx="1326">
                  <c:v>38384</c:v>
                </c:pt>
                <c:pt idx="1327">
                  <c:v>38385</c:v>
                </c:pt>
                <c:pt idx="1328">
                  <c:v>38386</c:v>
                </c:pt>
                <c:pt idx="1329">
                  <c:v>38387</c:v>
                </c:pt>
                <c:pt idx="1330">
                  <c:v>38390</c:v>
                </c:pt>
                <c:pt idx="1331">
                  <c:v>38391</c:v>
                </c:pt>
                <c:pt idx="1332">
                  <c:v>38392</c:v>
                </c:pt>
                <c:pt idx="1333">
                  <c:v>38393</c:v>
                </c:pt>
                <c:pt idx="1334">
                  <c:v>38394</c:v>
                </c:pt>
                <c:pt idx="1335">
                  <c:v>38397</c:v>
                </c:pt>
                <c:pt idx="1336">
                  <c:v>38398</c:v>
                </c:pt>
                <c:pt idx="1337">
                  <c:v>38399</c:v>
                </c:pt>
                <c:pt idx="1338">
                  <c:v>38400</c:v>
                </c:pt>
                <c:pt idx="1339">
                  <c:v>38401</c:v>
                </c:pt>
                <c:pt idx="1340">
                  <c:v>38404</c:v>
                </c:pt>
                <c:pt idx="1341">
                  <c:v>38405</c:v>
                </c:pt>
                <c:pt idx="1342">
                  <c:v>38406</c:v>
                </c:pt>
                <c:pt idx="1343">
                  <c:v>38407</c:v>
                </c:pt>
                <c:pt idx="1344">
                  <c:v>38408</c:v>
                </c:pt>
                <c:pt idx="1345">
                  <c:v>38411</c:v>
                </c:pt>
                <c:pt idx="1346">
                  <c:v>38412</c:v>
                </c:pt>
                <c:pt idx="1347">
                  <c:v>38413</c:v>
                </c:pt>
                <c:pt idx="1348">
                  <c:v>38414</c:v>
                </c:pt>
                <c:pt idx="1349">
                  <c:v>38415</c:v>
                </c:pt>
                <c:pt idx="1350">
                  <c:v>38418</c:v>
                </c:pt>
                <c:pt idx="1351">
                  <c:v>38419</c:v>
                </c:pt>
                <c:pt idx="1352">
                  <c:v>38420</c:v>
                </c:pt>
                <c:pt idx="1353">
                  <c:v>38421</c:v>
                </c:pt>
                <c:pt idx="1354">
                  <c:v>38422</c:v>
                </c:pt>
                <c:pt idx="1355">
                  <c:v>38425</c:v>
                </c:pt>
                <c:pt idx="1356">
                  <c:v>38426</c:v>
                </c:pt>
                <c:pt idx="1357">
                  <c:v>38427</c:v>
                </c:pt>
                <c:pt idx="1358">
                  <c:v>38428</c:v>
                </c:pt>
                <c:pt idx="1359">
                  <c:v>38429</c:v>
                </c:pt>
                <c:pt idx="1360">
                  <c:v>38432</c:v>
                </c:pt>
                <c:pt idx="1361">
                  <c:v>38433</c:v>
                </c:pt>
                <c:pt idx="1362">
                  <c:v>38434</c:v>
                </c:pt>
                <c:pt idx="1363">
                  <c:v>38435</c:v>
                </c:pt>
                <c:pt idx="1364">
                  <c:v>38436</c:v>
                </c:pt>
                <c:pt idx="1365">
                  <c:v>38439</c:v>
                </c:pt>
                <c:pt idx="1366">
                  <c:v>38440</c:v>
                </c:pt>
                <c:pt idx="1367">
                  <c:v>38441</c:v>
                </c:pt>
                <c:pt idx="1368">
                  <c:v>38442</c:v>
                </c:pt>
                <c:pt idx="1369">
                  <c:v>38443</c:v>
                </c:pt>
                <c:pt idx="1370">
                  <c:v>38446</c:v>
                </c:pt>
                <c:pt idx="1371">
                  <c:v>38447</c:v>
                </c:pt>
                <c:pt idx="1372">
                  <c:v>38448</c:v>
                </c:pt>
                <c:pt idx="1373">
                  <c:v>38449</c:v>
                </c:pt>
                <c:pt idx="1374">
                  <c:v>38450</c:v>
                </c:pt>
                <c:pt idx="1375">
                  <c:v>38453</c:v>
                </c:pt>
                <c:pt idx="1376">
                  <c:v>38454</c:v>
                </c:pt>
                <c:pt idx="1377">
                  <c:v>38455</c:v>
                </c:pt>
                <c:pt idx="1378">
                  <c:v>38456</c:v>
                </c:pt>
                <c:pt idx="1379">
                  <c:v>38457</c:v>
                </c:pt>
                <c:pt idx="1380">
                  <c:v>38460</c:v>
                </c:pt>
                <c:pt idx="1381">
                  <c:v>38461</c:v>
                </c:pt>
                <c:pt idx="1382">
                  <c:v>38462</c:v>
                </c:pt>
                <c:pt idx="1383">
                  <c:v>38463</c:v>
                </c:pt>
                <c:pt idx="1384">
                  <c:v>38464</c:v>
                </c:pt>
                <c:pt idx="1385">
                  <c:v>38467</c:v>
                </c:pt>
                <c:pt idx="1386">
                  <c:v>38468</c:v>
                </c:pt>
                <c:pt idx="1387">
                  <c:v>38469</c:v>
                </c:pt>
                <c:pt idx="1388">
                  <c:v>38470</c:v>
                </c:pt>
                <c:pt idx="1389">
                  <c:v>38471</c:v>
                </c:pt>
                <c:pt idx="1390">
                  <c:v>38474</c:v>
                </c:pt>
                <c:pt idx="1391">
                  <c:v>38475</c:v>
                </c:pt>
                <c:pt idx="1392">
                  <c:v>38476</c:v>
                </c:pt>
                <c:pt idx="1393">
                  <c:v>38477</c:v>
                </c:pt>
                <c:pt idx="1394">
                  <c:v>38478</c:v>
                </c:pt>
                <c:pt idx="1395">
                  <c:v>38481</c:v>
                </c:pt>
                <c:pt idx="1396">
                  <c:v>38482</c:v>
                </c:pt>
                <c:pt idx="1397">
                  <c:v>38483</c:v>
                </c:pt>
                <c:pt idx="1398">
                  <c:v>38484</c:v>
                </c:pt>
                <c:pt idx="1399">
                  <c:v>38485</c:v>
                </c:pt>
                <c:pt idx="1400">
                  <c:v>38488</c:v>
                </c:pt>
                <c:pt idx="1401">
                  <c:v>38489</c:v>
                </c:pt>
                <c:pt idx="1402">
                  <c:v>38490</c:v>
                </c:pt>
                <c:pt idx="1403">
                  <c:v>38491</c:v>
                </c:pt>
                <c:pt idx="1404">
                  <c:v>38492</c:v>
                </c:pt>
                <c:pt idx="1405">
                  <c:v>38495</c:v>
                </c:pt>
                <c:pt idx="1406">
                  <c:v>38496</c:v>
                </c:pt>
                <c:pt idx="1407">
                  <c:v>38497</c:v>
                </c:pt>
                <c:pt idx="1408">
                  <c:v>38498</c:v>
                </c:pt>
                <c:pt idx="1409">
                  <c:v>38499</c:v>
                </c:pt>
                <c:pt idx="1410">
                  <c:v>38502</c:v>
                </c:pt>
                <c:pt idx="1411">
                  <c:v>38503</c:v>
                </c:pt>
                <c:pt idx="1412">
                  <c:v>38504</c:v>
                </c:pt>
                <c:pt idx="1413">
                  <c:v>38505</c:v>
                </c:pt>
                <c:pt idx="1414">
                  <c:v>38506</c:v>
                </c:pt>
                <c:pt idx="1415">
                  <c:v>38509</c:v>
                </c:pt>
                <c:pt idx="1416">
                  <c:v>38510</c:v>
                </c:pt>
                <c:pt idx="1417">
                  <c:v>38511</c:v>
                </c:pt>
                <c:pt idx="1418">
                  <c:v>38512</c:v>
                </c:pt>
                <c:pt idx="1419">
                  <c:v>38513</c:v>
                </c:pt>
                <c:pt idx="1420">
                  <c:v>38516</c:v>
                </c:pt>
                <c:pt idx="1421">
                  <c:v>38517</c:v>
                </c:pt>
                <c:pt idx="1422">
                  <c:v>38518</c:v>
                </c:pt>
                <c:pt idx="1423">
                  <c:v>38519</c:v>
                </c:pt>
                <c:pt idx="1424">
                  <c:v>38520</c:v>
                </c:pt>
                <c:pt idx="1425">
                  <c:v>38523</c:v>
                </c:pt>
                <c:pt idx="1426">
                  <c:v>38524</c:v>
                </c:pt>
                <c:pt idx="1427">
                  <c:v>38525</c:v>
                </c:pt>
                <c:pt idx="1428">
                  <c:v>38526</c:v>
                </c:pt>
                <c:pt idx="1429">
                  <c:v>38527</c:v>
                </c:pt>
                <c:pt idx="1430">
                  <c:v>38530</c:v>
                </c:pt>
                <c:pt idx="1431">
                  <c:v>38531</c:v>
                </c:pt>
                <c:pt idx="1432">
                  <c:v>38532</c:v>
                </c:pt>
                <c:pt idx="1433">
                  <c:v>38533</c:v>
                </c:pt>
                <c:pt idx="1434">
                  <c:v>38534</c:v>
                </c:pt>
                <c:pt idx="1435">
                  <c:v>38537</c:v>
                </c:pt>
                <c:pt idx="1436">
                  <c:v>38538</c:v>
                </c:pt>
                <c:pt idx="1437">
                  <c:v>38539</c:v>
                </c:pt>
                <c:pt idx="1438">
                  <c:v>38540</c:v>
                </c:pt>
                <c:pt idx="1439">
                  <c:v>38541</c:v>
                </c:pt>
                <c:pt idx="1440">
                  <c:v>38544</c:v>
                </c:pt>
                <c:pt idx="1441">
                  <c:v>38545</c:v>
                </c:pt>
                <c:pt idx="1442">
                  <c:v>38546</c:v>
                </c:pt>
                <c:pt idx="1443">
                  <c:v>38547</c:v>
                </c:pt>
                <c:pt idx="1444">
                  <c:v>38548</c:v>
                </c:pt>
                <c:pt idx="1445">
                  <c:v>38551</c:v>
                </c:pt>
                <c:pt idx="1446">
                  <c:v>38552</c:v>
                </c:pt>
                <c:pt idx="1447">
                  <c:v>38553</c:v>
                </c:pt>
                <c:pt idx="1448">
                  <c:v>38554</c:v>
                </c:pt>
                <c:pt idx="1449">
                  <c:v>38555</c:v>
                </c:pt>
                <c:pt idx="1450">
                  <c:v>38558</c:v>
                </c:pt>
                <c:pt idx="1451">
                  <c:v>38559</c:v>
                </c:pt>
                <c:pt idx="1452">
                  <c:v>38560</c:v>
                </c:pt>
                <c:pt idx="1453">
                  <c:v>38561</c:v>
                </c:pt>
                <c:pt idx="1454">
                  <c:v>38562</c:v>
                </c:pt>
                <c:pt idx="1455">
                  <c:v>38565</c:v>
                </c:pt>
                <c:pt idx="1456">
                  <c:v>38566</c:v>
                </c:pt>
                <c:pt idx="1457">
                  <c:v>38567</c:v>
                </c:pt>
                <c:pt idx="1458">
                  <c:v>38568</c:v>
                </c:pt>
                <c:pt idx="1459">
                  <c:v>38569</c:v>
                </c:pt>
                <c:pt idx="1460">
                  <c:v>38572</c:v>
                </c:pt>
                <c:pt idx="1461">
                  <c:v>38573</c:v>
                </c:pt>
                <c:pt idx="1462">
                  <c:v>38574</c:v>
                </c:pt>
                <c:pt idx="1463">
                  <c:v>38575</c:v>
                </c:pt>
                <c:pt idx="1464">
                  <c:v>38576</c:v>
                </c:pt>
                <c:pt idx="1465">
                  <c:v>38579</c:v>
                </c:pt>
                <c:pt idx="1466">
                  <c:v>38580</c:v>
                </c:pt>
                <c:pt idx="1467">
                  <c:v>38581</c:v>
                </c:pt>
                <c:pt idx="1468">
                  <c:v>38582</c:v>
                </c:pt>
                <c:pt idx="1469">
                  <c:v>38583</c:v>
                </c:pt>
                <c:pt idx="1470">
                  <c:v>38586</c:v>
                </c:pt>
                <c:pt idx="1471">
                  <c:v>38587</c:v>
                </c:pt>
                <c:pt idx="1472">
                  <c:v>38588</c:v>
                </c:pt>
                <c:pt idx="1473">
                  <c:v>38589</c:v>
                </c:pt>
                <c:pt idx="1474">
                  <c:v>38590</c:v>
                </c:pt>
                <c:pt idx="1475">
                  <c:v>38593</c:v>
                </c:pt>
                <c:pt idx="1476">
                  <c:v>38594</c:v>
                </c:pt>
                <c:pt idx="1477">
                  <c:v>38595</c:v>
                </c:pt>
                <c:pt idx="1478">
                  <c:v>38596</c:v>
                </c:pt>
                <c:pt idx="1479">
                  <c:v>38597</c:v>
                </c:pt>
                <c:pt idx="1480">
                  <c:v>38600</c:v>
                </c:pt>
                <c:pt idx="1481">
                  <c:v>38601</c:v>
                </c:pt>
                <c:pt idx="1482">
                  <c:v>38602</c:v>
                </c:pt>
                <c:pt idx="1483">
                  <c:v>38603</c:v>
                </c:pt>
                <c:pt idx="1484">
                  <c:v>38604</c:v>
                </c:pt>
                <c:pt idx="1485">
                  <c:v>38607</c:v>
                </c:pt>
                <c:pt idx="1486">
                  <c:v>38608</c:v>
                </c:pt>
                <c:pt idx="1487">
                  <c:v>38609</c:v>
                </c:pt>
                <c:pt idx="1488">
                  <c:v>38610</c:v>
                </c:pt>
                <c:pt idx="1489">
                  <c:v>38611</c:v>
                </c:pt>
                <c:pt idx="1490">
                  <c:v>38614</c:v>
                </c:pt>
                <c:pt idx="1491">
                  <c:v>38615</c:v>
                </c:pt>
                <c:pt idx="1492">
                  <c:v>38616</c:v>
                </c:pt>
                <c:pt idx="1493">
                  <c:v>38617</c:v>
                </c:pt>
                <c:pt idx="1494">
                  <c:v>38618</c:v>
                </c:pt>
                <c:pt idx="1495">
                  <c:v>38621</c:v>
                </c:pt>
                <c:pt idx="1496">
                  <c:v>38622</c:v>
                </c:pt>
                <c:pt idx="1497">
                  <c:v>38623</c:v>
                </c:pt>
                <c:pt idx="1498">
                  <c:v>38624</c:v>
                </c:pt>
                <c:pt idx="1499">
                  <c:v>38625</c:v>
                </c:pt>
                <c:pt idx="1500">
                  <c:v>38628</c:v>
                </c:pt>
                <c:pt idx="1501">
                  <c:v>38629</c:v>
                </c:pt>
                <c:pt idx="1502">
                  <c:v>38630</c:v>
                </c:pt>
                <c:pt idx="1503">
                  <c:v>38631</c:v>
                </c:pt>
                <c:pt idx="1504">
                  <c:v>38632</c:v>
                </c:pt>
                <c:pt idx="1505">
                  <c:v>38635</c:v>
                </c:pt>
                <c:pt idx="1506">
                  <c:v>38636</c:v>
                </c:pt>
                <c:pt idx="1507">
                  <c:v>38637</c:v>
                </c:pt>
                <c:pt idx="1508">
                  <c:v>38638</c:v>
                </c:pt>
                <c:pt idx="1509">
                  <c:v>38639</c:v>
                </c:pt>
                <c:pt idx="1510">
                  <c:v>38642</c:v>
                </c:pt>
                <c:pt idx="1511">
                  <c:v>38643</c:v>
                </c:pt>
                <c:pt idx="1512">
                  <c:v>38644</c:v>
                </c:pt>
                <c:pt idx="1513">
                  <c:v>38645</c:v>
                </c:pt>
                <c:pt idx="1514">
                  <c:v>38646</c:v>
                </c:pt>
                <c:pt idx="1515">
                  <c:v>38649</c:v>
                </c:pt>
                <c:pt idx="1516">
                  <c:v>38650</c:v>
                </c:pt>
                <c:pt idx="1517">
                  <c:v>38651</c:v>
                </c:pt>
                <c:pt idx="1518">
                  <c:v>38652</c:v>
                </c:pt>
                <c:pt idx="1519">
                  <c:v>38653</c:v>
                </c:pt>
                <c:pt idx="1520">
                  <c:v>38656</c:v>
                </c:pt>
                <c:pt idx="1521">
                  <c:v>38657</c:v>
                </c:pt>
                <c:pt idx="1522">
                  <c:v>38658</c:v>
                </c:pt>
                <c:pt idx="1523">
                  <c:v>38659</c:v>
                </c:pt>
                <c:pt idx="1524">
                  <c:v>38660</c:v>
                </c:pt>
                <c:pt idx="1525">
                  <c:v>38663</c:v>
                </c:pt>
                <c:pt idx="1526">
                  <c:v>38664</c:v>
                </c:pt>
                <c:pt idx="1527">
                  <c:v>38665</c:v>
                </c:pt>
                <c:pt idx="1528">
                  <c:v>38666</c:v>
                </c:pt>
                <c:pt idx="1529">
                  <c:v>38667</c:v>
                </c:pt>
                <c:pt idx="1530">
                  <c:v>38670</c:v>
                </c:pt>
                <c:pt idx="1531">
                  <c:v>38671</c:v>
                </c:pt>
                <c:pt idx="1532">
                  <c:v>38672</c:v>
                </c:pt>
                <c:pt idx="1533">
                  <c:v>38673</c:v>
                </c:pt>
                <c:pt idx="1534">
                  <c:v>38674</c:v>
                </c:pt>
                <c:pt idx="1535">
                  <c:v>38677</c:v>
                </c:pt>
                <c:pt idx="1536">
                  <c:v>38678</c:v>
                </c:pt>
                <c:pt idx="1537">
                  <c:v>38679</c:v>
                </c:pt>
                <c:pt idx="1538">
                  <c:v>38680</c:v>
                </c:pt>
                <c:pt idx="1539">
                  <c:v>38681</c:v>
                </c:pt>
                <c:pt idx="1540">
                  <c:v>38684</c:v>
                </c:pt>
                <c:pt idx="1541">
                  <c:v>38685</c:v>
                </c:pt>
                <c:pt idx="1542">
                  <c:v>38686</c:v>
                </c:pt>
                <c:pt idx="1543">
                  <c:v>38687</c:v>
                </c:pt>
                <c:pt idx="1544">
                  <c:v>38688</c:v>
                </c:pt>
                <c:pt idx="1545">
                  <c:v>38691</c:v>
                </c:pt>
                <c:pt idx="1546">
                  <c:v>38692</c:v>
                </c:pt>
                <c:pt idx="1547">
                  <c:v>38693</c:v>
                </c:pt>
                <c:pt idx="1548">
                  <c:v>38694</c:v>
                </c:pt>
                <c:pt idx="1549">
                  <c:v>38695</c:v>
                </c:pt>
                <c:pt idx="1550">
                  <c:v>38698</c:v>
                </c:pt>
                <c:pt idx="1551">
                  <c:v>38699</c:v>
                </c:pt>
                <c:pt idx="1552">
                  <c:v>38700</c:v>
                </c:pt>
                <c:pt idx="1553">
                  <c:v>38701</c:v>
                </c:pt>
                <c:pt idx="1554">
                  <c:v>38702</c:v>
                </c:pt>
                <c:pt idx="1555">
                  <c:v>38705</c:v>
                </c:pt>
                <c:pt idx="1556">
                  <c:v>38706</c:v>
                </c:pt>
                <c:pt idx="1557">
                  <c:v>38707</c:v>
                </c:pt>
                <c:pt idx="1558">
                  <c:v>38708</c:v>
                </c:pt>
                <c:pt idx="1559">
                  <c:v>38709</c:v>
                </c:pt>
                <c:pt idx="1560">
                  <c:v>38712</c:v>
                </c:pt>
                <c:pt idx="1561">
                  <c:v>38713</c:v>
                </c:pt>
                <c:pt idx="1562">
                  <c:v>38714</c:v>
                </c:pt>
                <c:pt idx="1563">
                  <c:v>38715</c:v>
                </c:pt>
                <c:pt idx="1564">
                  <c:v>38716</c:v>
                </c:pt>
                <c:pt idx="1565">
                  <c:v>38719</c:v>
                </c:pt>
                <c:pt idx="1566">
                  <c:v>38720</c:v>
                </c:pt>
                <c:pt idx="1567">
                  <c:v>38721</c:v>
                </c:pt>
                <c:pt idx="1568">
                  <c:v>38722</c:v>
                </c:pt>
                <c:pt idx="1569">
                  <c:v>38723</c:v>
                </c:pt>
                <c:pt idx="1570">
                  <c:v>38726</c:v>
                </c:pt>
                <c:pt idx="1571">
                  <c:v>38727</c:v>
                </c:pt>
                <c:pt idx="1572">
                  <c:v>38728</c:v>
                </c:pt>
                <c:pt idx="1573">
                  <c:v>38729</c:v>
                </c:pt>
                <c:pt idx="1574">
                  <c:v>38730</c:v>
                </c:pt>
                <c:pt idx="1575">
                  <c:v>38733</c:v>
                </c:pt>
                <c:pt idx="1576">
                  <c:v>38734</c:v>
                </c:pt>
                <c:pt idx="1577">
                  <c:v>38735</c:v>
                </c:pt>
                <c:pt idx="1578">
                  <c:v>38736</c:v>
                </c:pt>
                <c:pt idx="1579">
                  <c:v>38737</c:v>
                </c:pt>
                <c:pt idx="1580">
                  <c:v>38740</c:v>
                </c:pt>
                <c:pt idx="1581">
                  <c:v>38741</c:v>
                </c:pt>
                <c:pt idx="1582">
                  <c:v>38742</c:v>
                </c:pt>
                <c:pt idx="1583">
                  <c:v>38743</c:v>
                </c:pt>
                <c:pt idx="1584">
                  <c:v>38744</c:v>
                </c:pt>
                <c:pt idx="1585">
                  <c:v>38747</c:v>
                </c:pt>
                <c:pt idx="1586">
                  <c:v>38748</c:v>
                </c:pt>
                <c:pt idx="1587">
                  <c:v>38749</c:v>
                </c:pt>
                <c:pt idx="1588">
                  <c:v>38750</c:v>
                </c:pt>
                <c:pt idx="1589">
                  <c:v>38751</c:v>
                </c:pt>
                <c:pt idx="1590">
                  <c:v>38754</c:v>
                </c:pt>
                <c:pt idx="1591">
                  <c:v>38755</c:v>
                </c:pt>
                <c:pt idx="1592">
                  <c:v>38756</c:v>
                </c:pt>
                <c:pt idx="1593">
                  <c:v>38757</c:v>
                </c:pt>
                <c:pt idx="1594">
                  <c:v>38758</c:v>
                </c:pt>
                <c:pt idx="1595">
                  <c:v>38761</c:v>
                </c:pt>
                <c:pt idx="1596">
                  <c:v>38762</c:v>
                </c:pt>
                <c:pt idx="1597">
                  <c:v>38763</c:v>
                </c:pt>
                <c:pt idx="1598">
                  <c:v>38764</c:v>
                </c:pt>
                <c:pt idx="1599">
                  <c:v>38765</c:v>
                </c:pt>
                <c:pt idx="1600">
                  <c:v>38768</c:v>
                </c:pt>
                <c:pt idx="1601">
                  <c:v>38769</c:v>
                </c:pt>
                <c:pt idx="1602">
                  <c:v>38770</c:v>
                </c:pt>
                <c:pt idx="1603">
                  <c:v>38771</c:v>
                </c:pt>
                <c:pt idx="1604">
                  <c:v>38772</c:v>
                </c:pt>
                <c:pt idx="1605">
                  <c:v>38775</c:v>
                </c:pt>
                <c:pt idx="1606">
                  <c:v>38776</c:v>
                </c:pt>
                <c:pt idx="1607">
                  <c:v>38777</c:v>
                </c:pt>
                <c:pt idx="1608">
                  <c:v>38778</c:v>
                </c:pt>
                <c:pt idx="1609">
                  <c:v>38779</c:v>
                </c:pt>
                <c:pt idx="1610">
                  <c:v>38782</c:v>
                </c:pt>
                <c:pt idx="1611">
                  <c:v>38783</c:v>
                </c:pt>
                <c:pt idx="1612">
                  <c:v>38784</c:v>
                </c:pt>
                <c:pt idx="1613">
                  <c:v>38785</c:v>
                </c:pt>
                <c:pt idx="1614">
                  <c:v>38786</c:v>
                </c:pt>
                <c:pt idx="1615">
                  <c:v>38789</c:v>
                </c:pt>
                <c:pt idx="1616">
                  <c:v>38790</c:v>
                </c:pt>
                <c:pt idx="1617">
                  <c:v>38791</c:v>
                </c:pt>
                <c:pt idx="1618">
                  <c:v>38792</c:v>
                </c:pt>
                <c:pt idx="1619">
                  <c:v>38793</c:v>
                </c:pt>
                <c:pt idx="1620">
                  <c:v>38796</c:v>
                </c:pt>
                <c:pt idx="1621">
                  <c:v>38797</c:v>
                </c:pt>
                <c:pt idx="1622">
                  <c:v>38798</c:v>
                </c:pt>
                <c:pt idx="1623">
                  <c:v>38799</c:v>
                </c:pt>
                <c:pt idx="1624">
                  <c:v>38800</c:v>
                </c:pt>
                <c:pt idx="1625">
                  <c:v>38803</c:v>
                </c:pt>
                <c:pt idx="1626">
                  <c:v>38804</c:v>
                </c:pt>
                <c:pt idx="1627">
                  <c:v>38805</c:v>
                </c:pt>
                <c:pt idx="1628">
                  <c:v>38806</c:v>
                </c:pt>
                <c:pt idx="1629">
                  <c:v>38807</c:v>
                </c:pt>
                <c:pt idx="1630">
                  <c:v>38810</c:v>
                </c:pt>
                <c:pt idx="1631">
                  <c:v>38811</c:v>
                </c:pt>
                <c:pt idx="1632">
                  <c:v>38812</c:v>
                </c:pt>
                <c:pt idx="1633">
                  <c:v>38813</c:v>
                </c:pt>
                <c:pt idx="1634">
                  <c:v>38814</c:v>
                </c:pt>
                <c:pt idx="1635">
                  <c:v>38817</c:v>
                </c:pt>
                <c:pt idx="1636">
                  <c:v>38818</c:v>
                </c:pt>
                <c:pt idx="1637">
                  <c:v>38819</c:v>
                </c:pt>
                <c:pt idx="1638">
                  <c:v>38820</c:v>
                </c:pt>
                <c:pt idx="1639">
                  <c:v>38821</c:v>
                </c:pt>
                <c:pt idx="1640">
                  <c:v>38824</c:v>
                </c:pt>
                <c:pt idx="1641">
                  <c:v>38825</c:v>
                </c:pt>
                <c:pt idx="1642">
                  <c:v>38826</c:v>
                </c:pt>
                <c:pt idx="1643">
                  <c:v>38827</c:v>
                </c:pt>
                <c:pt idx="1644">
                  <c:v>38828</c:v>
                </c:pt>
                <c:pt idx="1645">
                  <c:v>38831</c:v>
                </c:pt>
                <c:pt idx="1646">
                  <c:v>38832</c:v>
                </c:pt>
                <c:pt idx="1647">
                  <c:v>38833</c:v>
                </c:pt>
                <c:pt idx="1648">
                  <c:v>38834</c:v>
                </c:pt>
                <c:pt idx="1649">
                  <c:v>38835</c:v>
                </c:pt>
                <c:pt idx="1650">
                  <c:v>38838</c:v>
                </c:pt>
                <c:pt idx="1651">
                  <c:v>38839</c:v>
                </c:pt>
                <c:pt idx="1652">
                  <c:v>38840</c:v>
                </c:pt>
                <c:pt idx="1653">
                  <c:v>38841</c:v>
                </c:pt>
                <c:pt idx="1654">
                  <c:v>38842</c:v>
                </c:pt>
                <c:pt idx="1655">
                  <c:v>38845</c:v>
                </c:pt>
                <c:pt idx="1656">
                  <c:v>38846</c:v>
                </c:pt>
                <c:pt idx="1657">
                  <c:v>38847</c:v>
                </c:pt>
                <c:pt idx="1658">
                  <c:v>38848</c:v>
                </c:pt>
                <c:pt idx="1659">
                  <c:v>38849</c:v>
                </c:pt>
                <c:pt idx="1660">
                  <c:v>38852</c:v>
                </c:pt>
                <c:pt idx="1661">
                  <c:v>38853</c:v>
                </c:pt>
                <c:pt idx="1662">
                  <c:v>38854</c:v>
                </c:pt>
                <c:pt idx="1663">
                  <c:v>38855</c:v>
                </c:pt>
                <c:pt idx="1664">
                  <c:v>38856</c:v>
                </c:pt>
                <c:pt idx="1665">
                  <c:v>38859</c:v>
                </c:pt>
                <c:pt idx="1666">
                  <c:v>38860</c:v>
                </c:pt>
                <c:pt idx="1667">
                  <c:v>38861</c:v>
                </c:pt>
                <c:pt idx="1668">
                  <c:v>38862</c:v>
                </c:pt>
                <c:pt idx="1669">
                  <c:v>38863</c:v>
                </c:pt>
                <c:pt idx="1670">
                  <c:v>38866</c:v>
                </c:pt>
                <c:pt idx="1671">
                  <c:v>38867</c:v>
                </c:pt>
                <c:pt idx="1672">
                  <c:v>38868</c:v>
                </c:pt>
                <c:pt idx="1673">
                  <c:v>38869</c:v>
                </c:pt>
                <c:pt idx="1674">
                  <c:v>38870</c:v>
                </c:pt>
                <c:pt idx="1675">
                  <c:v>38873</c:v>
                </c:pt>
                <c:pt idx="1676">
                  <c:v>38874</c:v>
                </c:pt>
                <c:pt idx="1677">
                  <c:v>38875</c:v>
                </c:pt>
                <c:pt idx="1678">
                  <c:v>38876</c:v>
                </c:pt>
                <c:pt idx="1679">
                  <c:v>38877</c:v>
                </c:pt>
                <c:pt idx="1680">
                  <c:v>38880</c:v>
                </c:pt>
                <c:pt idx="1681">
                  <c:v>38881</c:v>
                </c:pt>
                <c:pt idx="1682">
                  <c:v>38882</c:v>
                </c:pt>
                <c:pt idx="1683">
                  <c:v>38883</c:v>
                </c:pt>
                <c:pt idx="1684">
                  <c:v>38884</c:v>
                </c:pt>
                <c:pt idx="1685">
                  <c:v>38887</c:v>
                </c:pt>
                <c:pt idx="1686">
                  <c:v>38888</c:v>
                </c:pt>
                <c:pt idx="1687">
                  <c:v>38889</c:v>
                </c:pt>
                <c:pt idx="1688">
                  <c:v>38890</c:v>
                </c:pt>
                <c:pt idx="1689">
                  <c:v>38891</c:v>
                </c:pt>
                <c:pt idx="1690">
                  <c:v>38894</c:v>
                </c:pt>
                <c:pt idx="1691">
                  <c:v>38895</c:v>
                </c:pt>
                <c:pt idx="1692">
                  <c:v>38896</c:v>
                </c:pt>
                <c:pt idx="1693">
                  <c:v>38897</c:v>
                </c:pt>
                <c:pt idx="1694">
                  <c:v>38898</c:v>
                </c:pt>
                <c:pt idx="1695">
                  <c:v>38901</c:v>
                </c:pt>
                <c:pt idx="1696">
                  <c:v>38902</c:v>
                </c:pt>
                <c:pt idx="1697">
                  <c:v>38903</c:v>
                </c:pt>
                <c:pt idx="1698">
                  <c:v>38904</c:v>
                </c:pt>
                <c:pt idx="1699">
                  <c:v>38905</c:v>
                </c:pt>
                <c:pt idx="1700">
                  <c:v>38908</c:v>
                </c:pt>
                <c:pt idx="1701">
                  <c:v>38909</c:v>
                </c:pt>
                <c:pt idx="1702">
                  <c:v>38910</c:v>
                </c:pt>
                <c:pt idx="1703">
                  <c:v>38911</c:v>
                </c:pt>
                <c:pt idx="1704">
                  <c:v>38912</c:v>
                </c:pt>
                <c:pt idx="1705">
                  <c:v>38915</c:v>
                </c:pt>
                <c:pt idx="1706">
                  <c:v>38916</c:v>
                </c:pt>
                <c:pt idx="1707">
                  <c:v>38917</c:v>
                </c:pt>
                <c:pt idx="1708">
                  <c:v>38918</c:v>
                </c:pt>
                <c:pt idx="1709">
                  <c:v>38919</c:v>
                </c:pt>
                <c:pt idx="1710">
                  <c:v>38922</c:v>
                </c:pt>
                <c:pt idx="1711">
                  <c:v>38923</c:v>
                </c:pt>
                <c:pt idx="1712">
                  <c:v>38924</c:v>
                </c:pt>
                <c:pt idx="1713">
                  <c:v>38925</c:v>
                </c:pt>
                <c:pt idx="1714">
                  <c:v>38926</c:v>
                </c:pt>
                <c:pt idx="1715">
                  <c:v>38929</c:v>
                </c:pt>
                <c:pt idx="1716">
                  <c:v>38930</c:v>
                </c:pt>
                <c:pt idx="1717">
                  <c:v>38931</c:v>
                </c:pt>
                <c:pt idx="1718">
                  <c:v>38932</c:v>
                </c:pt>
                <c:pt idx="1719">
                  <c:v>38933</c:v>
                </c:pt>
                <c:pt idx="1720">
                  <c:v>38936</c:v>
                </c:pt>
                <c:pt idx="1721">
                  <c:v>38937</c:v>
                </c:pt>
                <c:pt idx="1722">
                  <c:v>38938</c:v>
                </c:pt>
                <c:pt idx="1723">
                  <c:v>38939</c:v>
                </c:pt>
                <c:pt idx="1724">
                  <c:v>38940</c:v>
                </c:pt>
                <c:pt idx="1725">
                  <c:v>38943</c:v>
                </c:pt>
                <c:pt idx="1726">
                  <c:v>38944</c:v>
                </c:pt>
                <c:pt idx="1727">
                  <c:v>38945</c:v>
                </c:pt>
                <c:pt idx="1728">
                  <c:v>38946</c:v>
                </c:pt>
                <c:pt idx="1729">
                  <c:v>38947</c:v>
                </c:pt>
                <c:pt idx="1730">
                  <c:v>38950</c:v>
                </c:pt>
                <c:pt idx="1731">
                  <c:v>38951</c:v>
                </c:pt>
                <c:pt idx="1732">
                  <c:v>38952</c:v>
                </c:pt>
                <c:pt idx="1733">
                  <c:v>38953</c:v>
                </c:pt>
                <c:pt idx="1734">
                  <c:v>38954</c:v>
                </c:pt>
                <c:pt idx="1735">
                  <c:v>38957</c:v>
                </c:pt>
                <c:pt idx="1736">
                  <c:v>38958</c:v>
                </c:pt>
                <c:pt idx="1737">
                  <c:v>38959</c:v>
                </c:pt>
                <c:pt idx="1738">
                  <c:v>38960</c:v>
                </c:pt>
                <c:pt idx="1739">
                  <c:v>38961</c:v>
                </c:pt>
                <c:pt idx="1740">
                  <c:v>38964</c:v>
                </c:pt>
                <c:pt idx="1741">
                  <c:v>38965</c:v>
                </c:pt>
                <c:pt idx="1742">
                  <c:v>38966</c:v>
                </c:pt>
                <c:pt idx="1743">
                  <c:v>38967</c:v>
                </c:pt>
                <c:pt idx="1744">
                  <c:v>38968</c:v>
                </c:pt>
                <c:pt idx="1745">
                  <c:v>38971</c:v>
                </c:pt>
                <c:pt idx="1746">
                  <c:v>38972</c:v>
                </c:pt>
                <c:pt idx="1747">
                  <c:v>38973</c:v>
                </c:pt>
                <c:pt idx="1748">
                  <c:v>38974</c:v>
                </c:pt>
                <c:pt idx="1749">
                  <c:v>38975</c:v>
                </c:pt>
                <c:pt idx="1750">
                  <c:v>38978</c:v>
                </c:pt>
                <c:pt idx="1751">
                  <c:v>38979</c:v>
                </c:pt>
                <c:pt idx="1752">
                  <c:v>38980</c:v>
                </c:pt>
                <c:pt idx="1753">
                  <c:v>38981</c:v>
                </c:pt>
                <c:pt idx="1754">
                  <c:v>38982</c:v>
                </c:pt>
                <c:pt idx="1755">
                  <c:v>38985</c:v>
                </c:pt>
                <c:pt idx="1756">
                  <c:v>38986</c:v>
                </c:pt>
                <c:pt idx="1757">
                  <c:v>38987</c:v>
                </c:pt>
                <c:pt idx="1758">
                  <c:v>38988</c:v>
                </c:pt>
                <c:pt idx="1759">
                  <c:v>38989</c:v>
                </c:pt>
                <c:pt idx="1760">
                  <c:v>38992</c:v>
                </c:pt>
                <c:pt idx="1761">
                  <c:v>38993</c:v>
                </c:pt>
                <c:pt idx="1762">
                  <c:v>38994</c:v>
                </c:pt>
                <c:pt idx="1763">
                  <c:v>38995</c:v>
                </c:pt>
                <c:pt idx="1764">
                  <c:v>38996</c:v>
                </c:pt>
                <c:pt idx="1765">
                  <c:v>38999</c:v>
                </c:pt>
                <c:pt idx="1766">
                  <c:v>39000</c:v>
                </c:pt>
                <c:pt idx="1767">
                  <c:v>39001</c:v>
                </c:pt>
                <c:pt idx="1768">
                  <c:v>39002</c:v>
                </c:pt>
                <c:pt idx="1769">
                  <c:v>39003</c:v>
                </c:pt>
                <c:pt idx="1770">
                  <c:v>39006</c:v>
                </c:pt>
                <c:pt idx="1771">
                  <c:v>39007</c:v>
                </c:pt>
                <c:pt idx="1772">
                  <c:v>39008</c:v>
                </c:pt>
                <c:pt idx="1773">
                  <c:v>39009</c:v>
                </c:pt>
                <c:pt idx="1774">
                  <c:v>39010</c:v>
                </c:pt>
                <c:pt idx="1775">
                  <c:v>39013</c:v>
                </c:pt>
                <c:pt idx="1776">
                  <c:v>39014</c:v>
                </c:pt>
                <c:pt idx="1777">
                  <c:v>39015</c:v>
                </c:pt>
                <c:pt idx="1778">
                  <c:v>39016</c:v>
                </c:pt>
                <c:pt idx="1779">
                  <c:v>39017</c:v>
                </c:pt>
                <c:pt idx="1780">
                  <c:v>39020</c:v>
                </c:pt>
                <c:pt idx="1781">
                  <c:v>39021</c:v>
                </c:pt>
                <c:pt idx="1782">
                  <c:v>39022</c:v>
                </c:pt>
                <c:pt idx="1783">
                  <c:v>39023</c:v>
                </c:pt>
                <c:pt idx="1784">
                  <c:v>39024</c:v>
                </c:pt>
                <c:pt idx="1785">
                  <c:v>39027</c:v>
                </c:pt>
                <c:pt idx="1786">
                  <c:v>39028</c:v>
                </c:pt>
                <c:pt idx="1787">
                  <c:v>39029</c:v>
                </c:pt>
                <c:pt idx="1788">
                  <c:v>39030</c:v>
                </c:pt>
                <c:pt idx="1789">
                  <c:v>39031</c:v>
                </c:pt>
                <c:pt idx="1790">
                  <c:v>39034</c:v>
                </c:pt>
                <c:pt idx="1791">
                  <c:v>39035</c:v>
                </c:pt>
                <c:pt idx="1792">
                  <c:v>39036</c:v>
                </c:pt>
                <c:pt idx="1793">
                  <c:v>39037</c:v>
                </c:pt>
                <c:pt idx="1794">
                  <c:v>39038</c:v>
                </c:pt>
                <c:pt idx="1795">
                  <c:v>39041</c:v>
                </c:pt>
                <c:pt idx="1796">
                  <c:v>39042</c:v>
                </c:pt>
                <c:pt idx="1797">
                  <c:v>39043</c:v>
                </c:pt>
                <c:pt idx="1798">
                  <c:v>39044</c:v>
                </c:pt>
                <c:pt idx="1799">
                  <c:v>39045</c:v>
                </c:pt>
                <c:pt idx="1800">
                  <c:v>39048</c:v>
                </c:pt>
                <c:pt idx="1801">
                  <c:v>39049</c:v>
                </c:pt>
                <c:pt idx="1802">
                  <c:v>39050</c:v>
                </c:pt>
                <c:pt idx="1803">
                  <c:v>39051</c:v>
                </c:pt>
                <c:pt idx="1804">
                  <c:v>39052</c:v>
                </c:pt>
                <c:pt idx="1805">
                  <c:v>39055</c:v>
                </c:pt>
                <c:pt idx="1806">
                  <c:v>39056</c:v>
                </c:pt>
                <c:pt idx="1807">
                  <c:v>39057</c:v>
                </c:pt>
                <c:pt idx="1808">
                  <c:v>39058</c:v>
                </c:pt>
                <c:pt idx="1809">
                  <c:v>39059</c:v>
                </c:pt>
                <c:pt idx="1810">
                  <c:v>39062</c:v>
                </c:pt>
                <c:pt idx="1811">
                  <c:v>39063</c:v>
                </c:pt>
                <c:pt idx="1812">
                  <c:v>39064</c:v>
                </c:pt>
                <c:pt idx="1813">
                  <c:v>39065</c:v>
                </c:pt>
                <c:pt idx="1814">
                  <c:v>39066</c:v>
                </c:pt>
                <c:pt idx="1815">
                  <c:v>39069</c:v>
                </c:pt>
                <c:pt idx="1816">
                  <c:v>39070</c:v>
                </c:pt>
                <c:pt idx="1817">
                  <c:v>39071</c:v>
                </c:pt>
                <c:pt idx="1818">
                  <c:v>39072</c:v>
                </c:pt>
                <c:pt idx="1819">
                  <c:v>39073</c:v>
                </c:pt>
                <c:pt idx="1820">
                  <c:v>39076</c:v>
                </c:pt>
                <c:pt idx="1821">
                  <c:v>39077</c:v>
                </c:pt>
                <c:pt idx="1822">
                  <c:v>39078</c:v>
                </c:pt>
                <c:pt idx="1823">
                  <c:v>39079</c:v>
                </c:pt>
                <c:pt idx="1824">
                  <c:v>39080</c:v>
                </c:pt>
                <c:pt idx="1825">
                  <c:v>39083</c:v>
                </c:pt>
                <c:pt idx="1826">
                  <c:v>39084</c:v>
                </c:pt>
                <c:pt idx="1827">
                  <c:v>39085</c:v>
                </c:pt>
                <c:pt idx="1828">
                  <c:v>39086</c:v>
                </c:pt>
                <c:pt idx="1829">
                  <c:v>39087</c:v>
                </c:pt>
                <c:pt idx="1830">
                  <c:v>39090</c:v>
                </c:pt>
                <c:pt idx="1831">
                  <c:v>39091</c:v>
                </c:pt>
                <c:pt idx="1832">
                  <c:v>39092</c:v>
                </c:pt>
                <c:pt idx="1833">
                  <c:v>39093</c:v>
                </c:pt>
                <c:pt idx="1834">
                  <c:v>39094</c:v>
                </c:pt>
                <c:pt idx="1835">
                  <c:v>39097</c:v>
                </c:pt>
                <c:pt idx="1836">
                  <c:v>39098</c:v>
                </c:pt>
                <c:pt idx="1837">
                  <c:v>39099</c:v>
                </c:pt>
                <c:pt idx="1838">
                  <c:v>39100</c:v>
                </c:pt>
                <c:pt idx="1839">
                  <c:v>39101</c:v>
                </c:pt>
                <c:pt idx="1840">
                  <c:v>39104</c:v>
                </c:pt>
                <c:pt idx="1841">
                  <c:v>39105</c:v>
                </c:pt>
                <c:pt idx="1842">
                  <c:v>39106</c:v>
                </c:pt>
                <c:pt idx="1843">
                  <c:v>39107</c:v>
                </c:pt>
                <c:pt idx="1844">
                  <c:v>39108</c:v>
                </c:pt>
                <c:pt idx="1845">
                  <c:v>39111</c:v>
                </c:pt>
                <c:pt idx="1846">
                  <c:v>39112</c:v>
                </c:pt>
                <c:pt idx="1847">
                  <c:v>39113</c:v>
                </c:pt>
                <c:pt idx="1848">
                  <c:v>39114</c:v>
                </c:pt>
                <c:pt idx="1849">
                  <c:v>39115</c:v>
                </c:pt>
                <c:pt idx="1850">
                  <c:v>39118</c:v>
                </c:pt>
                <c:pt idx="1851">
                  <c:v>39119</c:v>
                </c:pt>
                <c:pt idx="1852">
                  <c:v>39120</c:v>
                </c:pt>
                <c:pt idx="1853">
                  <c:v>39121</c:v>
                </c:pt>
                <c:pt idx="1854">
                  <c:v>39122</c:v>
                </c:pt>
                <c:pt idx="1855">
                  <c:v>39125</c:v>
                </c:pt>
                <c:pt idx="1856">
                  <c:v>39126</c:v>
                </c:pt>
                <c:pt idx="1857">
                  <c:v>39127</c:v>
                </c:pt>
                <c:pt idx="1858">
                  <c:v>39128</c:v>
                </c:pt>
                <c:pt idx="1859">
                  <c:v>39129</c:v>
                </c:pt>
                <c:pt idx="1860">
                  <c:v>39132</c:v>
                </c:pt>
                <c:pt idx="1861">
                  <c:v>39133</c:v>
                </c:pt>
                <c:pt idx="1862">
                  <c:v>39134</c:v>
                </c:pt>
                <c:pt idx="1863">
                  <c:v>39135</c:v>
                </c:pt>
                <c:pt idx="1864">
                  <c:v>39136</c:v>
                </c:pt>
                <c:pt idx="1865">
                  <c:v>39139</c:v>
                </c:pt>
                <c:pt idx="1866">
                  <c:v>39140</c:v>
                </c:pt>
                <c:pt idx="1867">
                  <c:v>39141</c:v>
                </c:pt>
                <c:pt idx="1868">
                  <c:v>39142</c:v>
                </c:pt>
                <c:pt idx="1869">
                  <c:v>39143</c:v>
                </c:pt>
                <c:pt idx="1870">
                  <c:v>39146</c:v>
                </c:pt>
                <c:pt idx="1871">
                  <c:v>39147</c:v>
                </c:pt>
                <c:pt idx="1872">
                  <c:v>39148</c:v>
                </c:pt>
                <c:pt idx="1873">
                  <c:v>39149</c:v>
                </c:pt>
                <c:pt idx="1874">
                  <c:v>39150</c:v>
                </c:pt>
                <c:pt idx="1875">
                  <c:v>39153</c:v>
                </c:pt>
                <c:pt idx="1876">
                  <c:v>39154</c:v>
                </c:pt>
                <c:pt idx="1877">
                  <c:v>39155</c:v>
                </c:pt>
                <c:pt idx="1878">
                  <c:v>39156</c:v>
                </c:pt>
                <c:pt idx="1879">
                  <c:v>39157</c:v>
                </c:pt>
                <c:pt idx="1880">
                  <c:v>39160</c:v>
                </c:pt>
                <c:pt idx="1881">
                  <c:v>39161</c:v>
                </c:pt>
                <c:pt idx="1882">
                  <c:v>39162</c:v>
                </c:pt>
                <c:pt idx="1883">
                  <c:v>39163</c:v>
                </c:pt>
                <c:pt idx="1884">
                  <c:v>39164</c:v>
                </c:pt>
                <c:pt idx="1885">
                  <c:v>39167</c:v>
                </c:pt>
                <c:pt idx="1886">
                  <c:v>39168</c:v>
                </c:pt>
                <c:pt idx="1887">
                  <c:v>39169</c:v>
                </c:pt>
                <c:pt idx="1888">
                  <c:v>39170</c:v>
                </c:pt>
                <c:pt idx="1889">
                  <c:v>39171</c:v>
                </c:pt>
                <c:pt idx="1890">
                  <c:v>39174</c:v>
                </c:pt>
                <c:pt idx="1891">
                  <c:v>39175</c:v>
                </c:pt>
                <c:pt idx="1892">
                  <c:v>39176</c:v>
                </c:pt>
                <c:pt idx="1893">
                  <c:v>39177</c:v>
                </c:pt>
                <c:pt idx="1894">
                  <c:v>39178</c:v>
                </c:pt>
                <c:pt idx="1895">
                  <c:v>39181</c:v>
                </c:pt>
                <c:pt idx="1896">
                  <c:v>39182</c:v>
                </c:pt>
                <c:pt idx="1897">
                  <c:v>39183</c:v>
                </c:pt>
                <c:pt idx="1898">
                  <c:v>39184</c:v>
                </c:pt>
                <c:pt idx="1899">
                  <c:v>39185</c:v>
                </c:pt>
                <c:pt idx="1900">
                  <c:v>39188</c:v>
                </c:pt>
                <c:pt idx="1901">
                  <c:v>39189</c:v>
                </c:pt>
                <c:pt idx="1902">
                  <c:v>39190</c:v>
                </c:pt>
                <c:pt idx="1903">
                  <c:v>39191</c:v>
                </c:pt>
                <c:pt idx="1904">
                  <c:v>39192</c:v>
                </c:pt>
                <c:pt idx="1905">
                  <c:v>39195</c:v>
                </c:pt>
                <c:pt idx="1906">
                  <c:v>39196</c:v>
                </c:pt>
                <c:pt idx="1907">
                  <c:v>39197</c:v>
                </c:pt>
                <c:pt idx="1908">
                  <c:v>39198</c:v>
                </c:pt>
                <c:pt idx="1909">
                  <c:v>39199</c:v>
                </c:pt>
                <c:pt idx="1910">
                  <c:v>39202</c:v>
                </c:pt>
                <c:pt idx="1911">
                  <c:v>39203</c:v>
                </c:pt>
                <c:pt idx="1912">
                  <c:v>39204</c:v>
                </c:pt>
                <c:pt idx="1913">
                  <c:v>39205</c:v>
                </c:pt>
                <c:pt idx="1914">
                  <c:v>39206</c:v>
                </c:pt>
                <c:pt idx="1915">
                  <c:v>39209</c:v>
                </c:pt>
                <c:pt idx="1916">
                  <c:v>39210</c:v>
                </c:pt>
                <c:pt idx="1917">
                  <c:v>39211</c:v>
                </c:pt>
                <c:pt idx="1918">
                  <c:v>39212</c:v>
                </c:pt>
                <c:pt idx="1919">
                  <c:v>39213</c:v>
                </c:pt>
                <c:pt idx="1920">
                  <c:v>39216</c:v>
                </c:pt>
                <c:pt idx="1921">
                  <c:v>39217</c:v>
                </c:pt>
                <c:pt idx="1922">
                  <c:v>39218</c:v>
                </c:pt>
                <c:pt idx="1923">
                  <c:v>39219</c:v>
                </c:pt>
                <c:pt idx="1924">
                  <c:v>39220</c:v>
                </c:pt>
                <c:pt idx="1925">
                  <c:v>39223</c:v>
                </c:pt>
                <c:pt idx="1926">
                  <c:v>39224</c:v>
                </c:pt>
                <c:pt idx="1927">
                  <c:v>39225</c:v>
                </c:pt>
                <c:pt idx="1928">
                  <c:v>39226</c:v>
                </c:pt>
                <c:pt idx="1929">
                  <c:v>39227</c:v>
                </c:pt>
                <c:pt idx="1930">
                  <c:v>39230</c:v>
                </c:pt>
                <c:pt idx="1931">
                  <c:v>39231</c:v>
                </c:pt>
                <c:pt idx="1932">
                  <c:v>39232</c:v>
                </c:pt>
                <c:pt idx="1933">
                  <c:v>39233</c:v>
                </c:pt>
                <c:pt idx="1934">
                  <c:v>39234</c:v>
                </c:pt>
                <c:pt idx="1935">
                  <c:v>39237</c:v>
                </c:pt>
                <c:pt idx="1936">
                  <c:v>39238</c:v>
                </c:pt>
                <c:pt idx="1937">
                  <c:v>39239</c:v>
                </c:pt>
                <c:pt idx="1938">
                  <c:v>39240</c:v>
                </c:pt>
                <c:pt idx="1939">
                  <c:v>39241</c:v>
                </c:pt>
                <c:pt idx="1940">
                  <c:v>39244</c:v>
                </c:pt>
                <c:pt idx="1941">
                  <c:v>39245</c:v>
                </c:pt>
                <c:pt idx="1942">
                  <c:v>39246</c:v>
                </c:pt>
                <c:pt idx="1943">
                  <c:v>39247</c:v>
                </c:pt>
                <c:pt idx="1944">
                  <c:v>39248</c:v>
                </c:pt>
                <c:pt idx="1945">
                  <c:v>39251</c:v>
                </c:pt>
                <c:pt idx="1946">
                  <c:v>39252</c:v>
                </c:pt>
                <c:pt idx="1947">
                  <c:v>39253</c:v>
                </c:pt>
                <c:pt idx="1948">
                  <c:v>39254</c:v>
                </c:pt>
                <c:pt idx="1949">
                  <c:v>39255</c:v>
                </c:pt>
                <c:pt idx="1950">
                  <c:v>39258</c:v>
                </c:pt>
                <c:pt idx="1951">
                  <c:v>39259</c:v>
                </c:pt>
                <c:pt idx="1952">
                  <c:v>39260</c:v>
                </c:pt>
                <c:pt idx="1953">
                  <c:v>39261</c:v>
                </c:pt>
                <c:pt idx="1954">
                  <c:v>39262</c:v>
                </c:pt>
                <c:pt idx="1955">
                  <c:v>39265</c:v>
                </c:pt>
                <c:pt idx="1956">
                  <c:v>39266</c:v>
                </c:pt>
                <c:pt idx="1957">
                  <c:v>39267</c:v>
                </c:pt>
                <c:pt idx="1958">
                  <c:v>39268</c:v>
                </c:pt>
                <c:pt idx="1959">
                  <c:v>39269</c:v>
                </c:pt>
                <c:pt idx="1960">
                  <c:v>39272</c:v>
                </c:pt>
                <c:pt idx="1961">
                  <c:v>39273</c:v>
                </c:pt>
                <c:pt idx="1962">
                  <c:v>39274</c:v>
                </c:pt>
                <c:pt idx="1963">
                  <c:v>39275</c:v>
                </c:pt>
                <c:pt idx="1964">
                  <c:v>39276</c:v>
                </c:pt>
                <c:pt idx="1965">
                  <c:v>39279</c:v>
                </c:pt>
                <c:pt idx="1966">
                  <c:v>39280</c:v>
                </c:pt>
                <c:pt idx="1967">
                  <c:v>39281</c:v>
                </c:pt>
                <c:pt idx="1968">
                  <c:v>39282</c:v>
                </c:pt>
                <c:pt idx="1969">
                  <c:v>39283</c:v>
                </c:pt>
                <c:pt idx="1970">
                  <c:v>39286</c:v>
                </c:pt>
                <c:pt idx="1971">
                  <c:v>39287</c:v>
                </c:pt>
                <c:pt idx="1972">
                  <c:v>39288</c:v>
                </c:pt>
                <c:pt idx="1973">
                  <c:v>39289</c:v>
                </c:pt>
                <c:pt idx="1974">
                  <c:v>39290</c:v>
                </c:pt>
                <c:pt idx="1975">
                  <c:v>39293</c:v>
                </c:pt>
                <c:pt idx="1976">
                  <c:v>39294</c:v>
                </c:pt>
                <c:pt idx="1977">
                  <c:v>39295</c:v>
                </c:pt>
                <c:pt idx="1978">
                  <c:v>39296</c:v>
                </c:pt>
                <c:pt idx="1979">
                  <c:v>39297</c:v>
                </c:pt>
                <c:pt idx="1980">
                  <c:v>39300</c:v>
                </c:pt>
                <c:pt idx="1981">
                  <c:v>39301</c:v>
                </c:pt>
                <c:pt idx="1982">
                  <c:v>39302</c:v>
                </c:pt>
                <c:pt idx="1983">
                  <c:v>39303</c:v>
                </c:pt>
                <c:pt idx="1984">
                  <c:v>39304</c:v>
                </c:pt>
                <c:pt idx="1985">
                  <c:v>39307</c:v>
                </c:pt>
                <c:pt idx="1986">
                  <c:v>39308</c:v>
                </c:pt>
                <c:pt idx="1987">
                  <c:v>39309</c:v>
                </c:pt>
                <c:pt idx="1988">
                  <c:v>39310</c:v>
                </c:pt>
                <c:pt idx="1989">
                  <c:v>39311</c:v>
                </c:pt>
                <c:pt idx="1990">
                  <c:v>39314</c:v>
                </c:pt>
                <c:pt idx="1991">
                  <c:v>39315</c:v>
                </c:pt>
                <c:pt idx="1992">
                  <c:v>39316</c:v>
                </c:pt>
                <c:pt idx="1993">
                  <c:v>39317</c:v>
                </c:pt>
                <c:pt idx="1994">
                  <c:v>39318</c:v>
                </c:pt>
                <c:pt idx="1995">
                  <c:v>39321</c:v>
                </c:pt>
                <c:pt idx="1996">
                  <c:v>39322</c:v>
                </c:pt>
                <c:pt idx="1997">
                  <c:v>39323</c:v>
                </c:pt>
                <c:pt idx="1998">
                  <c:v>39324</c:v>
                </c:pt>
                <c:pt idx="1999">
                  <c:v>39325</c:v>
                </c:pt>
                <c:pt idx="2000">
                  <c:v>39328</c:v>
                </c:pt>
                <c:pt idx="2001">
                  <c:v>39329</c:v>
                </c:pt>
                <c:pt idx="2002">
                  <c:v>39330</c:v>
                </c:pt>
                <c:pt idx="2003">
                  <c:v>39331</c:v>
                </c:pt>
                <c:pt idx="2004">
                  <c:v>39332</c:v>
                </c:pt>
                <c:pt idx="2005">
                  <c:v>39335</c:v>
                </c:pt>
                <c:pt idx="2006">
                  <c:v>39336</c:v>
                </c:pt>
                <c:pt idx="2007">
                  <c:v>39337</c:v>
                </c:pt>
                <c:pt idx="2008">
                  <c:v>39338</c:v>
                </c:pt>
                <c:pt idx="2009">
                  <c:v>39339</c:v>
                </c:pt>
                <c:pt idx="2010">
                  <c:v>39342</c:v>
                </c:pt>
                <c:pt idx="2011">
                  <c:v>39343</c:v>
                </c:pt>
                <c:pt idx="2012">
                  <c:v>39344</c:v>
                </c:pt>
                <c:pt idx="2013">
                  <c:v>39345</c:v>
                </c:pt>
                <c:pt idx="2014">
                  <c:v>39346</c:v>
                </c:pt>
                <c:pt idx="2015">
                  <c:v>39349</c:v>
                </c:pt>
                <c:pt idx="2016">
                  <c:v>39350</c:v>
                </c:pt>
                <c:pt idx="2017">
                  <c:v>39351</c:v>
                </c:pt>
                <c:pt idx="2018">
                  <c:v>39352</c:v>
                </c:pt>
                <c:pt idx="2019">
                  <c:v>39353</c:v>
                </c:pt>
                <c:pt idx="2020">
                  <c:v>39356</c:v>
                </c:pt>
                <c:pt idx="2021">
                  <c:v>39357</c:v>
                </c:pt>
                <c:pt idx="2022">
                  <c:v>39358</c:v>
                </c:pt>
                <c:pt idx="2023">
                  <c:v>39359</c:v>
                </c:pt>
                <c:pt idx="2024">
                  <c:v>39360</c:v>
                </c:pt>
                <c:pt idx="2025">
                  <c:v>39363</c:v>
                </c:pt>
                <c:pt idx="2026">
                  <c:v>39364</c:v>
                </c:pt>
                <c:pt idx="2027">
                  <c:v>39365</c:v>
                </c:pt>
                <c:pt idx="2028">
                  <c:v>39366</c:v>
                </c:pt>
                <c:pt idx="2029">
                  <c:v>39367</c:v>
                </c:pt>
                <c:pt idx="2030">
                  <c:v>39370</c:v>
                </c:pt>
                <c:pt idx="2031">
                  <c:v>39371</c:v>
                </c:pt>
                <c:pt idx="2032">
                  <c:v>39372</c:v>
                </c:pt>
                <c:pt idx="2033">
                  <c:v>39373</c:v>
                </c:pt>
                <c:pt idx="2034">
                  <c:v>39374</c:v>
                </c:pt>
                <c:pt idx="2035">
                  <c:v>39377</c:v>
                </c:pt>
                <c:pt idx="2036">
                  <c:v>39378</c:v>
                </c:pt>
                <c:pt idx="2037">
                  <c:v>39379</c:v>
                </c:pt>
                <c:pt idx="2038">
                  <c:v>39380</c:v>
                </c:pt>
                <c:pt idx="2039">
                  <c:v>39381</c:v>
                </c:pt>
                <c:pt idx="2040">
                  <c:v>39384</c:v>
                </c:pt>
                <c:pt idx="2041">
                  <c:v>39385</c:v>
                </c:pt>
                <c:pt idx="2042">
                  <c:v>39386</c:v>
                </c:pt>
                <c:pt idx="2043">
                  <c:v>39387</c:v>
                </c:pt>
                <c:pt idx="2044">
                  <c:v>39388</c:v>
                </c:pt>
                <c:pt idx="2045">
                  <c:v>39391</c:v>
                </c:pt>
                <c:pt idx="2046">
                  <c:v>39392</c:v>
                </c:pt>
                <c:pt idx="2047">
                  <c:v>39393</c:v>
                </c:pt>
                <c:pt idx="2048">
                  <c:v>39394</c:v>
                </c:pt>
                <c:pt idx="2049">
                  <c:v>39395</c:v>
                </c:pt>
                <c:pt idx="2050">
                  <c:v>39398</c:v>
                </c:pt>
                <c:pt idx="2051">
                  <c:v>39399</c:v>
                </c:pt>
                <c:pt idx="2052">
                  <c:v>39400</c:v>
                </c:pt>
                <c:pt idx="2053">
                  <c:v>39401</c:v>
                </c:pt>
                <c:pt idx="2054">
                  <c:v>39402</c:v>
                </c:pt>
                <c:pt idx="2055">
                  <c:v>39405</c:v>
                </c:pt>
                <c:pt idx="2056">
                  <c:v>39406</c:v>
                </c:pt>
                <c:pt idx="2057">
                  <c:v>39407</c:v>
                </c:pt>
                <c:pt idx="2058">
                  <c:v>39408</c:v>
                </c:pt>
                <c:pt idx="2059">
                  <c:v>39409</c:v>
                </c:pt>
                <c:pt idx="2060">
                  <c:v>39412</c:v>
                </c:pt>
                <c:pt idx="2061">
                  <c:v>39413</c:v>
                </c:pt>
                <c:pt idx="2062">
                  <c:v>39414</c:v>
                </c:pt>
                <c:pt idx="2063">
                  <c:v>39415</c:v>
                </c:pt>
                <c:pt idx="2064">
                  <c:v>39416</c:v>
                </c:pt>
                <c:pt idx="2065">
                  <c:v>39419</c:v>
                </c:pt>
                <c:pt idx="2066">
                  <c:v>39420</c:v>
                </c:pt>
                <c:pt idx="2067">
                  <c:v>39421</c:v>
                </c:pt>
                <c:pt idx="2068">
                  <c:v>39422</c:v>
                </c:pt>
                <c:pt idx="2069">
                  <c:v>39423</c:v>
                </c:pt>
                <c:pt idx="2070">
                  <c:v>39426</c:v>
                </c:pt>
                <c:pt idx="2071">
                  <c:v>39427</c:v>
                </c:pt>
                <c:pt idx="2072">
                  <c:v>39428</c:v>
                </c:pt>
                <c:pt idx="2073">
                  <c:v>39429</c:v>
                </c:pt>
                <c:pt idx="2074">
                  <c:v>39430</c:v>
                </c:pt>
                <c:pt idx="2075">
                  <c:v>39433</c:v>
                </c:pt>
                <c:pt idx="2076">
                  <c:v>39434</c:v>
                </c:pt>
                <c:pt idx="2077">
                  <c:v>39435</c:v>
                </c:pt>
                <c:pt idx="2078">
                  <c:v>39436</c:v>
                </c:pt>
                <c:pt idx="2079">
                  <c:v>39437</c:v>
                </c:pt>
                <c:pt idx="2080">
                  <c:v>39440</c:v>
                </c:pt>
                <c:pt idx="2081">
                  <c:v>39441</c:v>
                </c:pt>
                <c:pt idx="2082">
                  <c:v>39442</c:v>
                </c:pt>
                <c:pt idx="2083">
                  <c:v>39443</c:v>
                </c:pt>
                <c:pt idx="2084">
                  <c:v>39444</c:v>
                </c:pt>
                <c:pt idx="2085">
                  <c:v>39447</c:v>
                </c:pt>
                <c:pt idx="2086">
                  <c:v>39448</c:v>
                </c:pt>
                <c:pt idx="2087">
                  <c:v>39449</c:v>
                </c:pt>
                <c:pt idx="2088">
                  <c:v>39450</c:v>
                </c:pt>
                <c:pt idx="2089">
                  <c:v>39451</c:v>
                </c:pt>
                <c:pt idx="2090">
                  <c:v>39454</c:v>
                </c:pt>
                <c:pt idx="2091">
                  <c:v>39455</c:v>
                </c:pt>
                <c:pt idx="2092">
                  <c:v>39456</c:v>
                </c:pt>
                <c:pt idx="2093">
                  <c:v>39457</c:v>
                </c:pt>
                <c:pt idx="2094">
                  <c:v>39458</c:v>
                </c:pt>
                <c:pt idx="2095">
                  <c:v>39461</c:v>
                </c:pt>
                <c:pt idx="2096">
                  <c:v>39462</c:v>
                </c:pt>
                <c:pt idx="2097">
                  <c:v>39463</c:v>
                </c:pt>
                <c:pt idx="2098">
                  <c:v>39464</c:v>
                </c:pt>
                <c:pt idx="2099">
                  <c:v>39465</c:v>
                </c:pt>
                <c:pt idx="2100">
                  <c:v>39468</c:v>
                </c:pt>
                <c:pt idx="2101">
                  <c:v>39469</c:v>
                </c:pt>
                <c:pt idx="2102">
                  <c:v>39470</c:v>
                </c:pt>
                <c:pt idx="2103">
                  <c:v>39471</c:v>
                </c:pt>
                <c:pt idx="2104">
                  <c:v>39472</c:v>
                </c:pt>
                <c:pt idx="2105">
                  <c:v>39475</c:v>
                </c:pt>
                <c:pt idx="2106">
                  <c:v>39476</c:v>
                </c:pt>
                <c:pt idx="2107">
                  <c:v>39477</c:v>
                </c:pt>
                <c:pt idx="2108">
                  <c:v>39478</c:v>
                </c:pt>
                <c:pt idx="2109">
                  <c:v>39479</c:v>
                </c:pt>
                <c:pt idx="2110">
                  <c:v>39482</c:v>
                </c:pt>
                <c:pt idx="2111">
                  <c:v>39483</c:v>
                </c:pt>
                <c:pt idx="2112">
                  <c:v>39484</c:v>
                </c:pt>
                <c:pt idx="2113">
                  <c:v>39485</c:v>
                </c:pt>
                <c:pt idx="2114">
                  <c:v>39486</c:v>
                </c:pt>
                <c:pt idx="2115">
                  <c:v>39489</c:v>
                </c:pt>
                <c:pt idx="2116">
                  <c:v>39490</c:v>
                </c:pt>
                <c:pt idx="2117">
                  <c:v>39491</c:v>
                </c:pt>
                <c:pt idx="2118">
                  <c:v>39492</c:v>
                </c:pt>
                <c:pt idx="2119">
                  <c:v>39493</c:v>
                </c:pt>
                <c:pt idx="2120">
                  <c:v>39496</c:v>
                </c:pt>
                <c:pt idx="2121">
                  <c:v>39497</c:v>
                </c:pt>
                <c:pt idx="2122">
                  <c:v>39498</c:v>
                </c:pt>
                <c:pt idx="2123">
                  <c:v>39499</c:v>
                </c:pt>
                <c:pt idx="2124">
                  <c:v>39500</c:v>
                </c:pt>
                <c:pt idx="2125">
                  <c:v>39503</c:v>
                </c:pt>
                <c:pt idx="2126">
                  <c:v>39504</c:v>
                </c:pt>
                <c:pt idx="2127">
                  <c:v>39505</c:v>
                </c:pt>
                <c:pt idx="2128">
                  <c:v>39506</c:v>
                </c:pt>
                <c:pt idx="2129">
                  <c:v>39507</c:v>
                </c:pt>
                <c:pt idx="2130">
                  <c:v>39510</c:v>
                </c:pt>
                <c:pt idx="2131">
                  <c:v>39511</c:v>
                </c:pt>
                <c:pt idx="2132">
                  <c:v>39512</c:v>
                </c:pt>
                <c:pt idx="2133">
                  <c:v>39513</c:v>
                </c:pt>
                <c:pt idx="2134">
                  <c:v>39514</c:v>
                </c:pt>
                <c:pt idx="2135">
                  <c:v>39517</c:v>
                </c:pt>
                <c:pt idx="2136">
                  <c:v>39518</c:v>
                </c:pt>
                <c:pt idx="2137">
                  <c:v>39519</c:v>
                </c:pt>
                <c:pt idx="2138">
                  <c:v>39520</c:v>
                </c:pt>
                <c:pt idx="2139">
                  <c:v>39521</c:v>
                </c:pt>
                <c:pt idx="2140">
                  <c:v>39524</c:v>
                </c:pt>
                <c:pt idx="2141">
                  <c:v>39525</c:v>
                </c:pt>
                <c:pt idx="2142">
                  <c:v>39526</c:v>
                </c:pt>
                <c:pt idx="2143">
                  <c:v>39527</c:v>
                </c:pt>
                <c:pt idx="2144">
                  <c:v>39528</c:v>
                </c:pt>
                <c:pt idx="2145">
                  <c:v>39531</c:v>
                </c:pt>
                <c:pt idx="2146">
                  <c:v>39532</c:v>
                </c:pt>
                <c:pt idx="2147">
                  <c:v>39533</c:v>
                </c:pt>
                <c:pt idx="2148">
                  <c:v>39534</c:v>
                </c:pt>
                <c:pt idx="2149">
                  <c:v>39535</c:v>
                </c:pt>
                <c:pt idx="2150">
                  <c:v>39538</c:v>
                </c:pt>
                <c:pt idx="2151">
                  <c:v>39539</c:v>
                </c:pt>
                <c:pt idx="2152">
                  <c:v>39540</c:v>
                </c:pt>
                <c:pt idx="2153">
                  <c:v>39541</c:v>
                </c:pt>
                <c:pt idx="2154">
                  <c:v>39542</c:v>
                </c:pt>
                <c:pt idx="2155">
                  <c:v>39545</c:v>
                </c:pt>
                <c:pt idx="2156">
                  <c:v>39546</c:v>
                </c:pt>
                <c:pt idx="2157">
                  <c:v>39547</c:v>
                </c:pt>
                <c:pt idx="2158">
                  <c:v>39548</c:v>
                </c:pt>
                <c:pt idx="2159">
                  <c:v>39549</c:v>
                </c:pt>
                <c:pt idx="2160">
                  <c:v>39552</c:v>
                </c:pt>
                <c:pt idx="2161">
                  <c:v>39553</c:v>
                </c:pt>
                <c:pt idx="2162">
                  <c:v>39554</c:v>
                </c:pt>
                <c:pt idx="2163">
                  <c:v>39555</c:v>
                </c:pt>
                <c:pt idx="2164">
                  <c:v>39556</c:v>
                </c:pt>
                <c:pt idx="2165">
                  <c:v>39559</c:v>
                </c:pt>
                <c:pt idx="2166">
                  <c:v>39560</c:v>
                </c:pt>
                <c:pt idx="2167">
                  <c:v>39561</c:v>
                </c:pt>
                <c:pt idx="2168">
                  <c:v>39562</c:v>
                </c:pt>
                <c:pt idx="2169">
                  <c:v>39563</c:v>
                </c:pt>
                <c:pt idx="2170">
                  <c:v>39566</c:v>
                </c:pt>
                <c:pt idx="2171">
                  <c:v>39567</c:v>
                </c:pt>
                <c:pt idx="2172">
                  <c:v>39568</c:v>
                </c:pt>
                <c:pt idx="2173">
                  <c:v>39569</c:v>
                </c:pt>
                <c:pt idx="2174">
                  <c:v>39570</c:v>
                </c:pt>
                <c:pt idx="2175">
                  <c:v>39573</c:v>
                </c:pt>
                <c:pt idx="2176">
                  <c:v>39574</c:v>
                </c:pt>
                <c:pt idx="2177">
                  <c:v>39575</c:v>
                </c:pt>
                <c:pt idx="2178">
                  <c:v>39576</c:v>
                </c:pt>
                <c:pt idx="2179">
                  <c:v>39577</c:v>
                </c:pt>
                <c:pt idx="2180">
                  <c:v>39580</c:v>
                </c:pt>
                <c:pt idx="2181">
                  <c:v>39581</c:v>
                </c:pt>
                <c:pt idx="2182">
                  <c:v>39582</c:v>
                </c:pt>
                <c:pt idx="2183">
                  <c:v>39583</c:v>
                </c:pt>
                <c:pt idx="2184">
                  <c:v>39584</c:v>
                </c:pt>
                <c:pt idx="2185">
                  <c:v>39587</c:v>
                </c:pt>
                <c:pt idx="2186">
                  <c:v>39588</c:v>
                </c:pt>
                <c:pt idx="2187">
                  <c:v>39589</c:v>
                </c:pt>
                <c:pt idx="2188">
                  <c:v>39590</c:v>
                </c:pt>
                <c:pt idx="2189">
                  <c:v>39591</c:v>
                </c:pt>
                <c:pt idx="2190">
                  <c:v>39594</c:v>
                </c:pt>
                <c:pt idx="2191">
                  <c:v>39595</c:v>
                </c:pt>
                <c:pt idx="2192">
                  <c:v>39596</c:v>
                </c:pt>
                <c:pt idx="2193">
                  <c:v>39597</c:v>
                </c:pt>
                <c:pt idx="2194">
                  <c:v>39598</c:v>
                </c:pt>
                <c:pt idx="2195">
                  <c:v>39601</c:v>
                </c:pt>
                <c:pt idx="2196">
                  <c:v>39602</c:v>
                </c:pt>
                <c:pt idx="2197">
                  <c:v>39603</c:v>
                </c:pt>
                <c:pt idx="2198">
                  <c:v>39604</c:v>
                </c:pt>
                <c:pt idx="2199">
                  <c:v>39605</c:v>
                </c:pt>
                <c:pt idx="2200">
                  <c:v>39608</c:v>
                </c:pt>
                <c:pt idx="2201">
                  <c:v>39609</c:v>
                </c:pt>
                <c:pt idx="2202">
                  <c:v>39610</c:v>
                </c:pt>
                <c:pt idx="2203">
                  <c:v>39611</c:v>
                </c:pt>
                <c:pt idx="2204">
                  <c:v>39612</c:v>
                </c:pt>
                <c:pt idx="2205">
                  <c:v>39615</c:v>
                </c:pt>
                <c:pt idx="2206">
                  <c:v>39616</c:v>
                </c:pt>
                <c:pt idx="2207">
                  <c:v>39617</c:v>
                </c:pt>
                <c:pt idx="2208">
                  <c:v>39618</c:v>
                </c:pt>
                <c:pt idx="2209">
                  <c:v>39619</c:v>
                </c:pt>
                <c:pt idx="2210">
                  <c:v>39622</c:v>
                </c:pt>
                <c:pt idx="2211">
                  <c:v>39623</c:v>
                </c:pt>
                <c:pt idx="2212">
                  <c:v>39624</c:v>
                </c:pt>
                <c:pt idx="2213">
                  <c:v>39625</c:v>
                </c:pt>
                <c:pt idx="2214">
                  <c:v>39626</c:v>
                </c:pt>
                <c:pt idx="2215">
                  <c:v>39629</c:v>
                </c:pt>
                <c:pt idx="2216">
                  <c:v>39630</c:v>
                </c:pt>
                <c:pt idx="2217">
                  <c:v>39631</c:v>
                </c:pt>
                <c:pt idx="2218">
                  <c:v>39632</c:v>
                </c:pt>
                <c:pt idx="2219">
                  <c:v>39633</c:v>
                </c:pt>
                <c:pt idx="2220">
                  <c:v>39636</c:v>
                </c:pt>
                <c:pt idx="2221">
                  <c:v>39637</c:v>
                </c:pt>
                <c:pt idx="2222">
                  <c:v>39638</c:v>
                </c:pt>
                <c:pt idx="2223">
                  <c:v>39639</c:v>
                </c:pt>
                <c:pt idx="2224">
                  <c:v>39640</c:v>
                </c:pt>
                <c:pt idx="2225">
                  <c:v>39643</c:v>
                </c:pt>
                <c:pt idx="2226">
                  <c:v>39644</c:v>
                </c:pt>
                <c:pt idx="2227">
                  <c:v>39645</c:v>
                </c:pt>
                <c:pt idx="2228">
                  <c:v>39646</c:v>
                </c:pt>
                <c:pt idx="2229">
                  <c:v>39647</c:v>
                </c:pt>
                <c:pt idx="2230">
                  <c:v>39650</c:v>
                </c:pt>
                <c:pt idx="2231">
                  <c:v>39651</c:v>
                </c:pt>
                <c:pt idx="2232">
                  <c:v>39652</c:v>
                </c:pt>
                <c:pt idx="2233">
                  <c:v>39653</c:v>
                </c:pt>
                <c:pt idx="2234">
                  <c:v>39654</c:v>
                </c:pt>
                <c:pt idx="2235">
                  <c:v>39657</c:v>
                </c:pt>
                <c:pt idx="2236">
                  <c:v>39658</c:v>
                </c:pt>
                <c:pt idx="2237">
                  <c:v>39659</c:v>
                </c:pt>
                <c:pt idx="2238">
                  <c:v>39660</c:v>
                </c:pt>
                <c:pt idx="2239">
                  <c:v>39661</c:v>
                </c:pt>
                <c:pt idx="2240">
                  <c:v>39664</c:v>
                </c:pt>
                <c:pt idx="2241">
                  <c:v>39665</c:v>
                </c:pt>
                <c:pt idx="2242">
                  <c:v>39666</c:v>
                </c:pt>
                <c:pt idx="2243">
                  <c:v>39667</c:v>
                </c:pt>
                <c:pt idx="2244">
                  <c:v>39668</c:v>
                </c:pt>
                <c:pt idx="2245">
                  <c:v>39671</c:v>
                </c:pt>
                <c:pt idx="2246">
                  <c:v>39672</c:v>
                </c:pt>
                <c:pt idx="2247">
                  <c:v>39673</c:v>
                </c:pt>
                <c:pt idx="2248">
                  <c:v>39674</c:v>
                </c:pt>
                <c:pt idx="2249">
                  <c:v>39675</c:v>
                </c:pt>
                <c:pt idx="2250">
                  <c:v>39678</c:v>
                </c:pt>
                <c:pt idx="2251">
                  <c:v>39679</c:v>
                </c:pt>
                <c:pt idx="2252">
                  <c:v>39680</c:v>
                </c:pt>
                <c:pt idx="2253">
                  <c:v>39681</c:v>
                </c:pt>
                <c:pt idx="2254">
                  <c:v>39682</c:v>
                </c:pt>
                <c:pt idx="2255">
                  <c:v>39685</c:v>
                </c:pt>
                <c:pt idx="2256">
                  <c:v>39686</c:v>
                </c:pt>
                <c:pt idx="2257">
                  <c:v>39687</c:v>
                </c:pt>
                <c:pt idx="2258">
                  <c:v>39688</c:v>
                </c:pt>
                <c:pt idx="2259">
                  <c:v>39689</c:v>
                </c:pt>
                <c:pt idx="2260">
                  <c:v>39692</c:v>
                </c:pt>
                <c:pt idx="2261">
                  <c:v>39693</c:v>
                </c:pt>
                <c:pt idx="2262">
                  <c:v>39694</c:v>
                </c:pt>
                <c:pt idx="2263">
                  <c:v>39695</c:v>
                </c:pt>
                <c:pt idx="2264">
                  <c:v>39696</c:v>
                </c:pt>
                <c:pt idx="2265">
                  <c:v>39699</c:v>
                </c:pt>
                <c:pt idx="2266">
                  <c:v>39700</c:v>
                </c:pt>
                <c:pt idx="2267">
                  <c:v>39701</c:v>
                </c:pt>
                <c:pt idx="2268">
                  <c:v>39702</c:v>
                </c:pt>
                <c:pt idx="2269">
                  <c:v>39703</c:v>
                </c:pt>
                <c:pt idx="2270">
                  <c:v>39706</c:v>
                </c:pt>
                <c:pt idx="2271">
                  <c:v>39707</c:v>
                </c:pt>
                <c:pt idx="2272">
                  <c:v>39708</c:v>
                </c:pt>
                <c:pt idx="2273">
                  <c:v>39709</c:v>
                </c:pt>
                <c:pt idx="2274">
                  <c:v>39710</c:v>
                </c:pt>
                <c:pt idx="2275">
                  <c:v>39713</c:v>
                </c:pt>
                <c:pt idx="2276">
                  <c:v>39714</c:v>
                </c:pt>
                <c:pt idx="2277">
                  <c:v>39715</c:v>
                </c:pt>
                <c:pt idx="2278">
                  <c:v>39716</c:v>
                </c:pt>
                <c:pt idx="2279">
                  <c:v>39717</c:v>
                </c:pt>
                <c:pt idx="2280">
                  <c:v>39720</c:v>
                </c:pt>
                <c:pt idx="2281">
                  <c:v>39721</c:v>
                </c:pt>
                <c:pt idx="2282">
                  <c:v>39722</c:v>
                </c:pt>
                <c:pt idx="2283">
                  <c:v>39723</c:v>
                </c:pt>
                <c:pt idx="2284">
                  <c:v>39724</c:v>
                </c:pt>
                <c:pt idx="2285">
                  <c:v>39727</c:v>
                </c:pt>
                <c:pt idx="2286">
                  <c:v>39728</c:v>
                </c:pt>
                <c:pt idx="2287">
                  <c:v>39729</c:v>
                </c:pt>
                <c:pt idx="2288">
                  <c:v>39730</c:v>
                </c:pt>
                <c:pt idx="2289">
                  <c:v>39731</c:v>
                </c:pt>
                <c:pt idx="2290">
                  <c:v>39734</c:v>
                </c:pt>
                <c:pt idx="2291">
                  <c:v>39735</c:v>
                </c:pt>
                <c:pt idx="2292">
                  <c:v>39736</c:v>
                </c:pt>
                <c:pt idx="2293">
                  <c:v>39737</c:v>
                </c:pt>
                <c:pt idx="2294">
                  <c:v>39738</c:v>
                </c:pt>
                <c:pt idx="2295">
                  <c:v>39741</c:v>
                </c:pt>
                <c:pt idx="2296">
                  <c:v>39742</c:v>
                </c:pt>
                <c:pt idx="2297">
                  <c:v>39743</c:v>
                </c:pt>
                <c:pt idx="2298">
                  <c:v>39744</c:v>
                </c:pt>
                <c:pt idx="2299">
                  <c:v>39745</c:v>
                </c:pt>
                <c:pt idx="2300">
                  <c:v>39748</c:v>
                </c:pt>
                <c:pt idx="2301">
                  <c:v>39749</c:v>
                </c:pt>
                <c:pt idx="2302">
                  <c:v>39750</c:v>
                </c:pt>
                <c:pt idx="2303">
                  <c:v>39751</c:v>
                </c:pt>
                <c:pt idx="2304">
                  <c:v>39752</c:v>
                </c:pt>
                <c:pt idx="2305">
                  <c:v>39755</c:v>
                </c:pt>
                <c:pt idx="2306">
                  <c:v>39756</c:v>
                </c:pt>
                <c:pt idx="2307">
                  <c:v>39757</c:v>
                </c:pt>
                <c:pt idx="2308">
                  <c:v>39758</c:v>
                </c:pt>
                <c:pt idx="2309">
                  <c:v>39759</c:v>
                </c:pt>
                <c:pt idx="2310">
                  <c:v>39762</c:v>
                </c:pt>
                <c:pt idx="2311">
                  <c:v>39763</c:v>
                </c:pt>
                <c:pt idx="2312">
                  <c:v>39764</c:v>
                </c:pt>
                <c:pt idx="2313">
                  <c:v>39765</c:v>
                </c:pt>
                <c:pt idx="2314">
                  <c:v>39766</c:v>
                </c:pt>
                <c:pt idx="2315">
                  <c:v>39769</c:v>
                </c:pt>
                <c:pt idx="2316">
                  <c:v>39770</c:v>
                </c:pt>
                <c:pt idx="2317">
                  <c:v>39771</c:v>
                </c:pt>
                <c:pt idx="2318">
                  <c:v>39772</c:v>
                </c:pt>
                <c:pt idx="2319">
                  <c:v>39773</c:v>
                </c:pt>
                <c:pt idx="2320">
                  <c:v>39776</c:v>
                </c:pt>
                <c:pt idx="2321">
                  <c:v>39777</c:v>
                </c:pt>
                <c:pt idx="2322">
                  <c:v>39778</c:v>
                </c:pt>
                <c:pt idx="2323">
                  <c:v>39779</c:v>
                </c:pt>
                <c:pt idx="2324">
                  <c:v>39780</c:v>
                </c:pt>
                <c:pt idx="2325">
                  <c:v>39783</c:v>
                </c:pt>
                <c:pt idx="2326">
                  <c:v>39784</c:v>
                </c:pt>
                <c:pt idx="2327">
                  <c:v>39785</c:v>
                </c:pt>
                <c:pt idx="2328">
                  <c:v>39786</c:v>
                </c:pt>
                <c:pt idx="2329">
                  <c:v>39787</c:v>
                </c:pt>
                <c:pt idx="2330">
                  <c:v>39790</c:v>
                </c:pt>
                <c:pt idx="2331">
                  <c:v>39791</c:v>
                </c:pt>
                <c:pt idx="2332">
                  <c:v>39792</c:v>
                </c:pt>
                <c:pt idx="2333">
                  <c:v>39793</c:v>
                </c:pt>
                <c:pt idx="2334">
                  <c:v>39794</c:v>
                </c:pt>
                <c:pt idx="2335">
                  <c:v>39797</c:v>
                </c:pt>
                <c:pt idx="2336">
                  <c:v>39798</c:v>
                </c:pt>
                <c:pt idx="2337">
                  <c:v>39799</c:v>
                </c:pt>
                <c:pt idx="2338">
                  <c:v>39800</c:v>
                </c:pt>
                <c:pt idx="2339">
                  <c:v>39801</c:v>
                </c:pt>
                <c:pt idx="2340">
                  <c:v>39804</c:v>
                </c:pt>
                <c:pt idx="2341">
                  <c:v>39805</c:v>
                </c:pt>
                <c:pt idx="2342">
                  <c:v>39806</c:v>
                </c:pt>
                <c:pt idx="2343">
                  <c:v>39807</c:v>
                </c:pt>
                <c:pt idx="2344">
                  <c:v>39808</c:v>
                </c:pt>
                <c:pt idx="2345">
                  <c:v>39811</c:v>
                </c:pt>
                <c:pt idx="2346">
                  <c:v>39812</c:v>
                </c:pt>
                <c:pt idx="2347">
                  <c:v>39813</c:v>
                </c:pt>
                <c:pt idx="2348">
                  <c:v>39814</c:v>
                </c:pt>
                <c:pt idx="2349">
                  <c:v>39815</c:v>
                </c:pt>
                <c:pt idx="2350">
                  <c:v>39818</c:v>
                </c:pt>
                <c:pt idx="2351">
                  <c:v>39819</c:v>
                </c:pt>
                <c:pt idx="2352">
                  <c:v>39820</c:v>
                </c:pt>
                <c:pt idx="2353">
                  <c:v>39821</c:v>
                </c:pt>
                <c:pt idx="2354">
                  <c:v>39822</c:v>
                </c:pt>
                <c:pt idx="2355">
                  <c:v>39825</c:v>
                </c:pt>
                <c:pt idx="2356">
                  <c:v>39826</c:v>
                </c:pt>
                <c:pt idx="2357">
                  <c:v>39827</c:v>
                </c:pt>
                <c:pt idx="2358">
                  <c:v>39828</c:v>
                </c:pt>
                <c:pt idx="2359">
                  <c:v>39829</c:v>
                </c:pt>
                <c:pt idx="2360">
                  <c:v>39832</c:v>
                </c:pt>
                <c:pt idx="2361">
                  <c:v>39833</c:v>
                </c:pt>
                <c:pt idx="2362">
                  <c:v>39834</c:v>
                </c:pt>
                <c:pt idx="2363">
                  <c:v>39835</c:v>
                </c:pt>
                <c:pt idx="2364">
                  <c:v>39836</c:v>
                </c:pt>
                <c:pt idx="2365">
                  <c:v>39839</c:v>
                </c:pt>
                <c:pt idx="2366">
                  <c:v>39840</c:v>
                </c:pt>
                <c:pt idx="2367">
                  <c:v>39841</c:v>
                </c:pt>
                <c:pt idx="2368">
                  <c:v>39842</c:v>
                </c:pt>
                <c:pt idx="2369">
                  <c:v>39843</c:v>
                </c:pt>
                <c:pt idx="2370">
                  <c:v>39846</c:v>
                </c:pt>
                <c:pt idx="2371">
                  <c:v>39847</c:v>
                </c:pt>
                <c:pt idx="2372">
                  <c:v>39848</c:v>
                </c:pt>
                <c:pt idx="2373">
                  <c:v>39849</c:v>
                </c:pt>
                <c:pt idx="2374">
                  <c:v>39850</c:v>
                </c:pt>
                <c:pt idx="2375">
                  <c:v>39853</c:v>
                </c:pt>
                <c:pt idx="2376">
                  <c:v>39854</c:v>
                </c:pt>
                <c:pt idx="2377">
                  <c:v>39855</c:v>
                </c:pt>
                <c:pt idx="2378">
                  <c:v>39856</c:v>
                </c:pt>
                <c:pt idx="2379">
                  <c:v>39857</c:v>
                </c:pt>
                <c:pt idx="2380">
                  <c:v>39860</c:v>
                </c:pt>
                <c:pt idx="2381">
                  <c:v>39861</c:v>
                </c:pt>
                <c:pt idx="2382">
                  <c:v>39862</c:v>
                </c:pt>
                <c:pt idx="2383">
                  <c:v>39863</c:v>
                </c:pt>
                <c:pt idx="2384">
                  <c:v>39864</c:v>
                </c:pt>
                <c:pt idx="2385">
                  <c:v>39867</c:v>
                </c:pt>
                <c:pt idx="2386">
                  <c:v>39868</c:v>
                </c:pt>
                <c:pt idx="2387">
                  <c:v>39869</c:v>
                </c:pt>
                <c:pt idx="2388">
                  <c:v>39870</c:v>
                </c:pt>
                <c:pt idx="2389">
                  <c:v>39871</c:v>
                </c:pt>
                <c:pt idx="2390">
                  <c:v>39874</c:v>
                </c:pt>
                <c:pt idx="2391">
                  <c:v>39875</c:v>
                </c:pt>
                <c:pt idx="2392">
                  <c:v>39876</c:v>
                </c:pt>
                <c:pt idx="2393">
                  <c:v>39877</c:v>
                </c:pt>
                <c:pt idx="2394">
                  <c:v>39878</c:v>
                </c:pt>
                <c:pt idx="2395">
                  <c:v>39881</c:v>
                </c:pt>
                <c:pt idx="2396">
                  <c:v>39882</c:v>
                </c:pt>
                <c:pt idx="2397">
                  <c:v>39883</c:v>
                </c:pt>
                <c:pt idx="2398">
                  <c:v>39884</c:v>
                </c:pt>
                <c:pt idx="2399">
                  <c:v>39885</c:v>
                </c:pt>
                <c:pt idx="2400">
                  <c:v>39888</c:v>
                </c:pt>
                <c:pt idx="2401">
                  <c:v>39889</c:v>
                </c:pt>
                <c:pt idx="2402">
                  <c:v>39890</c:v>
                </c:pt>
                <c:pt idx="2403">
                  <c:v>39891</c:v>
                </c:pt>
                <c:pt idx="2404">
                  <c:v>39892</c:v>
                </c:pt>
                <c:pt idx="2405">
                  <c:v>39895</c:v>
                </c:pt>
                <c:pt idx="2406">
                  <c:v>39896</c:v>
                </c:pt>
                <c:pt idx="2407">
                  <c:v>39897</c:v>
                </c:pt>
                <c:pt idx="2408">
                  <c:v>39898</c:v>
                </c:pt>
                <c:pt idx="2409">
                  <c:v>39899</c:v>
                </c:pt>
                <c:pt idx="2410">
                  <c:v>39902</c:v>
                </c:pt>
                <c:pt idx="2411">
                  <c:v>39903</c:v>
                </c:pt>
                <c:pt idx="2412">
                  <c:v>39904</c:v>
                </c:pt>
                <c:pt idx="2413">
                  <c:v>39905</c:v>
                </c:pt>
                <c:pt idx="2414">
                  <c:v>39906</c:v>
                </c:pt>
                <c:pt idx="2415">
                  <c:v>39909</c:v>
                </c:pt>
                <c:pt idx="2416">
                  <c:v>39910</c:v>
                </c:pt>
                <c:pt idx="2417">
                  <c:v>39911</c:v>
                </c:pt>
                <c:pt idx="2418">
                  <c:v>39912</c:v>
                </c:pt>
                <c:pt idx="2419">
                  <c:v>39913</c:v>
                </c:pt>
                <c:pt idx="2420">
                  <c:v>39916</c:v>
                </c:pt>
                <c:pt idx="2421">
                  <c:v>39917</c:v>
                </c:pt>
                <c:pt idx="2422">
                  <c:v>39918</c:v>
                </c:pt>
                <c:pt idx="2423">
                  <c:v>39919</c:v>
                </c:pt>
                <c:pt idx="2424">
                  <c:v>39920</c:v>
                </c:pt>
                <c:pt idx="2425">
                  <c:v>39923</c:v>
                </c:pt>
                <c:pt idx="2426">
                  <c:v>39924</c:v>
                </c:pt>
                <c:pt idx="2427">
                  <c:v>39925</c:v>
                </c:pt>
                <c:pt idx="2428">
                  <c:v>39926</c:v>
                </c:pt>
                <c:pt idx="2429">
                  <c:v>39927</c:v>
                </c:pt>
                <c:pt idx="2430">
                  <c:v>39930</c:v>
                </c:pt>
                <c:pt idx="2431">
                  <c:v>39931</c:v>
                </c:pt>
                <c:pt idx="2432">
                  <c:v>39932</c:v>
                </c:pt>
                <c:pt idx="2433">
                  <c:v>39933</c:v>
                </c:pt>
                <c:pt idx="2434">
                  <c:v>39934</c:v>
                </c:pt>
                <c:pt idx="2435">
                  <c:v>39937</c:v>
                </c:pt>
                <c:pt idx="2436">
                  <c:v>39938</c:v>
                </c:pt>
                <c:pt idx="2437">
                  <c:v>39939</c:v>
                </c:pt>
                <c:pt idx="2438">
                  <c:v>39940</c:v>
                </c:pt>
                <c:pt idx="2439">
                  <c:v>39941</c:v>
                </c:pt>
                <c:pt idx="2440">
                  <c:v>39944</c:v>
                </c:pt>
                <c:pt idx="2441">
                  <c:v>39945</c:v>
                </c:pt>
                <c:pt idx="2442">
                  <c:v>39946</c:v>
                </c:pt>
                <c:pt idx="2443">
                  <c:v>39947</c:v>
                </c:pt>
                <c:pt idx="2444">
                  <c:v>39948</c:v>
                </c:pt>
                <c:pt idx="2445">
                  <c:v>39951</c:v>
                </c:pt>
                <c:pt idx="2446">
                  <c:v>39952</c:v>
                </c:pt>
                <c:pt idx="2447">
                  <c:v>39953</c:v>
                </c:pt>
                <c:pt idx="2448">
                  <c:v>39954</c:v>
                </c:pt>
                <c:pt idx="2449">
                  <c:v>39955</c:v>
                </c:pt>
                <c:pt idx="2450">
                  <c:v>39958</c:v>
                </c:pt>
                <c:pt idx="2451">
                  <c:v>39959</c:v>
                </c:pt>
                <c:pt idx="2452">
                  <c:v>39960</c:v>
                </c:pt>
                <c:pt idx="2453">
                  <c:v>39961</c:v>
                </c:pt>
                <c:pt idx="2454">
                  <c:v>39962</c:v>
                </c:pt>
                <c:pt idx="2455">
                  <c:v>39965</c:v>
                </c:pt>
                <c:pt idx="2456">
                  <c:v>39966</c:v>
                </c:pt>
                <c:pt idx="2457">
                  <c:v>39967</c:v>
                </c:pt>
                <c:pt idx="2458">
                  <c:v>39968</c:v>
                </c:pt>
                <c:pt idx="2459">
                  <c:v>39969</c:v>
                </c:pt>
                <c:pt idx="2460">
                  <c:v>39972</c:v>
                </c:pt>
                <c:pt idx="2461">
                  <c:v>39973</c:v>
                </c:pt>
                <c:pt idx="2462">
                  <c:v>39974</c:v>
                </c:pt>
                <c:pt idx="2463">
                  <c:v>39975</c:v>
                </c:pt>
                <c:pt idx="2464">
                  <c:v>39976</c:v>
                </c:pt>
                <c:pt idx="2465">
                  <c:v>39979</c:v>
                </c:pt>
                <c:pt idx="2466">
                  <c:v>39980</c:v>
                </c:pt>
                <c:pt idx="2467">
                  <c:v>39981</c:v>
                </c:pt>
                <c:pt idx="2468">
                  <c:v>39982</c:v>
                </c:pt>
                <c:pt idx="2469">
                  <c:v>39983</c:v>
                </c:pt>
                <c:pt idx="2470">
                  <c:v>39986</c:v>
                </c:pt>
                <c:pt idx="2471">
                  <c:v>39987</c:v>
                </c:pt>
                <c:pt idx="2472">
                  <c:v>39988</c:v>
                </c:pt>
                <c:pt idx="2473">
                  <c:v>39989</c:v>
                </c:pt>
                <c:pt idx="2474">
                  <c:v>39990</c:v>
                </c:pt>
                <c:pt idx="2475">
                  <c:v>39993</c:v>
                </c:pt>
                <c:pt idx="2476">
                  <c:v>39994</c:v>
                </c:pt>
                <c:pt idx="2477">
                  <c:v>39995</c:v>
                </c:pt>
                <c:pt idx="2478">
                  <c:v>39996</c:v>
                </c:pt>
                <c:pt idx="2479">
                  <c:v>39997</c:v>
                </c:pt>
                <c:pt idx="2480">
                  <c:v>40000</c:v>
                </c:pt>
                <c:pt idx="2481">
                  <c:v>40001</c:v>
                </c:pt>
                <c:pt idx="2482">
                  <c:v>40002</c:v>
                </c:pt>
                <c:pt idx="2483">
                  <c:v>40003</c:v>
                </c:pt>
                <c:pt idx="2484">
                  <c:v>40004</c:v>
                </c:pt>
                <c:pt idx="2485">
                  <c:v>40007</c:v>
                </c:pt>
                <c:pt idx="2486">
                  <c:v>40008</c:v>
                </c:pt>
                <c:pt idx="2487">
                  <c:v>40009</c:v>
                </c:pt>
                <c:pt idx="2488">
                  <c:v>40010</c:v>
                </c:pt>
                <c:pt idx="2489">
                  <c:v>40011</c:v>
                </c:pt>
                <c:pt idx="2490">
                  <c:v>40014</c:v>
                </c:pt>
                <c:pt idx="2491">
                  <c:v>40015</c:v>
                </c:pt>
                <c:pt idx="2492">
                  <c:v>40016</c:v>
                </c:pt>
                <c:pt idx="2493">
                  <c:v>40017</c:v>
                </c:pt>
                <c:pt idx="2494">
                  <c:v>40018</c:v>
                </c:pt>
                <c:pt idx="2495">
                  <c:v>40021</c:v>
                </c:pt>
                <c:pt idx="2496">
                  <c:v>40022</c:v>
                </c:pt>
                <c:pt idx="2497">
                  <c:v>40023</c:v>
                </c:pt>
                <c:pt idx="2498">
                  <c:v>40024</c:v>
                </c:pt>
                <c:pt idx="2499">
                  <c:v>40025</c:v>
                </c:pt>
                <c:pt idx="2500">
                  <c:v>40028</c:v>
                </c:pt>
                <c:pt idx="2501">
                  <c:v>40029</c:v>
                </c:pt>
                <c:pt idx="2502">
                  <c:v>40030</c:v>
                </c:pt>
                <c:pt idx="2503">
                  <c:v>40031</c:v>
                </c:pt>
                <c:pt idx="2504">
                  <c:v>40032</c:v>
                </c:pt>
                <c:pt idx="2505">
                  <c:v>40035</c:v>
                </c:pt>
                <c:pt idx="2506">
                  <c:v>40036</c:v>
                </c:pt>
                <c:pt idx="2507">
                  <c:v>40037</c:v>
                </c:pt>
                <c:pt idx="2508">
                  <c:v>40038</c:v>
                </c:pt>
                <c:pt idx="2509">
                  <c:v>40039</c:v>
                </c:pt>
                <c:pt idx="2510">
                  <c:v>40042</c:v>
                </c:pt>
                <c:pt idx="2511">
                  <c:v>40043</c:v>
                </c:pt>
                <c:pt idx="2512">
                  <c:v>40044</c:v>
                </c:pt>
                <c:pt idx="2513">
                  <c:v>40045</c:v>
                </c:pt>
                <c:pt idx="2514">
                  <c:v>40046</c:v>
                </c:pt>
                <c:pt idx="2515">
                  <c:v>40049</c:v>
                </c:pt>
                <c:pt idx="2516">
                  <c:v>40050</c:v>
                </c:pt>
                <c:pt idx="2517">
                  <c:v>40051</c:v>
                </c:pt>
                <c:pt idx="2518">
                  <c:v>40052</c:v>
                </c:pt>
                <c:pt idx="2519">
                  <c:v>40053</c:v>
                </c:pt>
                <c:pt idx="2520">
                  <c:v>40056</c:v>
                </c:pt>
                <c:pt idx="2521">
                  <c:v>40057</c:v>
                </c:pt>
                <c:pt idx="2522">
                  <c:v>40058</c:v>
                </c:pt>
                <c:pt idx="2523">
                  <c:v>40059</c:v>
                </c:pt>
                <c:pt idx="2524">
                  <c:v>40060</c:v>
                </c:pt>
                <c:pt idx="2525">
                  <c:v>40063</c:v>
                </c:pt>
                <c:pt idx="2526">
                  <c:v>40064</c:v>
                </c:pt>
                <c:pt idx="2527">
                  <c:v>40065</c:v>
                </c:pt>
                <c:pt idx="2528">
                  <c:v>40066</c:v>
                </c:pt>
                <c:pt idx="2529">
                  <c:v>40067</c:v>
                </c:pt>
                <c:pt idx="2530">
                  <c:v>40070</c:v>
                </c:pt>
                <c:pt idx="2531">
                  <c:v>40071</c:v>
                </c:pt>
                <c:pt idx="2532">
                  <c:v>40072</c:v>
                </c:pt>
                <c:pt idx="2533">
                  <c:v>40073</c:v>
                </c:pt>
                <c:pt idx="2534">
                  <c:v>40074</c:v>
                </c:pt>
                <c:pt idx="2535">
                  <c:v>40077</c:v>
                </c:pt>
                <c:pt idx="2536">
                  <c:v>40078</c:v>
                </c:pt>
                <c:pt idx="2537">
                  <c:v>40079</c:v>
                </c:pt>
                <c:pt idx="2538">
                  <c:v>40080</c:v>
                </c:pt>
                <c:pt idx="2539">
                  <c:v>40081</c:v>
                </c:pt>
                <c:pt idx="2540">
                  <c:v>40084</c:v>
                </c:pt>
                <c:pt idx="2541">
                  <c:v>40085</c:v>
                </c:pt>
                <c:pt idx="2542">
                  <c:v>40086</c:v>
                </c:pt>
                <c:pt idx="2543">
                  <c:v>40087</c:v>
                </c:pt>
                <c:pt idx="2544">
                  <c:v>40088</c:v>
                </c:pt>
                <c:pt idx="2545">
                  <c:v>40091</c:v>
                </c:pt>
                <c:pt idx="2546">
                  <c:v>40092</c:v>
                </c:pt>
                <c:pt idx="2547">
                  <c:v>40093</c:v>
                </c:pt>
                <c:pt idx="2548">
                  <c:v>40094</c:v>
                </c:pt>
                <c:pt idx="2549">
                  <c:v>40095</c:v>
                </c:pt>
                <c:pt idx="2550">
                  <c:v>40098</c:v>
                </c:pt>
                <c:pt idx="2551">
                  <c:v>40099</c:v>
                </c:pt>
                <c:pt idx="2552">
                  <c:v>40100</c:v>
                </c:pt>
                <c:pt idx="2553">
                  <c:v>40101</c:v>
                </c:pt>
                <c:pt idx="2554">
                  <c:v>40102</c:v>
                </c:pt>
                <c:pt idx="2555">
                  <c:v>40105</c:v>
                </c:pt>
                <c:pt idx="2556">
                  <c:v>40106</c:v>
                </c:pt>
                <c:pt idx="2557">
                  <c:v>40107</c:v>
                </c:pt>
                <c:pt idx="2558">
                  <c:v>40108</c:v>
                </c:pt>
                <c:pt idx="2559">
                  <c:v>40109</c:v>
                </c:pt>
                <c:pt idx="2560">
                  <c:v>40112</c:v>
                </c:pt>
                <c:pt idx="2561">
                  <c:v>40113</c:v>
                </c:pt>
                <c:pt idx="2562">
                  <c:v>40114</c:v>
                </c:pt>
                <c:pt idx="2563">
                  <c:v>40115</c:v>
                </c:pt>
                <c:pt idx="2564">
                  <c:v>40116</c:v>
                </c:pt>
                <c:pt idx="2565">
                  <c:v>40119</c:v>
                </c:pt>
                <c:pt idx="2566">
                  <c:v>40120</c:v>
                </c:pt>
                <c:pt idx="2567">
                  <c:v>40121</c:v>
                </c:pt>
                <c:pt idx="2568">
                  <c:v>40122</c:v>
                </c:pt>
                <c:pt idx="2569">
                  <c:v>40123</c:v>
                </c:pt>
                <c:pt idx="2570">
                  <c:v>40126</c:v>
                </c:pt>
                <c:pt idx="2571">
                  <c:v>40127</c:v>
                </c:pt>
                <c:pt idx="2572">
                  <c:v>40128</c:v>
                </c:pt>
                <c:pt idx="2573">
                  <c:v>40129</c:v>
                </c:pt>
                <c:pt idx="2574">
                  <c:v>40130</c:v>
                </c:pt>
                <c:pt idx="2575">
                  <c:v>40133</c:v>
                </c:pt>
                <c:pt idx="2576">
                  <c:v>40134</c:v>
                </c:pt>
                <c:pt idx="2577">
                  <c:v>40135</c:v>
                </c:pt>
                <c:pt idx="2578">
                  <c:v>40136</c:v>
                </c:pt>
                <c:pt idx="2579">
                  <c:v>40137</c:v>
                </c:pt>
                <c:pt idx="2580">
                  <c:v>40140</c:v>
                </c:pt>
                <c:pt idx="2581">
                  <c:v>40141</c:v>
                </c:pt>
                <c:pt idx="2582">
                  <c:v>40142</c:v>
                </c:pt>
                <c:pt idx="2583">
                  <c:v>40143</c:v>
                </c:pt>
                <c:pt idx="2584">
                  <c:v>40144</c:v>
                </c:pt>
                <c:pt idx="2585">
                  <c:v>40147</c:v>
                </c:pt>
                <c:pt idx="2586">
                  <c:v>40148</c:v>
                </c:pt>
                <c:pt idx="2587">
                  <c:v>40149</c:v>
                </c:pt>
                <c:pt idx="2588">
                  <c:v>40150</c:v>
                </c:pt>
                <c:pt idx="2589">
                  <c:v>40151</c:v>
                </c:pt>
                <c:pt idx="2590">
                  <c:v>40154</c:v>
                </c:pt>
                <c:pt idx="2591">
                  <c:v>40155</c:v>
                </c:pt>
                <c:pt idx="2592">
                  <c:v>40156</c:v>
                </c:pt>
                <c:pt idx="2593">
                  <c:v>40157</c:v>
                </c:pt>
                <c:pt idx="2594">
                  <c:v>40158</c:v>
                </c:pt>
                <c:pt idx="2595">
                  <c:v>40161</c:v>
                </c:pt>
                <c:pt idx="2596">
                  <c:v>40162</c:v>
                </c:pt>
                <c:pt idx="2597">
                  <c:v>40163</c:v>
                </c:pt>
                <c:pt idx="2598">
                  <c:v>40164</c:v>
                </c:pt>
                <c:pt idx="2599">
                  <c:v>40165</c:v>
                </c:pt>
                <c:pt idx="2600">
                  <c:v>40168</c:v>
                </c:pt>
                <c:pt idx="2601">
                  <c:v>40169</c:v>
                </c:pt>
                <c:pt idx="2602">
                  <c:v>40170</c:v>
                </c:pt>
                <c:pt idx="2603">
                  <c:v>40171</c:v>
                </c:pt>
                <c:pt idx="2604">
                  <c:v>40172</c:v>
                </c:pt>
                <c:pt idx="2605">
                  <c:v>40175</c:v>
                </c:pt>
                <c:pt idx="2606">
                  <c:v>40176</c:v>
                </c:pt>
                <c:pt idx="2607">
                  <c:v>40177</c:v>
                </c:pt>
                <c:pt idx="2608">
                  <c:v>40178</c:v>
                </c:pt>
                <c:pt idx="2609">
                  <c:v>40179</c:v>
                </c:pt>
                <c:pt idx="2610">
                  <c:v>40182</c:v>
                </c:pt>
                <c:pt idx="2611">
                  <c:v>40183</c:v>
                </c:pt>
                <c:pt idx="2612">
                  <c:v>40184</c:v>
                </c:pt>
                <c:pt idx="2613">
                  <c:v>40185</c:v>
                </c:pt>
                <c:pt idx="2614">
                  <c:v>40186</c:v>
                </c:pt>
                <c:pt idx="2615">
                  <c:v>40189</c:v>
                </c:pt>
                <c:pt idx="2616">
                  <c:v>40190</c:v>
                </c:pt>
                <c:pt idx="2617">
                  <c:v>40191</c:v>
                </c:pt>
                <c:pt idx="2618">
                  <c:v>40192</c:v>
                </c:pt>
                <c:pt idx="2619">
                  <c:v>40193</c:v>
                </c:pt>
                <c:pt idx="2620">
                  <c:v>40196</c:v>
                </c:pt>
                <c:pt idx="2621">
                  <c:v>40197</c:v>
                </c:pt>
                <c:pt idx="2622">
                  <c:v>40198</c:v>
                </c:pt>
                <c:pt idx="2623">
                  <c:v>40199</c:v>
                </c:pt>
                <c:pt idx="2624">
                  <c:v>40200</c:v>
                </c:pt>
                <c:pt idx="2625">
                  <c:v>40203</c:v>
                </c:pt>
                <c:pt idx="2626">
                  <c:v>40204</c:v>
                </c:pt>
                <c:pt idx="2627">
                  <c:v>40205</c:v>
                </c:pt>
                <c:pt idx="2628">
                  <c:v>40206</c:v>
                </c:pt>
                <c:pt idx="2629">
                  <c:v>40207</c:v>
                </c:pt>
                <c:pt idx="2630">
                  <c:v>40210</c:v>
                </c:pt>
                <c:pt idx="2631">
                  <c:v>40211</c:v>
                </c:pt>
                <c:pt idx="2632">
                  <c:v>40212</c:v>
                </c:pt>
                <c:pt idx="2633">
                  <c:v>40213</c:v>
                </c:pt>
                <c:pt idx="2634">
                  <c:v>40214</c:v>
                </c:pt>
                <c:pt idx="2635">
                  <c:v>40217</c:v>
                </c:pt>
                <c:pt idx="2636">
                  <c:v>40218</c:v>
                </c:pt>
                <c:pt idx="2637">
                  <c:v>40219</c:v>
                </c:pt>
                <c:pt idx="2638">
                  <c:v>40220</c:v>
                </c:pt>
                <c:pt idx="2639">
                  <c:v>40221</c:v>
                </c:pt>
                <c:pt idx="2640">
                  <c:v>40224</c:v>
                </c:pt>
                <c:pt idx="2641">
                  <c:v>40225</c:v>
                </c:pt>
                <c:pt idx="2642">
                  <c:v>40226</c:v>
                </c:pt>
                <c:pt idx="2643">
                  <c:v>40227</c:v>
                </c:pt>
                <c:pt idx="2644">
                  <c:v>40228</c:v>
                </c:pt>
                <c:pt idx="2645">
                  <c:v>40231</c:v>
                </c:pt>
                <c:pt idx="2646">
                  <c:v>40232</c:v>
                </c:pt>
                <c:pt idx="2647">
                  <c:v>40233</c:v>
                </c:pt>
                <c:pt idx="2648">
                  <c:v>40234</c:v>
                </c:pt>
                <c:pt idx="2649">
                  <c:v>40235</c:v>
                </c:pt>
                <c:pt idx="2650">
                  <c:v>40238</c:v>
                </c:pt>
                <c:pt idx="2651">
                  <c:v>40239</c:v>
                </c:pt>
                <c:pt idx="2652">
                  <c:v>40240</c:v>
                </c:pt>
                <c:pt idx="2653">
                  <c:v>40241</c:v>
                </c:pt>
                <c:pt idx="2654">
                  <c:v>40242</c:v>
                </c:pt>
                <c:pt idx="2655">
                  <c:v>40245</c:v>
                </c:pt>
                <c:pt idx="2656">
                  <c:v>40246</c:v>
                </c:pt>
                <c:pt idx="2657">
                  <c:v>40247</c:v>
                </c:pt>
                <c:pt idx="2658">
                  <c:v>40248</c:v>
                </c:pt>
                <c:pt idx="2659">
                  <c:v>40249</c:v>
                </c:pt>
                <c:pt idx="2660">
                  <c:v>40252</c:v>
                </c:pt>
                <c:pt idx="2661">
                  <c:v>40253</c:v>
                </c:pt>
                <c:pt idx="2662">
                  <c:v>40254</c:v>
                </c:pt>
                <c:pt idx="2663">
                  <c:v>40255</c:v>
                </c:pt>
                <c:pt idx="2664">
                  <c:v>40256</c:v>
                </c:pt>
                <c:pt idx="2665">
                  <c:v>40259</c:v>
                </c:pt>
                <c:pt idx="2666">
                  <c:v>40260</c:v>
                </c:pt>
                <c:pt idx="2667">
                  <c:v>40261</c:v>
                </c:pt>
                <c:pt idx="2668">
                  <c:v>40262</c:v>
                </c:pt>
                <c:pt idx="2669">
                  <c:v>40263</c:v>
                </c:pt>
                <c:pt idx="2670">
                  <c:v>40266</c:v>
                </c:pt>
                <c:pt idx="2671">
                  <c:v>40267</c:v>
                </c:pt>
                <c:pt idx="2672">
                  <c:v>40268</c:v>
                </c:pt>
                <c:pt idx="2673">
                  <c:v>40269</c:v>
                </c:pt>
                <c:pt idx="2674">
                  <c:v>40270</c:v>
                </c:pt>
                <c:pt idx="2675">
                  <c:v>40273</c:v>
                </c:pt>
                <c:pt idx="2676">
                  <c:v>40274</c:v>
                </c:pt>
                <c:pt idx="2677">
                  <c:v>40275</c:v>
                </c:pt>
                <c:pt idx="2678">
                  <c:v>40276</c:v>
                </c:pt>
                <c:pt idx="2679">
                  <c:v>40277</c:v>
                </c:pt>
                <c:pt idx="2680">
                  <c:v>40280</c:v>
                </c:pt>
                <c:pt idx="2681">
                  <c:v>40281</c:v>
                </c:pt>
                <c:pt idx="2682">
                  <c:v>40282</c:v>
                </c:pt>
                <c:pt idx="2683">
                  <c:v>40283</c:v>
                </c:pt>
                <c:pt idx="2684">
                  <c:v>40284</c:v>
                </c:pt>
                <c:pt idx="2685">
                  <c:v>40287</c:v>
                </c:pt>
                <c:pt idx="2686">
                  <c:v>40288</c:v>
                </c:pt>
                <c:pt idx="2687">
                  <c:v>40289</c:v>
                </c:pt>
                <c:pt idx="2688">
                  <c:v>40290</c:v>
                </c:pt>
                <c:pt idx="2689">
                  <c:v>40291</c:v>
                </c:pt>
                <c:pt idx="2690">
                  <c:v>40294</c:v>
                </c:pt>
                <c:pt idx="2691">
                  <c:v>40295</c:v>
                </c:pt>
                <c:pt idx="2692">
                  <c:v>40296</c:v>
                </c:pt>
                <c:pt idx="2693">
                  <c:v>40297</c:v>
                </c:pt>
                <c:pt idx="2694">
                  <c:v>40298</c:v>
                </c:pt>
                <c:pt idx="2695">
                  <c:v>40301</c:v>
                </c:pt>
                <c:pt idx="2696">
                  <c:v>40302</c:v>
                </c:pt>
                <c:pt idx="2697">
                  <c:v>40303</c:v>
                </c:pt>
                <c:pt idx="2698">
                  <c:v>40304</c:v>
                </c:pt>
                <c:pt idx="2699">
                  <c:v>40305</c:v>
                </c:pt>
                <c:pt idx="2700">
                  <c:v>40308</c:v>
                </c:pt>
                <c:pt idx="2701">
                  <c:v>40309</c:v>
                </c:pt>
                <c:pt idx="2702">
                  <c:v>40310</c:v>
                </c:pt>
                <c:pt idx="2703">
                  <c:v>40311</c:v>
                </c:pt>
                <c:pt idx="2704">
                  <c:v>40312</c:v>
                </c:pt>
                <c:pt idx="2705">
                  <c:v>40315</c:v>
                </c:pt>
                <c:pt idx="2706">
                  <c:v>40316</c:v>
                </c:pt>
                <c:pt idx="2707">
                  <c:v>40317</c:v>
                </c:pt>
                <c:pt idx="2708">
                  <c:v>40318</c:v>
                </c:pt>
                <c:pt idx="2709">
                  <c:v>40319</c:v>
                </c:pt>
                <c:pt idx="2710">
                  <c:v>40322</c:v>
                </c:pt>
                <c:pt idx="2711">
                  <c:v>40323</c:v>
                </c:pt>
                <c:pt idx="2712">
                  <c:v>40324</c:v>
                </c:pt>
                <c:pt idx="2713">
                  <c:v>40325</c:v>
                </c:pt>
                <c:pt idx="2714">
                  <c:v>40326</c:v>
                </c:pt>
                <c:pt idx="2715">
                  <c:v>40329</c:v>
                </c:pt>
                <c:pt idx="2716">
                  <c:v>40330</c:v>
                </c:pt>
                <c:pt idx="2717">
                  <c:v>40331</c:v>
                </c:pt>
                <c:pt idx="2718">
                  <c:v>40332</c:v>
                </c:pt>
                <c:pt idx="2719">
                  <c:v>40333</c:v>
                </c:pt>
                <c:pt idx="2720">
                  <c:v>40336</c:v>
                </c:pt>
                <c:pt idx="2721">
                  <c:v>40337</c:v>
                </c:pt>
                <c:pt idx="2722">
                  <c:v>40338</c:v>
                </c:pt>
                <c:pt idx="2723">
                  <c:v>40339</c:v>
                </c:pt>
                <c:pt idx="2724">
                  <c:v>40340</c:v>
                </c:pt>
                <c:pt idx="2725">
                  <c:v>40343</c:v>
                </c:pt>
                <c:pt idx="2726">
                  <c:v>40344</c:v>
                </c:pt>
                <c:pt idx="2727">
                  <c:v>40345</c:v>
                </c:pt>
                <c:pt idx="2728">
                  <c:v>40346</c:v>
                </c:pt>
                <c:pt idx="2729">
                  <c:v>40347</c:v>
                </c:pt>
                <c:pt idx="2730">
                  <c:v>40350</c:v>
                </c:pt>
                <c:pt idx="2731">
                  <c:v>40351</c:v>
                </c:pt>
                <c:pt idx="2732">
                  <c:v>40352</c:v>
                </c:pt>
                <c:pt idx="2733">
                  <c:v>40353</c:v>
                </c:pt>
                <c:pt idx="2734">
                  <c:v>40354</c:v>
                </c:pt>
                <c:pt idx="2735">
                  <c:v>40357</c:v>
                </c:pt>
                <c:pt idx="2736">
                  <c:v>40358</c:v>
                </c:pt>
                <c:pt idx="2737">
                  <c:v>40359</c:v>
                </c:pt>
                <c:pt idx="2738">
                  <c:v>40360</c:v>
                </c:pt>
                <c:pt idx="2739">
                  <c:v>40361</c:v>
                </c:pt>
                <c:pt idx="2740">
                  <c:v>40364</c:v>
                </c:pt>
                <c:pt idx="2741">
                  <c:v>40365</c:v>
                </c:pt>
                <c:pt idx="2742">
                  <c:v>40366</c:v>
                </c:pt>
                <c:pt idx="2743">
                  <c:v>40367</c:v>
                </c:pt>
                <c:pt idx="2744">
                  <c:v>40368</c:v>
                </c:pt>
                <c:pt idx="2745">
                  <c:v>40371</c:v>
                </c:pt>
                <c:pt idx="2746">
                  <c:v>40372</c:v>
                </c:pt>
                <c:pt idx="2747">
                  <c:v>40373</c:v>
                </c:pt>
                <c:pt idx="2748">
                  <c:v>40374</c:v>
                </c:pt>
                <c:pt idx="2749">
                  <c:v>40375</c:v>
                </c:pt>
                <c:pt idx="2750">
                  <c:v>40378</c:v>
                </c:pt>
                <c:pt idx="2751">
                  <c:v>40379</c:v>
                </c:pt>
                <c:pt idx="2752">
                  <c:v>40380</c:v>
                </c:pt>
                <c:pt idx="2753">
                  <c:v>40381</c:v>
                </c:pt>
                <c:pt idx="2754">
                  <c:v>40382</c:v>
                </c:pt>
                <c:pt idx="2755">
                  <c:v>40385</c:v>
                </c:pt>
                <c:pt idx="2756">
                  <c:v>40386</c:v>
                </c:pt>
                <c:pt idx="2757">
                  <c:v>40387</c:v>
                </c:pt>
                <c:pt idx="2758">
                  <c:v>40388</c:v>
                </c:pt>
                <c:pt idx="2759">
                  <c:v>40389</c:v>
                </c:pt>
                <c:pt idx="2760">
                  <c:v>40392</c:v>
                </c:pt>
                <c:pt idx="2761">
                  <c:v>40393</c:v>
                </c:pt>
                <c:pt idx="2762">
                  <c:v>40394</c:v>
                </c:pt>
                <c:pt idx="2763">
                  <c:v>40395</c:v>
                </c:pt>
                <c:pt idx="2764">
                  <c:v>40396</c:v>
                </c:pt>
                <c:pt idx="2765">
                  <c:v>40399</c:v>
                </c:pt>
                <c:pt idx="2766">
                  <c:v>40400</c:v>
                </c:pt>
                <c:pt idx="2767">
                  <c:v>40401</c:v>
                </c:pt>
                <c:pt idx="2768">
                  <c:v>40402</c:v>
                </c:pt>
                <c:pt idx="2769">
                  <c:v>40403</c:v>
                </c:pt>
                <c:pt idx="2770">
                  <c:v>40406</c:v>
                </c:pt>
                <c:pt idx="2771">
                  <c:v>40407</c:v>
                </c:pt>
                <c:pt idx="2772">
                  <c:v>40408</c:v>
                </c:pt>
                <c:pt idx="2773">
                  <c:v>40409</c:v>
                </c:pt>
                <c:pt idx="2774">
                  <c:v>40410</c:v>
                </c:pt>
                <c:pt idx="2775">
                  <c:v>40413</c:v>
                </c:pt>
                <c:pt idx="2776">
                  <c:v>40414</c:v>
                </c:pt>
                <c:pt idx="2777">
                  <c:v>40415</c:v>
                </c:pt>
                <c:pt idx="2778">
                  <c:v>40416</c:v>
                </c:pt>
                <c:pt idx="2779">
                  <c:v>40417</c:v>
                </c:pt>
                <c:pt idx="2780">
                  <c:v>40420</c:v>
                </c:pt>
                <c:pt idx="2781">
                  <c:v>40421</c:v>
                </c:pt>
                <c:pt idx="2782">
                  <c:v>40422</c:v>
                </c:pt>
                <c:pt idx="2783">
                  <c:v>40423</c:v>
                </c:pt>
                <c:pt idx="2784">
                  <c:v>40424</c:v>
                </c:pt>
                <c:pt idx="2785">
                  <c:v>40427</c:v>
                </c:pt>
                <c:pt idx="2786">
                  <c:v>40428</c:v>
                </c:pt>
                <c:pt idx="2787">
                  <c:v>40429</c:v>
                </c:pt>
                <c:pt idx="2788">
                  <c:v>40430</c:v>
                </c:pt>
                <c:pt idx="2789">
                  <c:v>40431</c:v>
                </c:pt>
                <c:pt idx="2790">
                  <c:v>40434</c:v>
                </c:pt>
                <c:pt idx="2791">
                  <c:v>40435</c:v>
                </c:pt>
                <c:pt idx="2792">
                  <c:v>40436</c:v>
                </c:pt>
                <c:pt idx="2793">
                  <c:v>40437</c:v>
                </c:pt>
                <c:pt idx="2794">
                  <c:v>40438</c:v>
                </c:pt>
                <c:pt idx="2795">
                  <c:v>40441</c:v>
                </c:pt>
                <c:pt idx="2796">
                  <c:v>40442</c:v>
                </c:pt>
                <c:pt idx="2797">
                  <c:v>40443</c:v>
                </c:pt>
                <c:pt idx="2798">
                  <c:v>40444</c:v>
                </c:pt>
                <c:pt idx="2799">
                  <c:v>40445</c:v>
                </c:pt>
                <c:pt idx="2800">
                  <c:v>40448</c:v>
                </c:pt>
                <c:pt idx="2801">
                  <c:v>40449</c:v>
                </c:pt>
                <c:pt idx="2802">
                  <c:v>40450</c:v>
                </c:pt>
                <c:pt idx="2803">
                  <c:v>40451</c:v>
                </c:pt>
                <c:pt idx="2804">
                  <c:v>40452</c:v>
                </c:pt>
                <c:pt idx="2805">
                  <c:v>40455</c:v>
                </c:pt>
                <c:pt idx="2806">
                  <c:v>40456</c:v>
                </c:pt>
                <c:pt idx="2807">
                  <c:v>40457</c:v>
                </c:pt>
                <c:pt idx="2808">
                  <c:v>40458</c:v>
                </c:pt>
                <c:pt idx="2809">
                  <c:v>40459</c:v>
                </c:pt>
                <c:pt idx="2810">
                  <c:v>40462</c:v>
                </c:pt>
                <c:pt idx="2811">
                  <c:v>40463</c:v>
                </c:pt>
                <c:pt idx="2812">
                  <c:v>40464</c:v>
                </c:pt>
                <c:pt idx="2813">
                  <c:v>40465</c:v>
                </c:pt>
                <c:pt idx="2814">
                  <c:v>40466</c:v>
                </c:pt>
                <c:pt idx="2815">
                  <c:v>40469</c:v>
                </c:pt>
                <c:pt idx="2816">
                  <c:v>40470</c:v>
                </c:pt>
                <c:pt idx="2817">
                  <c:v>40471</c:v>
                </c:pt>
                <c:pt idx="2818">
                  <c:v>40472</c:v>
                </c:pt>
                <c:pt idx="2819">
                  <c:v>40473</c:v>
                </c:pt>
                <c:pt idx="2820">
                  <c:v>40476</c:v>
                </c:pt>
                <c:pt idx="2821">
                  <c:v>40477</c:v>
                </c:pt>
                <c:pt idx="2822">
                  <c:v>40478</c:v>
                </c:pt>
                <c:pt idx="2823">
                  <c:v>40479</c:v>
                </c:pt>
                <c:pt idx="2824">
                  <c:v>40480</c:v>
                </c:pt>
                <c:pt idx="2825">
                  <c:v>40483</c:v>
                </c:pt>
                <c:pt idx="2826">
                  <c:v>40484</c:v>
                </c:pt>
                <c:pt idx="2827">
                  <c:v>40485</c:v>
                </c:pt>
                <c:pt idx="2828">
                  <c:v>40486</c:v>
                </c:pt>
                <c:pt idx="2829">
                  <c:v>40487</c:v>
                </c:pt>
                <c:pt idx="2830">
                  <c:v>40490</c:v>
                </c:pt>
                <c:pt idx="2831">
                  <c:v>40491</c:v>
                </c:pt>
                <c:pt idx="2832">
                  <c:v>40492</c:v>
                </c:pt>
                <c:pt idx="2833">
                  <c:v>40493</c:v>
                </c:pt>
                <c:pt idx="2834">
                  <c:v>40494</c:v>
                </c:pt>
                <c:pt idx="2835">
                  <c:v>40497</c:v>
                </c:pt>
                <c:pt idx="2836">
                  <c:v>40498</c:v>
                </c:pt>
                <c:pt idx="2837">
                  <c:v>40499</c:v>
                </c:pt>
                <c:pt idx="2838">
                  <c:v>40500</c:v>
                </c:pt>
                <c:pt idx="2839">
                  <c:v>40501</c:v>
                </c:pt>
                <c:pt idx="2840">
                  <c:v>40504</c:v>
                </c:pt>
                <c:pt idx="2841">
                  <c:v>40505</c:v>
                </c:pt>
                <c:pt idx="2842">
                  <c:v>40506</c:v>
                </c:pt>
                <c:pt idx="2843">
                  <c:v>40507</c:v>
                </c:pt>
                <c:pt idx="2844">
                  <c:v>40508</c:v>
                </c:pt>
                <c:pt idx="2845">
                  <c:v>40511</c:v>
                </c:pt>
                <c:pt idx="2846">
                  <c:v>40512</c:v>
                </c:pt>
                <c:pt idx="2847">
                  <c:v>40513</c:v>
                </c:pt>
                <c:pt idx="2848">
                  <c:v>40514</c:v>
                </c:pt>
                <c:pt idx="2849">
                  <c:v>40515</c:v>
                </c:pt>
                <c:pt idx="2850">
                  <c:v>40518</c:v>
                </c:pt>
                <c:pt idx="2851">
                  <c:v>40519</c:v>
                </c:pt>
                <c:pt idx="2852">
                  <c:v>40520</c:v>
                </c:pt>
                <c:pt idx="2853">
                  <c:v>40521</c:v>
                </c:pt>
                <c:pt idx="2854">
                  <c:v>40522</c:v>
                </c:pt>
                <c:pt idx="2855">
                  <c:v>40525</c:v>
                </c:pt>
                <c:pt idx="2856">
                  <c:v>40526</c:v>
                </c:pt>
                <c:pt idx="2857">
                  <c:v>40527</c:v>
                </c:pt>
                <c:pt idx="2858">
                  <c:v>40528</c:v>
                </c:pt>
                <c:pt idx="2859">
                  <c:v>40529</c:v>
                </c:pt>
                <c:pt idx="2860">
                  <c:v>40532</c:v>
                </c:pt>
                <c:pt idx="2861">
                  <c:v>40533</c:v>
                </c:pt>
                <c:pt idx="2862">
                  <c:v>40534</c:v>
                </c:pt>
                <c:pt idx="2863">
                  <c:v>40535</c:v>
                </c:pt>
                <c:pt idx="2864">
                  <c:v>40536</c:v>
                </c:pt>
                <c:pt idx="2865">
                  <c:v>40539</c:v>
                </c:pt>
                <c:pt idx="2866">
                  <c:v>40540</c:v>
                </c:pt>
                <c:pt idx="2867">
                  <c:v>40541</c:v>
                </c:pt>
                <c:pt idx="2868">
                  <c:v>40542</c:v>
                </c:pt>
                <c:pt idx="2869">
                  <c:v>40543</c:v>
                </c:pt>
                <c:pt idx="2870">
                  <c:v>40546</c:v>
                </c:pt>
                <c:pt idx="2871">
                  <c:v>40547</c:v>
                </c:pt>
                <c:pt idx="2872">
                  <c:v>40548</c:v>
                </c:pt>
                <c:pt idx="2873">
                  <c:v>40549</c:v>
                </c:pt>
                <c:pt idx="2874">
                  <c:v>40550</c:v>
                </c:pt>
                <c:pt idx="2875">
                  <c:v>40553</c:v>
                </c:pt>
                <c:pt idx="2876">
                  <c:v>40554</c:v>
                </c:pt>
                <c:pt idx="2877">
                  <c:v>40555</c:v>
                </c:pt>
                <c:pt idx="2878">
                  <c:v>40556</c:v>
                </c:pt>
                <c:pt idx="2879">
                  <c:v>40557</c:v>
                </c:pt>
                <c:pt idx="2880">
                  <c:v>40560</c:v>
                </c:pt>
                <c:pt idx="2881">
                  <c:v>40561</c:v>
                </c:pt>
                <c:pt idx="2882">
                  <c:v>40562</c:v>
                </c:pt>
                <c:pt idx="2883">
                  <c:v>40563</c:v>
                </c:pt>
                <c:pt idx="2884">
                  <c:v>40564</c:v>
                </c:pt>
                <c:pt idx="2885">
                  <c:v>40567</c:v>
                </c:pt>
                <c:pt idx="2886">
                  <c:v>40568</c:v>
                </c:pt>
                <c:pt idx="2887">
                  <c:v>40569</c:v>
                </c:pt>
                <c:pt idx="2888">
                  <c:v>40570</c:v>
                </c:pt>
                <c:pt idx="2889">
                  <c:v>40571</c:v>
                </c:pt>
                <c:pt idx="2890">
                  <c:v>40574</c:v>
                </c:pt>
                <c:pt idx="2891">
                  <c:v>40575</c:v>
                </c:pt>
                <c:pt idx="2892">
                  <c:v>40576</c:v>
                </c:pt>
                <c:pt idx="2893">
                  <c:v>40577</c:v>
                </c:pt>
                <c:pt idx="2894">
                  <c:v>40578</c:v>
                </c:pt>
                <c:pt idx="2895">
                  <c:v>40581</c:v>
                </c:pt>
                <c:pt idx="2896">
                  <c:v>40582</c:v>
                </c:pt>
                <c:pt idx="2897">
                  <c:v>40583</c:v>
                </c:pt>
                <c:pt idx="2898">
                  <c:v>40584</c:v>
                </c:pt>
                <c:pt idx="2899">
                  <c:v>40585</c:v>
                </c:pt>
                <c:pt idx="2900">
                  <c:v>40588</c:v>
                </c:pt>
                <c:pt idx="2901">
                  <c:v>40589</c:v>
                </c:pt>
                <c:pt idx="2902">
                  <c:v>40590</c:v>
                </c:pt>
                <c:pt idx="2903">
                  <c:v>40591</c:v>
                </c:pt>
                <c:pt idx="2904">
                  <c:v>40592</c:v>
                </c:pt>
                <c:pt idx="2905">
                  <c:v>40595</c:v>
                </c:pt>
                <c:pt idx="2906">
                  <c:v>40596</c:v>
                </c:pt>
                <c:pt idx="2907">
                  <c:v>40597</c:v>
                </c:pt>
                <c:pt idx="2908">
                  <c:v>40598</c:v>
                </c:pt>
                <c:pt idx="2909">
                  <c:v>40599</c:v>
                </c:pt>
                <c:pt idx="2910">
                  <c:v>40602</c:v>
                </c:pt>
                <c:pt idx="2911">
                  <c:v>40603</c:v>
                </c:pt>
                <c:pt idx="2912">
                  <c:v>40604</c:v>
                </c:pt>
                <c:pt idx="2913">
                  <c:v>40605</c:v>
                </c:pt>
                <c:pt idx="2914">
                  <c:v>40606</c:v>
                </c:pt>
                <c:pt idx="2915">
                  <c:v>40609</c:v>
                </c:pt>
                <c:pt idx="2916">
                  <c:v>40610</c:v>
                </c:pt>
                <c:pt idx="2917">
                  <c:v>40611</c:v>
                </c:pt>
                <c:pt idx="2918">
                  <c:v>40612</c:v>
                </c:pt>
                <c:pt idx="2919">
                  <c:v>40613</c:v>
                </c:pt>
                <c:pt idx="2920">
                  <c:v>40616</c:v>
                </c:pt>
                <c:pt idx="2921">
                  <c:v>40617</c:v>
                </c:pt>
                <c:pt idx="2922">
                  <c:v>40618</c:v>
                </c:pt>
                <c:pt idx="2923">
                  <c:v>40619</c:v>
                </c:pt>
                <c:pt idx="2924">
                  <c:v>40620</c:v>
                </c:pt>
                <c:pt idx="2925">
                  <c:v>40623</c:v>
                </c:pt>
                <c:pt idx="2926">
                  <c:v>40624</c:v>
                </c:pt>
                <c:pt idx="2927">
                  <c:v>40625</c:v>
                </c:pt>
                <c:pt idx="2928">
                  <c:v>40626</c:v>
                </c:pt>
                <c:pt idx="2929">
                  <c:v>40627</c:v>
                </c:pt>
                <c:pt idx="2930">
                  <c:v>40630</c:v>
                </c:pt>
                <c:pt idx="2931">
                  <c:v>40631</c:v>
                </c:pt>
                <c:pt idx="2932">
                  <c:v>40632</c:v>
                </c:pt>
                <c:pt idx="2933">
                  <c:v>40633</c:v>
                </c:pt>
                <c:pt idx="2934">
                  <c:v>40634</c:v>
                </c:pt>
                <c:pt idx="2935">
                  <c:v>40637</c:v>
                </c:pt>
                <c:pt idx="2936">
                  <c:v>40638</c:v>
                </c:pt>
                <c:pt idx="2937">
                  <c:v>40639</c:v>
                </c:pt>
                <c:pt idx="2938">
                  <c:v>40640</c:v>
                </c:pt>
                <c:pt idx="2939">
                  <c:v>40641</c:v>
                </c:pt>
                <c:pt idx="2940">
                  <c:v>40644</c:v>
                </c:pt>
                <c:pt idx="2941">
                  <c:v>40645</c:v>
                </c:pt>
                <c:pt idx="2942">
                  <c:v>40646</c:v>
                </c:pt>
                <c:pt idx="2943">
                  <c:v>40647</c:v>
                </c:pt>
                <c:pt idx="2944">
                  <c:v>40648</c:v>
                </c:pt>
                <c:pt idx="2945">
                  <c:v>40651</c:v>
                </c:pt>
                <c:pt idx="2946">
                  <c:v>40652</c:v>
                </c:pt>
                <c:pt idx="2947">
                  <c:v>40653</c:v>
                </c:pt>
                <c:pt idx="2948">
                  <c:v>40654</c:v>
                </c:pt>
                <c:pt idx="2949">
                  <c:v>40655</c:v>
                </c:pt>
                <c:pt idx="2950">
                  <c:v>40658</c:v>
                </c:pt>
                <c:pt idx="2951">
                  <c:v>40659</c:v>
                </c:pt>
                <c:pt idx="2952">
                  <c:v>40660</c:v>
                </c:pt>
                <c:pt idx="2953">
                  <c:v>40661</c:v>
                </c:pt>
                <c:pt idx="2954">
                  <c:v>40662</c:v>
                </c:pt>
                <c:pt idx="2955">
                  <c:v>40665</c:v>
                </c:pt>
                <c:pt idx="2956">
                  <c:v>40666</c:v>
                </c:pt>
                <c:pt idx="2957">
                  <c:v>40667</c:v>
                </c:pt>
                <c:pt idx="2958">
                  <c:v>40668</c:v>
                </c:pt>
                <c:pt idx="2959">
                  <c:v>40669</c:v>
                </c:pt>
                <c:pt idx="2960">
                  <c:v>40672</c:v>
                </c:pt>
                <c:pt idx="2961">
                  <c:v>40673</c:v>
                </c:pt>
                <c:pt idx="2962">
                  <c:v>40674</c:v>
                </c:pt>
                <c:pt idx="2963">
                  <c:v>40675</c:v>
                </c:pt>
                <c:pt idx="2964">
                  <c:v>40676</c:v>
                </c:pt>
                <c:pt idx="2965">
                  <c:v>40679</c:v>
                </c:pt>
                <c:pt idx="2966">
                  <c:v>40680</c:v>
                </c:pt>
                <c:pt idx="2967">
                  <c:v>40681</c:v>
                </c:pt>
                <c:pt idx="2968">
                  <c:v>40682</c:v>
                </c:pt>
                <c:pt idx="2969">
                  <c:v>40683</c:v>
                </c:pt>
                <c:pt idx="2970">
                  <c:v>40686</c:v>
                </c:pt>
                <c:pt idx="2971">
                  <c:v>40687</c:v>
                </c:pt>
                <c:pt idx="2972">
                  <c:v>40688</c:v>
                </c:pt>
                <c:pt idx="2973">
                  <c:v>40689</c:v>
                </c:pt>
                <c:pt idx="2974">
                  <c:v>40690</c:v>
                </c:pt>
                <c:pt idx="2975">
                  <c:v>40693</c:v>
                </c:pt>
                <c:pt idx="2976">
                  <c:v>40694</c:v>
                </c:pt>
                <c:pt idx="2977">
                  <c:v>40695</c:v>
                </c:pt>
                <c:pt idx="2978">
                  <c:v>40696</c:v>
                </c:pt>
                <c:pt idx="2979">
                  <c:v>40697</c:v>
                </c:pt>
                <c:pt idx="2980">
                  <c:v>40700</c:v>
                </c:pt>
                <c:pt idx="2981">
                  <c:v>40701</c:v>
                </c:pt>
                <c:pt idx="2982">
                  <c:v>40702</c:v>
                </c:pt>
                <c:pt idx="2983">
                  <c:v>40703</c:v>
                </c:pt>
                <c:pt idx="2984">
                  <c:v>40704</c:v>
                </c:pt>
                <c:pt idx="2985">
                  <c:v>40707</c:v>
                </c:pt>
                <c:pt idx="2986">
                  <c:v>40708</c:v>
                </c:pt>
                <c:pt idx="2987">
                  <c:v>40709</c:v>
                </c:pt>
                <c:pt idx="2988">
                  <c:v>40710</c:v>
                </c:pt>
                <c:pt idx="2989">
                  <c:v>40711</c:v>
                </c:pt>
                <c:pt idx="2990">
                  <c:v>40714</c:v>
                </c:pt>
                <c:pt idx="2991">
                  <c:v>40715</c:v>
                </c:pt>
                <c:pt idx="2992">
                  <c:v>40716</c:v>
                </c:pt>
                <c:pt idx="2993">
                  <c:v>40717</c:v>
                </c:pt>
                <c:pt idx="2994">
                  <c:v>40718</c:v>
                </c:pt>
                <c:pt idx="2995">
                  <c:v>40721</c:v>
                </c:pt>
                <c:pt idx="2996">
                  <c:v>40722</c:v>
                </c:pt>
                <c:pt idx="2997">
                  <c:v>40723</c:v>
                </c:pt>
                <c:pt idx="2998">
                  <c:v>40724</c:v>
                </c:pt>
                <c:pt idx="2999">
                  <c:v>40725</c:v>
                </c:pt>
                <c:pt idx="3000">
                  <c:v>40728</c:v>
                </c:pt>
                <c:pt idx="3001">
                  <c:v>40729</c:v>
                </c:pt>
                <c:pt idx="3002">
                  <c:v>40730</c:v>
                </c:pt>
                <c:pt idx="3003">
                  <c:v>40731</c:v>
                </c:pt>
                <c:pt idx="3004">
                  <c:v>40732</c:v>
                </c:pt>
                <c:pt idx="3005">
                  <c:v>40735</c:v>
                </c:pt>
                <c:pt idx="3006">
                  <c:v>40736</c:v>
                </c:pt>
                <c:pt idx="3007">
                  <c:v>40737</c:v>
                </c:pt>
                <c:pt idx="3008">
                  <c:v>40738</c:v>
                </c:pt>
                <c:pt idx="3009">
                  <c:v>40739</c:v>
                </c:pt>
                <c:pt idx="3010">
                  <c:v>40742</c:v>
                </c:pt>
                <c:pt idx="3011">
                  <c:v>40743</c:v>
                </c:pt>
                <c:pt idx="3012">
                  <c:v>40744</c:v>
                </c:pt>
                <c:pt idx="3013">
                  <c:v>40745</c:v>
                </c:pt>
                <c:pt idx="3014">
                  <c:v>40746</c:v>
                </c:pt>
                <c:pt idx="3015">
                  <c:v>40749</c:v>
                </c:pt>
                <c:pt idx="3016">
                  <c:v>40750</c:v>
                </c:pt>
                <c:pt idx="3017">
                  <c:v>40751</c:v>
                </c:pt>
                <c:pt idx="3018">
                  <c:v>40752</c:v>
                </c:pt>
                <c:pt idx="3019">
                  <c:v>40753</c:v>
                </c:pt>
                <c:pt idx="3020">
                  <c:v>40756</c:v>
                </c:pt>
                <c:pt idx="3021">
                  <c:v>40757</c:v>
                </c:pt>
                <c:pt idx="3022">
                  <c:v>40758</c:v>
                </c:pt>
                <c:pt idx="3023">
                  <c:v>40759</c:v>
                </c:pt>
                <c:pt idx="3024">
                  <c:v>40760</c:v>
                </c:pt>
                <c:pt idx="3025">
                  <c:v>40763</c:v>
                </c:pt>
                <c:pt idx="3026">
                  <c:v>40764</c:v>
                </c:pt>
                <c:pt idx="3027">
                  <c:v>40765</c:v>
                </c:pt>
                <c:pt idx="3028">
                  <c:v>40766</c:v>
                </c:pt>
                <c:pt idx="3029">
                  <c:v>40767</c:v>
                </c:pt>
                <c:pt idx="3030">
                  <c:v>40770</c:v>
                </c:pt>
                <c:pt idx="3031">
                  <c:v>40771</c:v>
                </c:pt>
                <c:pt idx="3032">
                  <c:v>40772</c:v>
                </c:pt>
                <c:pt idx="3033">
                  <c:v>40773</c:v>
                </c:pt>
                <c:pt idx="3034">
                  <c:v>40774</c:v>
                </c:pt>
                <c:pt idx="3035">
                  <c:v>40777</c:v>
                </c:pt>
                <c:pt idx="3036">
                  <c:v>40778</c:v>
                </c:pt>
                <c:pt idx="3037">
                  <c:v>40779</c:v>
                </c:pt>
                <c:pt idx="3038">
                  <c:v>40780</c:v>
                </c:pt>
                <c:pt idx="3039">
                  <c:v>40781</c:v>
                </c:pt>
                <c:pt idx="3040">
                  <c:v>40784</c:v>
                </c:pt>
                <c:pt idx="3041">
                  <c:v>40785</c:v>
                </c:pt>
                <c:pt idx="3042">
                  <c:v>40786</c:v>
                </c:pt>
                <c:pt idx="3043">
                  <c:v>40787</c:v>
                </c:pt>
                <c:pt idx="3044">
                  <c:v>40788</c:v>
                </c:pt>
                <c:pt idx="3045">
                  <c:v>40791</c:v>
                </c:pt>
                <c:pt idx="3046">
                  <c:v>40792</c:v>
                </c:pt>
                <c:pt idx="3047">
                  <c:v>40793</c:v>
                </c:pt>
                <c:pt idx="3048">
                  <c:v>40794</c:v>
                </c:pt>
                <c:pt idx="3049">
                  <c:v>40795</c:v>
                </c:pt>
                <c:pt idx="3050">
                  <c:v>40798</c:v>
                </c:pt>
                <c:pt idx="3051">
                  <c:v>40799</c:v>
                </c:pt>
                <c:pt idx="3052">
                  <c:v>40800</c:v>
                </c:pt>
                <c:pt idx="3053">
                  <c:v>40801</c:v>
                </c:pt>
                <c:pt idx="3054">
                  <c:v>40802</c:v>
                </c:pt>
                <c:pt idx="3055">
                  <c:v>40805</c:v>
                </c:pt>
                <c:pt idx="3056">
                  <c:v>40806</c:v>
                </c:pt>
                <c:pt idx="3057">
                  <c:v>40807</c:v>
                </c:pt>
                <c:pt idx="3058">
                  <c:v>40808</c:v>
                </c:pt>
                <c:pt idx="3059">
                  <c:v>40809</c:v>
                </c:pt>
                <c:pt idx="3060">
                  <c:v>40812</c:v>
                </c:pt>
                <c:pt idx="3061">
                  <c:v>40813</c:v>
                </c:pt>
                <c:pt idx="3062">
                  <c:v>40814</c:v>
                </c:pt>
                <c:pt idx="3063">
                  <c:v>40815</c:v>
                </c:pt>
                <c:pt idx="3064">
                  <c:v>40816</c:v>
                </c:pt>
                <c:pt idx="3065">
                  <c:v>40819</c:v>
                </c:pt>
                <c:pt idx="3066">
                  <c:v>40820</c:v>
                </c:pt>
                <c:pt idx="3067">
                  <c:v>40821</c:v>
                </c:pt>
                <c:pt idx="3068">
                  <c:v>40822</c:v>
                </c:pt>
                <c:pt idx="3069">
                  <c:v>40823</c:v>
                </c:pt>
                <c:pt idx="3070">
                  <c:v>40826</c:v>
                </c:pt>
                <c:pt idx="3071">
                  <c:v>40827</c:v>
                </c:pt>
                <c:pt idx="3072">
                  <c:v>40828</c:v>
                </c:pt>
                <c:pt idx="3073">
                  <c:v>40829</c:v>
                </c:pt>
                <c:pt idx="3074">
                  <c:v>40830</c:v>
                </c:pt>
                <c:pt idx="3075">
                  <c:v>40833</c:v>
                </c:pt>
                <c:pt idx="3076">
                  <c:v>40834</c:v>
                </c:pt>
                <c:pt idx="3077">
                  <c:v>40835</c:v>
                </c:pt>
                <c:pt idx="3078">
                  <c:v>40836</c:v>
                </c:pt>
                <c:pt idx="3079">
                  <c:v>40837</c:v>
                </c:pt>
                <c:pt idx="3080">
                  <c:v>40840</c:v>
                </c:pt>
                <c:pt idx="3081">
                  <c:v>40841</c:v>
                </c:pt>
                <c:pt idx="3082">
                  <c:v>40842</c:v>
                </c:pt>
                <c:pt idx="3083">
                  <c:v>40843</c:v>
                </c:pt>
                <c:pt idx="3084">
                  <c:v>40844</c:v>
                </c:pt>
                <c:pt idx="3085">
                  <c:v>40847</c:v>
                </c:pt>
                <c:pt idx="3086">
                  <c:v>40848</c:v>
                </c:pt>
                <c:pt idx="3087">
                  <c:v>40849</c:v>
                </c:pt>
                <c:pt idx="3088">
                  <c:v>40850</c:v>
                </c:pt>
                <c:pt idx="3089">
                  <c:v>40851</c:v>
                </c:pt>
                <c:pt idx="3090">
                  <c:v>40854</c:v>
                </c:pt>
                <c:pt idx="3091">
                  <c:v>40855</c:v>
                </c:pt>
                <c:pt idx="3092">
                  <c:v>40856</c:v>
                </c:pt>
                <c:pt idx="3093">
                  <c:v>40857</c:v>
                </c:pt>
                <c:pt idx="3094">
                  <c:v>40858</c:v>
                </c:pt>
                <c:pt idx="3095">
                  <c:v>40861</c:v>
                </c:pt>
                <c:pt idx="3096">
                  <c:v>40862</c:v>
                </c:pt>
                <c:pt idx="3097">
                  <c:v>40863</c:v>
                </c:pt>
                <c:pt idx="3098">
                  <c:v>40864</c:v>
                </c:pt>
                <c:pt idx="3099">
                  <c:v>40865</c:v>
                </c:pt>
                <c:pt idx="3100">
                  <c:v>40868</c:v>
                </c:pt>
                <c:pt idx="3101">
                  <c:v>40869</c:v>
                </c:pt>
                <c:pt idx="3102">
                  <c:v>40870</c:v>
                </c:pt>
                <c:pt idx="3103">
                  <c:v>40871</c:v>
                </c:pt>
                <c:pt idx="3104">
                  <c:v>40872</c:v>
                </c:pt>
                <c:pt idx="3105">
                  <c:v>40875</c:v>
                </c:pt>
                <c:pt idx="3106">
                  <c:v>40876</c:v>
                </c:pt>
                <c:pt idx="3107">
                  <c:v>40877</c:v>
                </c:pt>
                <c:pt idx="3108">
                  <c:v>40878</c:v>
                </c:pt>
                <c:pt idx="3109">
                  <c:v>40879</c:v>
                </c:pt>
                <c:pt idx="3110">
                  <c:v>40882</c:v>
                </c:pt>
                <c:pt idx="3111">
                  <c:v>40883</c:v>
                </c:pt>
                <c:pt idx="3112">
                  <c:v>40884</c:v>
                </c:pt>
                <c:pt idx="3113">
                  <c:v>40885</c:v>
                </c:pt>
                <c:pt idx="3114">
                  <c:v>40886</c:v>
                </c:pt>
                <c:pt idx="3115">
                  <c:v>40889</c:v>
                </c:pt>
                <c:pt idx="3116">
                  <c:v>40890</c:v>
                </c:pt>
                <c:pt idx="3117">
                  <c:v>40891</c:v>
                </c:pt>
                <c:pt idx="3118">
                  <c:v>40892</c:v>
                </c:pt>
                <c:pt idx="3119">
                  <c:v>40893</c:v>
                </c:pt>
                <c:pt idx="3120">
                  <c:v>40896</c:v>
                </c:pt>
                <c:pt idx="3121">
                  <c:v>40897</c:v>
                </c:pt>
                <c:pt idx="3122">
                  <c:v>40898</c:v>
                </c:pt>
                <c:pt idx="3123">
                  <c:v>40899</c:v>
                </c:pt>
                <c:pt idx="3124">
                  <c:v>40900</c:v>
                </c:pt>
                <c:pt idx="3125">
                  <c:v>40903</c:v>
                </c:pt>
                <c:pt idx="3126">
                  <c:v>40904</c:v>
                </c:pt>
                <c:pt idx="3127">
                  <c:v>40905</c:v>
                </c:pt>
                <c:pt idx="3128">
                  <c:v>40906</c:v>
                </c:pt>
                <c:pt idx="3129">
                  <c:v>40907</c:v>
                </c:pt>
                <c:pt idx="3130">
                  <c:v>40910</c:v>
                </c:pt>
                <c:pt idx="3131">
                  <c:v>40911</c:v>
                </c:pt>
                <c:pt idx="3132">
                  <c:v>40912</c:v>
                </c:pt>
                <c:pt idx="3133">
                  <c:v>40913</c:v>
                </c:pt>
                <c:pt idx="3134">
                  <c:v>40914</c:v>
                </c:pt>
                <c:pt idx="3135">
                  <c:v>40917</c:v>
                </c:pt>
                <c:pt idx="3136">
                  <c:v>40918</c:v>
                </c:pt>
                <c:pt idx="3137">
                  <c:v>40919</c:v>
                </c:pt>
                <c:pt idx="3138">
                  <c:v>40920</c:v>
                </c:pt>
                <c:pt idx="3139">
                  <c:v>40921</c:v>
                </c:pt>
                <c:pt idx="3140">
                  <c:v>40924</c:v>
                </c:pt>
                <c:pt idx="3141">
                  <c:v>40925</c:v>
                </c:pt>
                <c:pt idx="3142">
                  <c:v>40926</c:v>
                </c:pt>
                <c:pt idx="3143">
                  <c:v>40927</c:v>
                </c:pt>
                <c:pt idx="3144">
                  <c:v>40928</c:v>
                </c:pt>
                <c:pt idx="3145">
                  <c:v>40931</c:v>
                </c:pt>
                <c:pt idx="3146">
                  <c:v>40932</c:v>
                </c:pt>
                <c:pt idx="3147">
                  <c:v>40933</c:v>
                </c:pt>
                <c:pt idx="3148">
                  <c:v>40934</c:v>
                </c:pt>
                <c:pt idx="3149">
                  <c:v>40935</c:v>
                </c:pt>
                <c:pt idx="3150">
                  <c:v>40938</c:v>
                </c:pt>
                <c:pt idx="3151">
                  <c:v>40939</c:v>
                </c:pt>
                <c:pt idx="3152">
                  <c:v>40940</c:v>
                </c:pt>
                <c:pt idx="3153">
                  <c:v>40941</c:v>
                </c:pt>
                <c:pt idx="3154">
                  <c:v>40942</c:v>
                </c:pt>
                <c:pt idx="3155">
                  <c:v>40945</c:v>
                </c:pt>
                <c:pt idx="3156">
                  <c:v>40946</c:v>
                </c:pt>
                <c:pt idx="3157">
                  <c:v>40947</c:v>
                </c:pt>
                <c:pt idx="3158">
                  <c:v>40948</c:v>
                </c:pt>
                <c:pt idx="3159">
                  <c:v>40949</c:v>
                </c:pt>
                <c:pt idx="3160">
                  <c:v>40952</c:v>
                </c:pt>
                <c:pt idx="3161">
                  <c:v>40953</c:v>
                </c:pt>
                <c:pt idx="3162">
                  <c:v>40954</c:v>
                </c:pt>
                <c:pt idx="3163">
                  <c:v>40955</c:v>
                </c:pt>
                <c:pt idx="3164">
                  <c:v>40956</c:v>
                </c:pt>
                <c:pt idx="3165">
                  <c:v>40959</c:v>
                </c:pt>
                <c:pt idx="3166">
                  <c:v>40960</c:v>
                </c:pt>
                <c:pt idx="3167">
                  <c:v>40961</c:v>
                </c:pt>
                <c:pt idx="3168">
                  <c:v>40962</c:v>
                </c:pt>
                <c:pt idx="3169">
                  <c:v>40963</c:v>
                </c:pt>
                <c:pt idx="3170">
                  <c:v>40966</c:v>
                </c:pt>
                <c:pt idx="3171">
                  <c:v>40967</c:v>
                </c:pt>
                <c:pt idx="3172">
                  <c:v>40968</c:v>
                </c:pt>
                <c:pt idx="3173">
                  <c:v>40969</c:v>
                </c:pt>
                <c:pt idx="3174">
                  <c:v>40970</c:v>
                </c:pt>
                <c:pt idx="3175">
                  <c:v>40973</c:v>
                </c:pt>
                <c:pt idx="3176">
                  <c:v>40974</c:v>
                </c:pt>
                <c:pt idx="3177">
                  <c:v>40975</c:v>
                </c:pt>
                <c:pt idx="3178">
                  <c:v>40976</c:v>
                </c:pt>
                <c:pt idx="3179">
                  <c:v>40977</c:v>
                </c:pt>
                <c:pt idx="3180">
                  <c:v>40980</c:v>
                </c:pt>
                <c:pt idx="3181">
                  <c:v>40981</c:v>
                </c:pt>
                <c:pt idx="3182">
                  <c:v>40982</c:v>
                </c:pt>
                <c:pt idx="3183">
                  <c:v>40983</c:v>
                </c:pt>
                <c:pt idx="3184">
                  <c:v>40984</c:v>
                </c:pt>
                <c:pt idx="3185">
                  <c:v>40987</c:v>
                </c:pt>
                <c:pt idx="3186">
                  <c:v>40988</c:v>
                </c:pt>
                <c:pt idx="3187">
                  <c:v>40989</c:v>
                </c:pt>
                <c:pt idx="3188">
                  <c:v>40990</c:v>
                </c:pt>
                <c:pt idx="3189">
                  <c:v>40991</c:v>
                </c:pt>
                <c:pt idx="3190">
                  <c:v>40994</c:v>
                </c:pt>
                <c:pt idx="3191">
                  <c:v>40995</c:v>
                </c:pt>
                <c:pt idx="3192">
                  <c:v>40996</c:v>
                </c:pt>
                <c:pt idx="3193">
                  <c:v>40997</c:v>
                </c:pt>
                <c:pt idx="3194">
                  <c:v>40998</c:v>
                </c:pt>
                <c:pt idx="3195">
                  <c:v>41001</c:v>
                </c:pt>
                <c:pt idx="3196">
                  <c:v>41002</c:v>
                </c:pt>
                <c:pt idx="3197">
                  <c:v>41003</c:v>
                </c:pt>
                <c:pt idx="3198">
                  <c:v>41004</c:v>
                </c:pt>
                <c:pt idx="3199">
                  <c:v>41005</c:v>
                </c:pt>
                <c:pt idx="3200">
                  <c:v>41008</c:v>
                </c:pt>
                <c:pt idx="3201">
                  <c:v>41009</c:v>
                </c:pt>
                <c:pt idx="3202">
                  <c:v>41010</c:v>
                </c:pt>
                <c:pt idx="3203">
                  <c:v>41011</c:v>
                </c:pt>
                <c:pt idx="3204">
                  <c:v>41012</c:v>
                </c:pt>
                <c:pt idx="3205">
                  <c:v>41015</c:v>
                </c:pt>
                <c:pt idx="3206">
                  <c:v>41016</c:v>
                </c:pt>
                <c:pt idx="3207">
                  <c:v>41017</c:v>
                </c:pt>
                <c:pt idx="3208">
                  <c:v>41018</c:v>
                </c:pt>
                <c:pt idx="3209">
                  <c:v>41019</c:v>
                </c:pt>
                <c:pt idx="3210">
                  <c:v>41022</c:v>
                </c:pt>
                <c:pt idx="3211">
                  <c:v>41023</c:v>
                </c:pt>
                <c:pt idx="3212">
                  <c:v>41024</c:v>
                </c:pt>
                <c:pt idx="3213">
                  <c:v>41025</c:v>
                </c:pt>
                <c:pt idx="3214">
                  <c:v>41026</c:v>
                </c:pt>
                <c:pt idx="3215">
                  <c:v>41029</c:v>
                </c:pt>
                <c:pt idx="3216">
                  <c:v>41030</c:v>
                </c:pt>
                <c:pt idx="3217">
                  <c:v>41031</c:v>
                </c:pt>
                <c:pt idx="3218">
                  <c:v>41032</c:v>
                </c:pt>
                <c:pt idx="3219">
                  <c:v>41033</c:v>
                </c:pt>
                <c:pt idx="3220">
                  <c:v>41036</c:v>
                </c:pt>
                <c:pt idx="3221">
                  <c:v>41037</c:v>
                </c:pt>
                <c:pt idx="3222">
                  <c:v>41038</c:v>
                </c:pt>
                <c:pt idx="3223">
                  <c:v>41039</c:v>
                </c:pt>
                <c:pt idx="3224">
                  <c:v>41040</c:v>
                </c:pt>
                <c:pt idx="3225">
                  <c:v>41043</c:v>
                </c:pt>
                <c:pt idx="3226">
                  <c:v>41044</c:v>
                </c:pt>
                <c:pt idx="3227">
                  <c:v>41045</c:v>
                </c:pt>
                <c:pt idx="3228">
                  <c:v>41046</c:v>
                </c:pt>
                <c:pt idx="3229">
                  <c:v>41047</c:v>
                </c:pt>
                <c:pt idx="3230">
                  <c:v>41050</c:v>
                </c:pt>
                <c:pt idx="3231">
                  <c:v>41051</c:v>
                </c:pt>
                <c:pt idx="3232">
                  <c:v>41052</c:v>
                </c:pt>
                <c:pt idx="3233">
                  <c:v>41053</c:v>
                </c:pt>
                <c:pt idx="3234">
                  <c:v>41054</c:v>
                </c:pt>
                <c:pt idx="3235">
                  <c:v>41057</c:v>
                </c:pt>
                <c:pt idx="3236">
                  <c:v>41058</c:v>
                </c:pt>
                <c:pt idx="3237">
                  <c:v>41059</c:v>
                </c:pt>
                <c:pt idx="3238">
                  <c:v>41060</c:v>
                </c:pt>
                <c:pt idx="3239">
                  <c:v>41061</c:v>
                </c:pt>
                <c:pt idx="3240">
                  <c:v>41064</c:v>
                </c:pt>
                <c:pt idx="3241">
                  <c:v>41065</c:v>
                </c:pt>
                <c:pt idx="3242">
                  <c:v>41066</c:v>
                </c:pt>
                <c:pt idx="3243">
                  <c:v>41067</c:v>
                </c:pt>
                <c:pt idx="3244">
                  <c:v>41068</c:v>
                </c:pt>
                <c:pt idx="3245">
                  <c:v>41071</c:v>
                </c:pt>
                <c:pt idx="3246">
                  <c:v>41072</c:v>
                </c:pt>
                <c:pt idx="3247">
                  <c:v>41073</c:v>
                </c:pt>
                <c:pt idx="3248">
                  <c:v>41074</c:v>
                </c:pt>
                <c:pt idx="3249">
                  <c:v>41075</c:v>
                </c:pt>
                <c:pt idx="3250">
                  <c:v>41078</c:v>
                </c:pt>
                <c:pt idx="3251">
                  <c:v>41079</c:v>
                </c:pt>
                <c:pt idx="3252">
                  <c:v>41080</c:v>
                </c:pt>
                <c:pt idx="3253">
                  <c:v>41081</c:v>
                </c:pt>
                <c:pt idx="3254">
                  <c:v>41082</c:v>
                </c:pt>
                <c:pt idx="3255">
                  <c:v>41085</c:v>
                </c:pt>
                <c:pt idx="3256">
                  <c:v>41086</c:v>
                </c:pt>
                <c:pt idx="3257">
                  <c:v>41087</c:v>
                </c:pt>
                <c:pt idx="3258">
                  <c:v>41088</c:v>
                </c:pt>
                <c:pt idx="3259">
                  <c:v>41089</c:v>
                </c:pt>
                <c:pt idx="3260">
                  <c:v>41092</c:v>
                </c:pt>
                <c:pt idx="3261">
                  <c:v>41093</c:v>
                </c:pt>
                <c:pt idx="3262">
                  <c:v>41094</c:v>
                </c:pt>
                <c:pt idx="3263">
                  <c:v>41095</c:v>
                </c:pt>
                <c:pt idx="3264">
                  <c:v>41096</c:v>
                </c:pt>
                <c:pt idx="3265">
                  <c:v>41099</c:v>
                </c:pt>
                <c:pt idx="3266">
                  <c:v>41100</c:v>
                </c:pt>
                <c:pt idx="3267">
                  <c:v>41101</c:v>
                </c:pt>
                <c:pt idx="3268">
                  <c:v>41102</c:v>
                </c:pt>
                <c:pt idx="3269">
                  <c:v>41103</c:v>
                </c:pt>
                <c:pt idx="3270">
                  <c:v>41106</c:v>
                </c:pt>
                <c:pt idx="3271">
                  <c:v>41107</c:v>
                </c:pt>
                <c:pt idx="3272">
                  <c:v>41108</c:v>
                </c:pt>
                <c:pt idx="3273">
                  <c:v>41109</c:v>
                </c:pt>
                <c:pt idx="3274">
                  <c:v>41110</c:v>
                </c:pt>
                <c:pt idx="3275">
                  <c:v>41113</c:v>
                </c:pt>
                <c:pt idx="3276">
                  <c:v>41114</c:v>
                </c:pt>
                <c:pt idx="3277">
                  <c:v>41115</c:v>
                </c:pt>
                <c:pt idx="3278">
                  <c:v>41116</c:v>
                </c:pt>
                <c:pt idx="3279">
                  <c:v>41117</c:v>
                </c:pt>
                <c:pt idx="3280">
                  <c:v>41120</c:v>
                </c:pt>
                <c:pt idx="3281">
                  <c:v>41121</c:v>
                </c:pt>
                <c:pt idx="3282">
                  <c:v>41122</c:v>
                </c:pt>
                <c:pt idx="3283">
                  <c:v>41123</c:v>
                </c:pt>
                <c:pt idx="3284">
                  <c:v>41124</c:v>
                </c:pt>
                <c:pt idx="3285">
                  <c:v>41127</c:v>
                </c:pt>
                <c:pt idx="3286">
                  <c:v>41128</c:v>
                </c:pt>
                <c:pt idx="3287">
                  <c:v>41129</c:v>
                </c:pt>
                <c:pt idx="3288">
                  <c:v>41130</c:v>
                </c:pt>
                <c:pt idx="3289">
                  <c:v>41131</c:v>
                </c:pt>
                <c:pt idx="3290">
                  <c:v>41134</c:v>
                </c:pt>
                <c:pt idx="3291">
                  <c:v>41135</c:v>
                </c:pt>
                <c:pt idx="3292">
                  <c:v>41136</c:v>
                </c:pt>
                <c:pt idx="3293">
                  <c:v>41137</c:v>
                </c:pt>
                <c:pt idx="3294">
                  <c:v>41138</c:v>
                </c:pt>
                <c:pt idx="3295">
                  <c:v>41141</c:v>
                </c:pt>
                <c:pt idx="3296">
                  <c:v>41142</c:v>
                </c:pt>
                <c:pt idx="3297">
                  <c:v>41143</c:v>
                </c:pt>
                <c:pt idx="3298">
                  <c:v>41144</c:v>
                </c:pt>
                <c:pt idx="3299">
                  <c:v>41145</c:v>
                </c:pt>
                <c:pt idx="3300">
                  <c:v>41148</c:v>
                </c:pt>
                <c:pt idx="3301">
                  <c:v>41149</c:v>
                </c:pt>
                <c:pt idx="3302">
                  <c:v>41150</c:v>
                </c:pt>
                <c:pt idx="3303">
                  <c:v>41151</c:v>
                </c:pt>
                <c:pt idx="3304">
                  <c:v>41152</c:v>
                </c:pt>
                <c:pt idx="3305">
                  <c:v>41155</c:v>
                </c:pt>
                <c:pt idx="3306">
                  <c:v>41156</c:v>
                </c:pt>
                <c:pt idx="3307">
                  <c:v>41157</c:v>
                </c:pt>
                <c:pt idx="3308">
                  <c:v>41158</c:v>
                </c:pt>
                <c:pt idx="3309">
                  <c:v>41159</c:v>
                </c:pt>
                <c:pt idx="3310">
                  <c:v>41162</c:v>
                </c:pt>
                <c:pt idx="3311">
                  <c:v>41163</c:v>
                </c:pt>
                <c:pt idx="3312">
                  <c:v>41164</c:v>
                </c:pt>
                <c:pt idx="3313">
                  <c:v>41165</c:v>
                </c:pt>
                <c:pt idx="3314">
                  <c:v>41166</c:v>
                </c:pt>
                <c:pt idx="3315">
                  <c:v>41169</c:v>
                </c:pt>
                <c:pt idx="3316">
                  <c:v>41170</c:v>
                </c:pt>
                <c:pt idx="3317">
                  <c:v>41171</c:v>
                </c:pt>
                <c:pt idx="3318">
                  <c:v>41172</c:v>
                </c:pt>
                <c:pt idx="3319">
                  <c:v>41173</c:v>
                </c:pt>
                <c:pt idx="3320">
                  <c:v>41176</c:v>
                </c:pt>
                <c:pt idx="3321">
                  <c:v>41177</c:v>
                </c:pt>
                <c:pt idx="3322">
                  <c:v>41178</c:v>
                </c:pt>
                <c:pt idx="3323">
                  <c:v>41179</c:v>
                </c:pt>
                <c:pt idx="3324">
                  <c:v>41180</c:v>
                </c:pt>
                <c:pt idx="3325">
                  <c:v>41183</c:v>
                </c:pt>
                <c:pt idx="3326">
                  <c:v>41184</c:v>
                </c:pt>
                <c:pt idx="3327">
                  <c:v>41185</c:v>
                </c:pt>
                <c:pt idx="3328">
                  <c:v>41186</c:v>
                </c:pt>
                <c:pt idx="3329">
                  <c:v>41187</c:v>
                </c:pt>
                <c:pt idx="3330">
                  <c:v>41190</c:v>
                </c:pt>
                <c:pt idx="3331">
                  <c:v>41191</c:v>
                </c:pt>
                <c:pt idx="3332">
                  <c:v>41192</c:v>
                </c:pt>
                <c:pt idx="3333">
                  <c:v>41193</c:v>
                </c:pt>
                <c:pt idx="3334">
                  <c:v>41194</c:v>
                </c:pt>
                <c:pt idx="3335">
                  <c:v>41197</c:v>
                </c:pt>
                <c:pt idx="3336">
                  <c:v>41198</c:v>
                </c:pt>
                <c:pt idx="3337">
                  <c:v>41199</c:v>
                </c:pt>
                <c:pt idx="3338">
                  <c:v>41200</c:v>
                </c:pt>
                <c:pt idx="3339">
                  <c:v>41201</c:v>
                </c:pt>
                <c:pt idx="3340">
                  <c:v>41204</c:v>
                </c:pt>
                <c:pt idx="3341">
                  <c:v>41205</c:v>
                </c:pt>
                <c:pt idx="3342">
                  <c:v>41206</c:v>
                </c:pt>
                <c:pt idx="3343">
                  <c:v>41207</c:v>
                </c:pt>
                <c:pt idx="3344">
                  <c:v>41208</c:v>
                </c:pt>
                <c:pt idx="3345">
                  <c:v>41211</c:v>
                </c:pt>
                <c:pt idx="3346">
                  <c:v>41212</c:v>
                </c:pt>
                <c:pt idx="3347">
                  <c:v>41213</c:v>
                </c:pt>
                <c:pt idx="3348">
                  <c:v>41214</c:v>
                </c:pt>
                <c:pt idx="3349">
                  <c:v>41215</c:v>
                </c:pt>
                <c:pt idx="3350">
                  <c:v>41218</c:v>
                </c:pt>
                <c:pt idx="3351">
                  <c:v>41219</c:v>
                </c:pt>
                <c:pt idx="3352">
                  <c:v>41220</c:v>
                </c:pt>
                <c:pt idx="3353">
                  <c:v>41221</c:v>
                </c:pt>
                <c:pt idx="3354">
                  <c:v>41222</c:v>
                </c:pt>
                <c:pt idx="3355">
                  <c:v>41225</c:v>
                </c:pt>
                <c:pt idx="3356">
                  <c:v>41226</c:v>
                </c:pt>
                <c:pt idx="3357">
                  <c:v>41227</c:v>
                </c:pt>
                <c:pt idx="3358">
                  <c:v>41228</c:v>
                </c:pt>
                <c:pt idx="3359">
                  <c:v>41229</c:v>
                </c:pt>
                <c:pt idx="3360">
                  <c:v>41232</c:v>
                </c:pt>
                <c:pt idx="3361">
                  <c:v>41233</c:v>
                </c:pt>
                <c:pt idx="3362">
                  <c:v>41234</c:v>
                </c:pt>
                <c:pt idx="3363">
                  <c:v>41235</c:v>
                </c:pt>
                <c:pt idx="3364">
                  <c:v>41236</c:v>
                </c:pt>
                <c:pt idx="3365">
                  <c:v>41239</c:v>
                </c:pt>
                <c:pt idx="3366">
                  <c:v>41240</c:v>
                </c:pt>
                <c:pt idx="3367">
                  <c:v>41241</c:v>
                </c:pt>
                <c:pt idx="3368">
                  <c:v>41242</c:v>
                </c:pt>
                <c:pt idx="3369">
                  <c:v>41243</c:v>
                </c:pt>
                <c:pt idx="3370">
                  <c:v>41246</c:v>
                </c:pt>
                <c:pt idx="3371">
                  <c:v>41247</c:v>
                </c:pt>
                <c:pt idx="3372">
                  <c:v>41248</c:v>
                </c:pt>
                <c:pt idx="3373">
                  <c:v>41249</c:v>
                </c:pt>
                <c:pt idx="3374">
                  <c:v>41250</c:v>
                </c:pt>
                <c:pt idx="3375">
                  <c:v>41253</c:v>
                </c:pt>
                <c:pt idx="3376">
                  <c:v>41254</c:v>
                </c:pt>
                <c:pt idx="3377">
                  <c:v>41255</c:v>
                </c:pt>
                <c:pt idx="3378">
                  <c:v>41256</c:v>
                </c:pt>
                <c:pt idx="3379">
                  <c:v>41257</c:v>
                </c:pt>
                <c:pt idx="3380">
                  <c:v>41260</c:v>
                </c:pt>
                <c:pt idx="3381">
                  <c:v>41261</c:v>
                </c:pt>
                <c:pt idx="3382">
                  <c:v>41262</c:v>
                </c:pt>
                <c:pt idx="3383">
                  <c:v>41263</c:v>
                </c:pt>
                <c:pt idx="3384">
                  <c:v>41264</c:v>
                </c:pt>
                <c:pt idx="3385">
                  <c:v>41267</c:v>
                </c:pt>
                <c:pt idx="3386">
                  <c:v>41268</c:v>
                </c:pt>
                <c:pt idx="3387">
                  <c:v>41269</c:v>
                </c:pt>
                <c:pt idx="3388">
                  <c:v>41270</c:v>
                </c:pt>
                <c:pt idx="3389">
                  <c:v>41271</c:v>
                </c:pt>
                <c:pt idx="3390">
                  <c:v>41274</c:v>
                </c:pt>
                <c:pt idx="3391">
                  <c:v>41275</c:v>
                </c:pt>
                <c:pt idx="3392">
                  <c:v>41276</c:v>
                </c:pt>
                <c:pt idx="3393">
                  <c:v>41277</c:v>
                </c:pt>
                <c:pt idx="3394">
                  <c:v>41278</c:v>
                </c:pt>
                <c:pt idx="3395">
                  <c:v>41281</c:v>
                </c:pt>
                <c:pt idx="3396">
                  <c:v>41282</c:v>
                </c:pt>
                <c:pt idx="3397">
                  <c:v>41283</c:v>
                </c:pt>
                <c:pt idx="3398">
                  <c:v>41284</c:v>
                </c:pt>
                <c:pt idx="3399">
                  <c:v>41285</c:v>
                </c:pt>
                <c:pt idx="3400">
                  <c:v>41288</c:v>
                </c:pt>
                <c:pt idx="3401">
                  <c:v>41289</c:v>
                </c:pt>
                <c:pt idx="3402">
                  <c:v>41290</c:v>
                </c:pt>
                <c:pt idx="3403">
                  <c:v>41291</c:v>
                </c:pt>
                <c:pt idx="3404">
                  <c:v>41292</c:v>
                </c:pt>
                <c:pt idx="3405">
                  <c:v>41295</c:v>
                </c:pt>
                <c:pt idx="3406">
                  <c:v>41296</c:v>
                </c:pt>
                <c:pt idx="3407">
                  <c:v>41297</c:v>
                </c:pt>
                <c:pt idx="3408">
                  <c:v>41298</c:v>
                </c:pt>
                <c:pt idx="3409">
                  <c:v>41299</c:v>
                </c:pt>
                <c:pt idx="3410">
                  <c:v>41302</c:v>
                </c:pt>
                <c:pt idx="3411">
                  <c:v>41303</c:v>
                </c:pt>
                <c:pt idx="3412">
                  <c:v>41304</c:v>
                </c:pt>
                <c:pt idx="3413">
                  <c:v>41305</c:v>
                </c:pt>
                <c:pt idx="3414">
                  <c:v>41306</c:v>
                </c:pt>
                <c:pt idx="3415">
                  <c:v>41309</c:v>
                </c:pt>
                <c:pt idx="3416">
                  <c:v>41310</c:v>
                </c:pt>
                <c:pt idx="3417">
                  <c:v>41311</c:v>
                </c:pt>
                <c:pt idx="3418">
                  <c:v>41312</c:v>
                </c:pt>
                <c:pt idx="3419">
                  <c:v>41313</c:v>
                </c:pt>
                <c:pt idx="3420">
                  <c:v>41316</c:v>
                </c:pt>
                <c:pt idx="3421">
                  <c:v>41317</c:v>
                </c:pt>
                <c:pt idx="3422">
                  <c:v>41318</c:v>
                </c:pt>
                <c:pt idx="3423">
                  <c:v>41319</c:v>
                </c:pt>
                <c:pt idx="3424">
                  <c:v>41320</c:v>
                </c:pt>
                <c:pt idx="3425">
                  <c:v>41323</c:v>
                </c:pt>
                <c:pt idx="3426">
                  <c:v>41324</c:v>
                </c:pt>
                <c:pt idx="3427">
                  <c:v>41325</c:v>
                </c:pt>
                <c:pt idx="3428">
                  <c:v>41326</c:v>
                </c:pt>
                <c:pt idx="3429">
                  <c:v>41327</c:v>
                </c:pt>
                <c:pt idx="3430">
                  <c:v>41330</c:v>
                </c:pt>
                <c:pt idx="3431">
                  <c:v>41331</c:v>
                </c:pt>
                <c:pt idx="3432">
                  <c:v>41332</c:v>
                </c:pt>
                <c:pt idx="3433">
                  <c:v>41333</c:v>
                </c:pt>
                <c:pt idx="3434">
                  <c:v>41334</c:v>
                </c:pt>
                <c:pt idx="3435">
                  <c:v>41337</c:v>
                </c:pt>
                <c:pt idx="3436">
                  <c:v>41338</c:v>
                </c:pt>
                <c:pt idx="3437">
                  <c:v>41339</c:v>
                </c:pt>
                <c:pt idx="3438">
                  <c:v>41340</c:v>
                </c:pt>
                <c:pt idx="3439">
                  <c:v>41341</c:v>
                </c:pt>
                <c:pt idx="3440">
                  <c:v>41344</c:v>
                </c:pt>
                <c:pt idx="3441">
                  <c:v>41345</c:v>
                </c:pt>
                <c:pt idx="3442">
                  <c:v>41346</c:v>
                </c:pt>
                <c:pt idx="3443">
                  <c:v>41347</c:v>
                </c:pt>
                <c:pt idx="3444">
                  <c:v>41348</c:v>
                </c:pt>
                <c:pt idx="3445">
                  <c:v>41351</c:v>
                </c:pt>
                <c:pt idx="3446">
                  <c:v>41352</c:v>
                </c:pt>
                <c:pt idx="3447">
                  <c:v>41353</c:v>
                </c:pt>
                <c:pt idx="3448">
                  <c:v>41354</c:v>
                </c:pt>
                <c:pt idx="3449">
                  <c:v>41355</c:v>
                </c:pt>
                <c:pt idx="3450">
                  <c:v>41358</c:v>
                </c:pt>
                <c:pt idx="3451">
                  <c:v>41359</c:v>
                </c:pt>
                <c:pt idx="3452">
                  <c:v>41360</c:v>
                </c:pt>
                <c:pt idx="3453">
                  <c:v>41361</c:v>
                </c:pt>
                <c:pt idx="3454">
                  <c:v>41362</c:v>
                </c:pt>
                <c:pt idx="3455">
                  <c:v>41365</c:v>
                </c:pt>
                <c:pt idx="3456">
                  <c:v>41366</c:v>
                </c:pt>
                <c:pt idx="3457">
                  <c:v>41367</c:v>
                </c:pt>
                <c:pt idx="3458">
                  <c:v>41368</c:v>
                </c:pt>
                <c:pt idx="3459">
                  <c:v>41369</c:v>
                </c:pt>
                <c:pt idx="3460">
                  <c:v>41372</c:v>
                </c:pt>
                <c:pt idx="3461">
                  <c:v>41373</c:v>
                </c:pt>
                <c:pt idx="3462">
                  <c:v>41374</c:v>
                </c:pt>
                <c:pt idx="3463">
                  <c:v>41375</c:v>
                </c:pt>
                <c:pt idx="3464">
                  <c:v>41376</c:v>
                </c:pt>
                <c:pt idx="3465">
                  <c:v>41379</c:v>
                </c:pt>
                <c:pt idx="3466">
                  <c:v>41380</c:v>
                </c:pt>
                <c:pt idx="3467">
                  <c:v>41381</c:v>
                </c:pt>
                <c:pt idx="3468">
                  <c:v>41382</c:v>
                </c:pt>
                <c:pt idx="3469">
                  <c:v>41383</c:v>
                </c:pt>
                <c:pt idx="3470">
                  <c:v>41386</c:v>
                </c:pt>
                <c:pt idx="3471">
                  <c:v>41387</c:v>
                </c:pt>
                <c:pt idx="3472">
                  <c:v>41388</c:v>
                </c:pt>
                <c:pt idx="3473">
                  <c:v>41389</c:v>
                </c:pt>
                <c:pt idx="3474">
                  <c:v>41390</c:v>
                </c:pt>
                <c:pt idx="3475">
                  <c:v>41393</c:v>
                </c:pt>
                <c:pt idx="3476">
                  <c:v>41394</c:v>
                </c:pt>
                <c:pt idx="3477">
                  <c:v>41395</c:v>
                </c:pt>
                <c:pt idx="3478">
                  <c:v>41396</c:v>
                </c:pt>
                <c:pt idx="3479">
                  <c:v>41397</c:v>
                </c:pt>
                <c:pt idx="3480">
                  <c:v>41400</c:v>
                </c:pt>
                <c:pt idx="3481">
                  <c:v>41401</c:v>
                </c:pt>
                <c:pt idx="3482">
                  <c:v>41402</c:v>
                </c:pt>
                <c:pt idx="3483">
                  <c:v>41403</c:v>
                </c:pt>
                <c:pt idx="3484">
                  <c:v>41404</c:v>
                </c:pt>
                <c:pt idx="3485">
                  <c:v>41407</c:v>
                </c:pt>
                <c:pt idx="3486">
                  <c:v>41408</c:v>
                </c:pt>
                <c:pt idx="3487">
                  <c:v>41409</c:v>
                </c:pt>
                <c:pt idx="3488">
                  <c:v>41410</c:v>
                </c:pt>
                <c:pt idx="3489">
                  <c:v>41411</c:v>
                </c:pt>
                <c:pt idx="3490">
                  <c:v>41414</c:v>
                </c:pt>
                <c:pt idx="3491">
                  <c:v>41415</c:v>
                </c:pt>
              </c:numCache>
            </c:numRef>
          </c:cat>
          <c:val>
            <c:numRef>
              <c:f>'Stock prices 2000'!$L$429:$L$3920</c:f>
              <c:numCache>
                <c:formatCode>General</c:formatCode>
                <c:ptCount val="3492"/>
                <c:pt idx="0">
                  <c:v>100</c:v>
                </c:pt>
                <c:pt idx="1">
                  <c:v>96.165528236280423</c:v>
                </c:pt>
                <c:pt idx="2">
                  <c:v>96.350380011269777</c:v>
                </c:pt>
                <c:pt idx="3">
                  <c:v>96.442462308104609</c:v>
                </c:pt>
                <c:pt idx="4">
                  <c:v>99.055125685463366</c:v>
                </c:pt>
                <c:pt idx="5">
                  <c:v>100.16354915407979</c:v>
                </c:pt>
                <c:pt idx="6">
                  <c:v>98.855155921441423</c:v>
                </c:pt>
                <c:pt idx="7">
                  <c:v>98.421544508734073</c:v>
                </c:pt>
                <c:pt idx="8">
                  <c:v>99.619301548906691</c:v>
                </c:pt>
                <c:pt idx="9">
                  <c:v>100.68237105042536</c:v>
                </c:pt>
                <c:pt idx="10">
                  <c:v>100.68237105042536</c:v>
                </c:pt>
                <c:pt idx="11">
                  <c:v>99.9945025494427</c:v>
                </c:pt>
                <c:pt idx="12">
                  <c:v>100.04672832973708</c:v>
                </c:pt>
                <c:pt idx="13">
                  <c:v>99.33687002652519</c:v>
                </c:pt>
                <c:pt idx="14">
                  <c:v>99.047566690947065</c:v>
                </c:pt>
                <c:pt idx="15">
                  <c:v>96.310523494729324</c:v>
                </c:pt>
                <c:pt idx="16">
                  <c:v>96.894627616442875</c:v>
                </c:pt>
                <c:pt idx="17">
                  <c:v>96.486441912563052</c:v>
                </c:pt>
                <c:pt idx="18">
                  <c:v>96.106430642789405</c:v>
                </c:pt>
                <c:pt idx="19">
                  <c:v>93.467654375283459</c:v>
                </c:pt>
                <c:pt idx="20">
                  <c:v>95.824686301727567</c:v>
                </c:pt>
                <c:pt idx="21">
                  <c:v>96.843089017468145</c:v>
                </c:pt>
                <c:pt idx="22">
                  <c:v>96.832094116353545</c:v>
                </c:pt>
                <c:pt idx="23">
                  <c:v>97.921276508019403</c:v>
                </c:pt>
                <c:pt idx="24">
                  <c:v>97.880045628839625</c:v>
                </c:pt>
                <c:pt idx="25">
                  <c:v>97.871112271683998</c:v>
                </c:pt>
                <c:pt idx="26">
                  <c:v>99.072305218454943</c:v>
                </c:pt>
                <c:pt idx="27">
                  <c:v>97.009386896826598</c:v>
                </c:pt>
                <c:pt idx="28">
                  <c:v>97.361910913813716</c:v>
                </c:pt>
                <c:pt idx="29">
                  <c:v>95.320295213094923</c:v>
                </c:pt>
                <c:pt idx="30">
                  <c:v>95.51408034523989</c:v>
                </c:pt>
                <c:pt idx="31">
                  <c:v>96.346256923351788</c:v>
                </c:pt>
                <c:pt idx="32">
                  <c:v>95.358090185676389</c:v>
                </c:pt>
                <c:pt idx="33">
                  <c:v>95.398633883536505</c:v>
                </c:pt>
                <c:pt idx="34">
                  <c:v>92.500790258517611</c:v>
                </c:pt>
                <c:pt idx="35">
                  <c:v>92.500790258517611</c:v>
                </c:pt>
                <c:pt idx="36">
                  <c:v>92.918596500872724</c:v>
                </c:pt>
                <c:pt idx="37">
                  <c:v>93.5040749852256</c:v>
                </c:pt>
                <c:pt idx="38">
                  <c:v>93.005181347150256</c:v>
                </c:pt>
                <c:pt idx="39">
                  <c:v>91.626008438586609</c:v>
                </c:pt>
                <c:pt idx="40">
                  <c:v>92.635477797171561</c:v>
                </c:pt>
                <c:pt idx="41">
                  <c:v>93.897829881392497</c:v>
                </c:pt>
                <c:pt idx="42">
                  <c:v>94.775360426602163</c:v>
                </c:pt>
                <c:pt idx="43">
                  <c:v>94.951966025755553</c:v>
                </c:pt>
                <c:pt idx="44">
                  <c:v>96.835530022951858</c:v>
                </c:pt>
                <c:pt idx="45">
                  <c:v>95.606162642074736</c:v>
                </c:pt>
                <c:pt idx="46">
                  <c:v>93.155674056156457</c:v>
                </c:pt>
                <c:pt idx="47">
                  <c:v>93.917070958343061</c:v>
                </c:pt>
                <c:pt idx="48">
                  <c:v>96.321518395843924</c:v>
                </c:pt>
                <c:pt idx="49">
                  <c:v>95.866604362227022</c:v>
                </c:pt>
                <c:pt idx="50">
                  <c:v>95.079781751212877</c:v>
                </c:pt>
                <c:pt idx="51">
                  <c:v>93.398249061997504</c:v>
                </c:pt>
                <c:pt idx="52">
                  <c:v>95.665947416885416</c:v>
                </c:pt>
                <c:pt idx="53">
                  <c:v>100.22333392889047</c:v>
                </c:pt>
                <c:pt idx="54">
                  <c:v>100.63564272068828</c:v>
                </c:pt>
                <c:pt idx="55">
                  <c:v>100.09689256607248</c:v>
                </c:pt>
                <c:pt idx="56">
                  <c:v>102.65595580049752</c:v>
                </c:pt>
                <c:pt idx="57">
                  <c:v>103.12117755390938</c:v>
                </c:pt>
                <c:pt idx="58">
                  <c:v>104.95663885872926</c:v>
                </c:pt>
                <c:pt idx="59">
                  <c:v>104.96419785324555</c:v>
                </c:pt>
                <c:pt idx="60">
                  <c:v>104.71681257816687</c:v>
                </c:pt>
                <c:pt idx="61">
                  <c:v>103.60838910955044</c:v>
                </c:pt>
                <c:pt idx="62">
                  <c:v>103.66267643380382</c:v>
                </c:pt>
                <c:pt idx="63">
                  <c:v>102.24708291529802</c:v>
                </c:pt>
                <c:pt idx="64">
                  <c:v>102.97961820205879</c:v>
                </c:pt>
                <c:pt idx="65">
                  <c:v>103.48744519728976</c:v>
                </c:pt>
                <c:pt idx="66">
                  <c:v>102.71505339398854</c:v>
                </c:pt>
                <c:pt idx="67">
                  <c:v>102.20928794271656</c:v>
                </c:pt>
                <c:pt idx="68">
                  <c:v>103.16928024628578</c:v>
                </c:pt>
                <c:pt idx="69">
                  <c:v>104.20073940709996</c:v>
                </c:pt>
                <c:pt idx="70">
                  <c:v>103.38368081802064</c:v>
                </c:pt>
                <c:pt idx="71">
                  <c:v>103.11774164731106</c:v>
                </c:pt>
                <c:pt idx="72">
                  <c:v>100.82118167699728</c:v>
                </c:pt>
                <c:pt idx="73">
                  <c:v>98.98915627877571</c:v>
                </c:pt>
                <c:pt idx="74">
                  <c:v>93.220269100204774</c:v>
                </c:pt>
                <c:pt idx="75">
                  <c:v>96.304338862852347</c:v>
                </c:pt>
                <c:pt idx="76">
                  <c:v>99.064746223938641</c:v>
                </c:pt>
                <c:pt idx="77">
                  <c:v>98.093071837935156</c:v>
                </c:pt>
                <c:pt idx="78">
                  <c:v>98.578909030936899</c:v>
                </c:pt>
                <c:pt idx="79">
                  <c:v>98.578909030936899</c:v>
                </c:pt>
                <c:pt idx="80">
                  <c:v>98.257308173334607</c:v>
                </c:pt>
                <c:pt idx="81">
                  <c:v>101.5269168922912</c:v>
                </c:pt>
                <c:pt idx="82">
                  <c:v>100.39650362144555</c:v>
                </c:pt>
                <c:pt idx="83">
                  <c:v>100.66656588007311</c:v>
                </c:pt>
                <c:pt idx="84">
                  <c:v>99.80827641181402</c:v>
                </c:pt>
                <c:pt idx="85">
                  <c:v>100.89539725952089</c:v>
                </c:pt>
                <c:pt idx="86">
                  <c:v>99.386347081540933</c:v>
                </c:pt>
                <c:pt idx="87">
                  <c:v>97.243028545512018</c:v>
                </c:pt>
                <c:pt idx="88">
                  <c:v>96.863017275738372</c:v>
                </c:pt>
                <c:pt idx="89">
                  <c:v>98.447657398881262</c:v>
                </c:pt>
                <c:pt idx="90">
                  <c:v>97.866302002446361</c:v>
                </c:pt>
                <c:pt idx="91">
                  <c:v>97.039622874891762</c:v>
                </c:pt>
                <c:pt idx="92">
                  <c:v>95.040612415992086</c:v>
                </c:pt>
                <c:pt idx="93">
                  <c:v>96.742073363477687</c:v>
                </c:pt>
                <c:pt idx="94">
                  <c:v>97.645716798834542</c:v>
                </c:pt>
                <c:pt idx="95">
                  <c:v>99.803466142576383</c:v>
                </c:pt>
                <c:pt idx="96">
                  <c:v>100.74353018787536</c:v>
                </c:pt>
                <c:pt idx="97">
                  <c:v>99.490111460810041</c:v>
                </c:pt>
                <c:pt idx="98">
                  <c:v>98.762386443286928</c:v>
                </c:pt>
                <c:pt idx="99">
                  <c:v>96.682975769986669</c:v>
                </c:pt>
                <c:pt idx="100">
                  <c:v>96.254861807836619</c:v>
                </c:pt>
                <c:pt idx="101">
                  <c:v>94.40909278322178</c:v>
                </c:pt>
                <c:pt idx="102">
                  <c:v>96.140102527452896</c:v>
                </c:pt>
                <c:pt idx="103">
                  <c:v>94.935473674083639</c:v>
                </c:pt>
                <c:pt idx="104">
                  <c:v>94.694960212201593</c:v>
                </c:pt>
                <c:pt idx="105">
                  <c:v>94.694960212201593</c:v>
                </c:pt>
                <c:pt idx="106">
                  <c:v>97.748106815464325</c:v>
                </c:pt>
                <c:pt idx="107">
                  <c:v>97.620978271326663</c:v>
                </c:pt>
                <c:pt idx="108">
                  <c:v>99.559516774096011</c:v>
                </c:pt>
                <c:pt idx="109">
                  <c:v>101.51454762853726</c:v>
                </c:pt>
                <c:pt idx="110">
                  <c:v>100.85279201770179</c:v>
                </c:pt>
                <c:pt idx="111">
                  <c:v>100.1800415057517</c:v>
                </c:pt>
                <c:pt idx="112">
                  <c:v>101.10911064993608</c:v>
                </c:pt>
                <c:pt idx="113">
                  <c:v>100.44323195118264</c:v>
                </c:pt>
                <c:pt idx="114">
                  <c:v>100.1188823683017</c:v>
                </c:pt>
                <c:pt idx="115">
                  <c:v>99.366418823270706</c:v>
                </c:pt>
                <c:pt idx="116">
                  <c:v>100.9771718365608</c:v>
                </c:pt>
                <c:pt idx="117">
                  <c:v>101.05276178172372</c:v>
                </c:pt>
                <c:pt idx="118">
                  <c:v>101.61556328252773</c:v>
                </c:pt>
                <c:pt idx="119">
                  <c:v>100.63495553936862</c:v>
                </c:pt>
                <c:pt idx="120">
                  <c:v>102.11514410192274</c:v>
                </c:pt>
                <c:pt idx="121">
                  <c:v>101.42452687566141</c:v>
                </c:pt>
                <c:pt idx="122">
                  <c:v>101.64305053531425</c:v>
                </c:pt>
                <c:pt idx="123">
                  <c:v>99.791096878822444</c:v>
                </c:pt>
                <c:pt idx="124">
                  <c:v>99.055812866783029</c:v>
                </c:pt>
                <c:pt idx="125">
                  <c:v>100.00618463187696</c:v>
                </c:pt>
                <c:pt idx="126">
                  <c:v>99.679086323717371</c:v>
                </c:pt>
                <c:pt idx="127">
                  <c:v>99.972512747213472</c:v>
                </c:pt>
                <c:pt idx="128">
                  <c:v>99.118346366872359</c:v>
                </c:pt>
                <c:pt idx="129">
                  <c:v>99.957394758180897</c:v>
                </c:pt>
                <c:pt idx="130">
                  <c:v>100.98404364975742</c:v>
                </c:pt>
                <c:pt idx="131">
                  <c:v>100.98404364975742</c:v>
                </c:pt>
                <c:pt idx="132">
                  <c:v>99.382223993622958</c:v>
                </c:pt>
                <c:pt idx="133">
                  <c:v>100.09964129135113</c:v>
                </c:pt>
                <c:pt idx="134">
                  <c:v>101.62724536496199</c:v>
                </c:pt>
                <c:pt idx="135">
                  <c:v>101.40184989211254</c:v>
                </c:pt>
                <c:pt idx="136">
                  <c:v>101.76330726625527</c:v>
                </c:pt>
                <c:pt idx="137">
                  <c:v>102.59067357512953</c:v>
                </c:pt>
                <c:pt idx="138">
                  <c:v>102.79133052047113</c:v>
                </c:pt>
                <c:pt idx="139">
                  <c:v>103.76300490647462</c:v>
                </c:pt>
                <c:pt idx="140">
                  <c:v>103.79805115377744</c:v>
                </c:pt>
                <c:pt idx="141">
                  <c:v>102.6470224433419</c:v>
                </c:pt>
                <c:pt idx="142">
                  <c:v>101.83752284877887</c:v>
                </c:pt>
                <c:pt idx="143">
                  <c:v>102.77277662484023</c:v>
                </c:pt>
                <c:pt idx="144">
                  <c:v>101.71589175519853</c:v>
                </c:pt>
                <c:pt idx="145">
                  <c:v>100.62327345693434</c:v>
                </c:pt>
                <c:pt idx="146">
                  <c:v>101.32282404035128</c:v>
                </c:pt>
                <c:pt idx="147">
                  <c:v>99.807589230494358</c:v>
                </c:pt>
                <c:pt idx="148">
                  <c:v>99.615178460988716</c:v>
                </c:pt>
                <c:pt idx="149">
                  <c:v>97.572188397630597</c:v>
                </c:pt>
                <c:pt idx="150">
                  <c:v>98.323964761341927</c:v>
                </c:pt>
                <c:pt idx="151">
                  <c:v>98.823545580736933</c:v>
                </c:pt>
                <c:pt idx="152">
                  <c:v>98.864776459916712</c:v>
                </c:pt>
                <c:pt idx="153">
                  <c:v>99.817209768969633</c:v>
                </c:pt>
                <c:pt idx="154">
                  <c:v>100.52981679746017</c:v>
                </c:pt>
                <c:pt idx="155">
                  <c:v>101.65610698038785</c:v>
                </c:pt>
                <c:pt idx="156">
                  <c:v>101.89524607963057</c:v>
                </c:pt>
                <c:pt idx="157">
                  <c:v>101.21287502920521</c:v>
                </c:pt>
                <c:pt idx="158">
                  <c:v>100.34565220379049</c:v>
                </c:pt>
                <c:pt idx="159">
                  <c:v>101.14209535327991</c:v>
                </c:pt>
                <c:pt idx="160">
                  <c:v>102.49721691565536</c:v>
                </c:pt>
                <c:pt idx="161">
                  <c:v>102.00725663473564</c:v>
                </c:pt>
                <c:pt idx="162">
                  <c:v>101.69252759032999</c:v>
                </c:pt>
                <c:pt idx="163">
                  <c:v>102.80713569082337</c:v>
                </c:pt>
                <c:pt idx="164">
                  <c:v>102.50821181676997</c:v>
                </c:pt>
                <c:pt idx="165">
                  <c:v>103.04146452082847</c:v>
                </c:pt>
                <c:pt idx="166">
                  <c:v>102.94869504267396</c:v>
                </c:pt>
                <c:pt idx="167">
                  <c:v>103.48744519728976</c:v>
                </c:pt>
                <c:pt idx="168">
                  <c:v>103.6482456260909</c:v>
                </c:pt>
                <c:pt idx="169">
                  <c:v>103.52042990063357</c:v>
                </c:pt>
                <c:pt idx="170">
                  <c:v>104.04543642885612</c:v>
                </c:pt>
                <c:pt idx="171">
                  <c:v>103.75338436799935</c:v>
                </c:pt>
                <c:pt idx="172">
                  <c:v>103.25517791124366</c:v>
                </c:pt>
                <c:pt idx="173">
                  <c:v>104.29213452261513</c:v>
                </c:pt>
                <c:pt idx="174">
                  <c:v>104.504473550391</c:v>
                </c:pt>
                <c:pt idx="175">
                  <c:v>104.504473550391</c:v>
                </c:pt>
                <c:pt idx="176">
                  <c:v>103.56372232377235</c:v>
                </c:pt>
                <c:pt idx="177">
                  <c:v>102.54463242671211</c:v>
                </c:pt>
                <c:pt idx="178">
                  <c:v>103.24968046068635</c:v>
                </c:pt>
                <c:pt idx="179">
                  <c:v>102.69924822363629</c:v>
                </c:pt>
                <c:pt idx="180">
                  <c:v>102.33916521213287</c:v>
                </c:pt>
                <c:pt idx="181">
                  <c:v>101.83958439273786</c:v>
                </c:pt>
                <c:pt idx="182">
                  <c:v>102.04024133807947</c:v>
                </c:pt>
                <c:pt idx="183">
                  <c:v>101.76262008493561</c:v>
                </c:pt>
                <c:pt idx="184">
                  <c:v>100.72772501752313</c:v>
                </c:pt>
                <c:pt idx="185">
                  <c:v>99.264028806640923</c:v>
                </c:pt>
                <c:pt idx="186">
                  <c:v>100.32160085760229</c:v>
                </c:pt>
                <c:pt idx="187">
                  <c:v>99.733373647970751</c:v>
                </c:pt>
                <c:pt idx="188">
                  <c:v>99.576009125767925</c:v>
                </c:pt>
                <c:pt idx="189">
                  <c:v>99.553332142219048</c:v>
                </c:pt>
                <c:pt idx="190">
                  <c:v>98.887453443465589</c:v>
                </c:pt>
                <c:pt idx="191">
                  <c:v>98.075205123623917</c:v>
                </c:pt>
                <c:pt idx="192">
                  <c:v>98.031225519165488</c:v>
                </c:pt>
                <c:pt idx="193">
                  <c:v>100.21096466513654</c:v>
                </c:pt>
                <c:pt idx="194">
                  <c:v>98.714283750910511</c:v>
                </c:pt>
                <c:pt idx="195">
                  <c:v>98.695042673959946</c:v>
                </c:pt>
                <c:pt idx="196">
                  <c:v>98.023666524649187</c:v>
                </c:pt>
                <c:pt idx="197">
                  <c:v>98.56379104190431</c:v>
                </c:pt>
                <c:pt idx="198">
                  <c:v>98.698478580558259</c:v>
                </c:pt>
                <c:pt idx="199">
                  <c:v>96.823160759197918</c:v>
                </c:pt>
                <c:pt idx="200">
                  <c:v>96.344882560712463</c:v>
                </c:pt>
                <c:pt idx="201">
                  <c:v>95.313423399898298</c:v>
                </c:pt>
                <c:pt idx="202">
                  <c:v>93.772075699894174</c:v>
                </c:pt>
                <c:pt idx="203">
                  <c:v>91.37999752614725</c:v>
                </c:pt>
                <c:pt idx="204">
                  <c:v>94.430395404131332</c:v>
                </c:pt>
                <c:pt idx="205">
                  <c:v>94.461318563516173</c:v>
                </c:pt>
                <c:pt idx="206">
                  <c:v>92.76741661054686</c:v>
                </c:pt>
                <c:pt idx="207">
                  <c:v>92.228666455931062</c:v>
                </c:pt>
                <c:pt idx="208">
                  <c:v>95.432992949519658</c:v>
                </c:pt>
                <c:pt idx="209">
                  <c:v>95.994420087684333</c:v>
                </c:pt>
                <c:pt idx="210">
                  <c:v>95.915394235923088</c:v>
                </c:pt>
                <c:pt idx="211">
                  <c:v>96.076881846043889</c:v>
                </c:pt>
                <c:pt idx="212">
                  <c:v>93.793378320803726</c:v>
                </c:pt>
                <c:pt idx="213">
                  <c:v>93.761767980099222</c:v>
                </c:pt>
                <c:pt idx="214">
                  <c:v>94.802160498069014</c:v>
                </c:pt>
                <c:pt idx="215">
                  <c:v>96.11330245598603</c:v>
                </c:pt>
                <c:pt idx="216">
                  <c:v>98.225697832630118</c:v>
                </c:pt>
                <c:pt idx="217">
                  <c:v>97.663583513145781</c:v>
                </c:pt>
                <c:pt idx="218">
                  <c:v>98.151482250106511</c:v>
                </c:pt>
                <c:pt idx="219">
                  <c:v>98.039471695001438</c:v>
                </c:pt>
                <c:pt idx="220">
                  <c:v>98.417421420816098</c:v>
                </c:pt>
                <c:pt idx="221">
                  <c:v>98.395431618586883</c:v>
                </c:pt>
                <c:pt idx="222">
                  <c:v>96.843089017468145</c:v>
                </c:pt>
                <c:pt idx="223">
                  <c:v>96.215005291296166</c:v>
                </c:pt>
                <c:pt idx="224">
                  <c:v>93.867593903327332</c:v>
                </c:pt>
                <c:pt idx="225">
                  <c:v>92.856063000783379</c:v>
                </c:pt>
                <c:pt idx="226">
                  <c:v>95.033740602795447</c:v>
                </c:pt>
                <c:pt idx="227">
                  <c:v>95.505146988084277</c:v>
                </c:pt>
                <c:pt idx="228">
                  <c:v>94.30326685999367</c:v>
                </c:pt>
                <c:pt idx="229">
                  <c:v>93.987163452948693</c:v>
                </c:pt>
                <c:pt idx="230">
                  <c:v>92.262338340594553</c:v>
                </c:pt>
                <c:pt idx="231">
                  <c:v>92.587375104795143</c:v>
                </c:pt>
                <c:pt idx="232">
                  <c:v>90.870108986957291</c:v>
                </c:pt>
                <c:pt idx="233">
                  <c:v>90.870108986957291</c:v>
                </c:pt>
                <c:pt idx="234">
                  <c:v>92.203927928423198</c:v>
                </c:pt>
                <c:pt idx="235">
                  <c:v>92.698698478580553</c:v>
                </c:pt>
                <c:pt idx="236">
                  <c:v>91.8136089388546</c:v>
                </c:pt>
                <c:pt idx="237">
                  <c:v>92.213548466898473</c:v>
                </c:pt>
                <c:pt idx="238">
                  <c:v>90.360907629087009</c:v>
                </c:pt>
                <c:pt idx="239">
                  <c:v>90.380148706037573</c:v>
                </c:pt>
                <c:pt idx="240">
                  <c:v>91.049463311389346</c:v>
                </c:pt>
                <c:pt idx="241">
                  <c:v>94.593257376891458</c:v>
                </c:pt>
                <c:pt idx="242">
                  <c:v>92.869806627176644</c:v>
                </c:pt>
                <c:pt idx="243">
                  <c:v>92.326246203323208</c:v>
                </c:pt>
                <c:pt idx="244">
                  <c:v>94.136281799315569</c:v>
                </c:pt>
                <c:pt idx="245">
                  <c:v>94.844765739888132</c:v>
                </c:pt>
                <c:pt idx="246">
                  <c:v>94.224928189552088</c:v>
                </c:pt>
                <c:pt idx="247">
                  <c:v>93.455972292849196</c:v>
                </c:pt>
                <c:pt idx="248">
                  <c:v>92.146204697571505</c:v>
                </c:pt>
                <c:pt idx="249">
                  <c:v>90.168496859581367</c:v>
                </c:pt>
                <c:pt idx="250">
                  <c:v>90.896221877104495</c:v>
                </c:pt>
                <c:pt idx="251">
                  <c:v>89.718393095202089</c:v>
                </c:pt>
                <c:pt idx="252">
                  <c:v>86.910570223059054</c:v>
                </c:pt>
                <c:pt idx="253">
                  <c:v>87.605997718558001</c:v>
                </c:pt>
                <c:pt idx="254">
                  <c:v>89.74381880402963</c:v>
                </c:pt>
                <c:pt idx="255">
                  <c:v>89.74381880402963</c:v>
                </c:pt>
                <c:pt idx="256">
                  <c:v>90.377399980758923</c:v>
                </c:pt>
                <c:pt idx="257">
                  <c:v>91.320899932656232</c:v>
                </c:pt>
                <c:pt idx="258">
                  <c:v>91.685106032077627</c:v>
                </c:pt>
                <c:pt idx="259">
                  <c:v>90.727175272467392</c:v>
                </c:pt>
                <c:pt idx="260">
                  <c:v>90.727175272467392</c:v>
                </c:pt>
                <c:pt idx="261">
                  <c:v>88.183917208394604</c:v>
                </c:pt>
                <c:pt idx="262">
                  <c:v>92.60180591250807</c:v>
                </c:pt>
                <c:pt idx="263">
                  <c:v>91.624634075947284</c:v>
                </c:pt>
                <c:pt idx="264">
                  <c:v>89.220186638446407</c:v>
                </c:pt>
                <c:pt idx="265">
                  <c:v>89.049078489850316</c:v>
                </c:pt>
                <c:pt idx="266">
                  <c:v>89.388546061763861</c:v>
                </c:pt>
                <c:pt idx="267">
                  <c:v>90.245461167383624</c:v>
                </c:pt>
                <c:pt idx="268">
                  <c:v>91.176591855526993</c:v>
                </c:pt>
                <c:pt idx="269">
                  <c:v>90.592487733813442</c:v>
                </c:pt>
                <c:pt idx="270">
                  <c:v>90.592487733813442</c:v>
                </c:pt>
                <c:pt idx="271">
                  <c:v>91.164909773092731</c:v>
                </c:pt>
                <c:pt idx="272">
                  <c:v>91.358694905237698</c:v>
                </c:pt>
                <c:pt idx="273">
                  <c:v>92.629980346614261</c:v>
                </c:pt>
                <c:pt idx="274">
                  <c:v>92.256840890037239</c:v>
                </c:pt>
                <c:pt idx="275">
                  <c:v>92.281579417545117</c:v>
                </c:pt>
                <c:pt idx="276">
                  <c:v>93.484146726955373</c:v>
                </c:pt>
                <c:pt idx="277">
                  <c:v>93.752147441623947</c:v>
                </c:pt>
                <c:pt idx="278">
                  <c:v>93.285551325572769</c:v>
                </c:pt>
                <c:pt idx="279">
                  <c:v>93.109632907739041</c:v>
                </c:pt>
                <c:pt idx="280">
                  <c:v>93.74321408446832</c:v>
                </c:pt>
                <c:pt idx="281">
                  <c:v>94.400159426066153</c:v>
                </c:pt>
                <c:pt idx="282">
                  <c:v>93.86965544728632</c:v>
                </c:pt>
                <c:pt idx="283">
                  <c:v>94.382292711754928</c:v>
                </c:pt>
                <c:pt idx="284">
                  <c:v>92.733057544563707</c:v>
                </c:pt>
                <c:pt idx="285">
                  <c:v>93.065653303280598</c:v>
                </c:pt>
                <c:pt idx="286">
                  <c:v>92.924781132749686</c:v>
                </c:pt>
                <c:pt idx="287">
                  <c:v>92.143455972292841</c:v>
                </c:pt>
                <c:pt idx="288">
                  <c:v>91.568972389054579</c:v>
                </c:pt>
                <c:pt idx="289">
                  <c:v>90.347851184013408</c:v>
                </c:pt>
                <c:pt idx="290">
                  <c:v>91.416418136089391</c:v>
                </c:pt>
                <c:pt idx="291">
                  <c:v>90.625472437157271</c:v>
                </c:pt>
                <c:pt idx="292">
                  <c:v>90.427564217094314</c:v>
                </c:pt>
                <c:pt idx="293">
                  <c:v>91.162161047814081</c:v>
                </c:pt>
                <c:pt idx="294">
                  <c:v>89.438710298099252</c:v>
                </c:pt>
                <c:pt idx="295">
                  <c:v>89.438710298099252</c:v>
                </c:pt>
                <c:pt idx="296">
                  <c:v>87.886367696980528</c:v>
                </c:pt>
                <c:pt idx="297">
                  <c:v>86.259809513338183</c:v>
                </c:pt>
                <c:pt idx="298">
                  <c:v>86.091450090020757</c:v>
                </c:pt>
                <c:pt idx="299">
                  <c:v>85.613171891535288</c:v>
                </c:pt>
                <c:pt idx="300">
                  <c:v>87.110539987080998</c:v>
                </c:pt>
                <c:pt idx="301">
                  <c:v>86.443286925688213</c:v>
                </c:pt>
                <c:pt idx="302">
                  <c:v>85.206360550294804</c:v>
                </c:pt>
                <c:pt idx="303">
                  <c:v>85.295006940531323</c:v>
                </c:pt>
                <c:pt idx="304">
                  <c:v>84.810544110168905</c:v>
                </c:pt>
                <c:pt idx="305">
                  <c:v>85.307376204285276</c:v>
                </c:pt>
                <c:pt idx="306">
                  <c:v>86.158793859347725</c:v>
                </c:pt>
                <c:pt idx="307">
                  <c:v>86.714723546955113</c:v>
                </c:pt>
                <c:pt idx="308">
                  <c:v>86.910570223059054</c:v>
                </c:pt>
                <c:pt idx="309">
                  <c:v>84.758318329874513</c:v>
                </c:pt>
                <c:pt idx="310">
                  <c:v>81.098390621349353</c:v>
                </c:pt>
                <c:pt idx="311">
                  <c:v>82.300957930759623</c:v>
                </c:pt>
                <c:pt idx="312">
                  <c:v>80.174131746402608</c:v>
                </c:pt>
                <c:pt idx="313">
                  <c:v>80.644850950371762</c:v>
                </c:pt>
                <c:pt idx="314">
                  <c:v>79.062272371187859</c:v>
                </c:pt>
                <c:pt idx="315">
                  <c:v>80.455876087464432</c:v>
                </c:pt>
                <c:pt idx="316">
                  <c:v>78.51871194733441</c:v>
                </c:pt>
                <c:pt idx="317">
                  <c:v>77.111364604664601</c:v>
                </c:pt>
                <c:pt idx="318">
                  <c:v>76.79800992289826</c:v>
                </c:pt>
                <c:pt idx="319">
                  <c:v>78.326988359148444</c:v>
                </c:pt>
                <c:pt idx="320">
                  <c:v>79.210703536235073</c:v>
                </c:pt>
                <c:pt idx="321">
                  <c:v>81.236514066601615</c:v>
                </c:pt>
                <c:pt idx="322">
                  <c:v>79.251934415414851</c:v>
                </c:pt>
                <c:pt idx="323">
                  <c:v>78.884979590714806</c:v>
                </c:pt>
                <c:pt idx="324">
                  <c:v>79.735710064457606</c:v>
                </c:pt>
                <c:pt idx="325">
                  <c:v>78.742045876224893</c:v>
                </c:pt>
                <c:pt idx="326">
                  <c:v>76.033864295432991</c:v>
                </c:pt>
                <c:pt idx="327">
                  <c:v>75.813279091821173</c:v>
                </c:pt>
                <c:pt idx="328">
                  <c:v>79.124805871277189</c:v>
                </c:pt>
                <c:pt idx="329">
                  <c:v>77.543601654732612</c:v>
                </c:pt>
                <c:pt idx="330">
                  <c:v>78.173059743543917</c:v>
                </c:pt>
                <c:pt idx="331">
                  <c:v>80.288891026786331</c:v>
                </c:pt>
                <c:pt idx="332">
                  <c:v>80.117782878190255</c:v>
                </c:pt>
                <c:pt idx="333">
                  <c:v>81.327909182116798</c:v>
                </c:pt>
                <c:pt idx="334">
                  <c:v>81.327909182116798</c:v>
                </c:pt>
                <c:pt idx="335">
                  <c:v>81.065405918005524</c:v>
                </c:pt>
                <c:pt idx="336">
                  <c:v>81.898956858756748</c:v>
                </c:pt>
                <c:pt idx="337">
                  <c:v>85.084042275394793</c:v>
                </c:pt>
                <c:pt idx="338">
                  <c:v>86.1519220461511</c:v>
                </c:pt>
                <c:pt idx="339">
                  <c:v>85.41526367147236</c:v>
                </c:pt>
                <c:pt idx="340">
                  <c:v>84.135732054259819</c:v>
                </c:pt>
                <c:pt idx="341">
                  <c:v>83.112519069281618</c:v>
                </c:pt>
                <c:pt idx="342">
                  <c:v>84.437404653591898</c:v>
                </c:pt>
                <c:pt idx="343">
                  <c:v>84.833908275037444</c:v>
                </c:pt>
                <c:pt idx="344">
                  <c:v>86.107255260372995</c:v>
                </c:pt>
                <c:pt idx="345">
                  <c:v>85.860557166613987</c:v>
                </c:pt>
                <c:pt idx="346">
                  <c:v>87.027391047401764</c:v>
                </c:pt>
                <c:pt idx="347">
                  <c:v>87.095421998048408</c:v>
                </c:pt>
                <c:pt idx="348">
                  <c:v>85.80008521048363</c:v>
                </c:pt>
                <c:pt idx="349">
                  <c:v>87.039073129836027</c:v>
                </c:pt>
                <c:pt idx="350">
                  <c:v>86.826046920740509</c:v>
                </c:pt>
                <c:pt idx="351">
                  <c:v>86.667308035898344</c:v>
                </c:pt>
                <c:pt idx="352">
                  <c:v>86.278363408969085</c:v>
                </c:pt>
                <c:pt idx="353">
                  <c:v>86.253624881461221</c:v>
                </c:pt>
                <c:pt idx="354">
                  <c:v>85.6001154464617</c:v>
                </c:pt>
                <c:pt idx="355">
                  <c:v>85.823449375352183</c:v>
                </c:pt>
                <c:pt idx="356">
                  <c:v>85.859182803974662</c:v>
                </c:pt>
                <c:pt idx="357">
                  <c:v>88.302112395376639</c:v>
                </c:pt>
                <c:pt idx="358">
                  <c:v>88.542625857258699</c:v>
                </c:pt>
                <c:pt idx="359">
                  <c:v>88.781077775181757</c:v>
                </c:pt>
                <c:pt idx="360">
                  <c:v>90.215225189318446</c:v>
                </c:pt>
                <c:pt idx="361">
                  <c:v>89.978147634034727</c:v>
                </c:pt>
                <c:pt idx="362">
                  <c:v>88.581108011159827</c:v>
                </c:pt>
                <c:pt idx="363">
                  <c:v>88.864226714860976</c:v>
                </c:pt>
                <c:pt idx="364">
                  <c:v>87.814213658415923</c:v>
                </c:pt>
                <c:pt idx="365">
                  <c:v>87.814213658415923</c:v>
                </c:pt>
                <c:pt idx="366">
                  <c:v>87.129781064031548</c:v>
                </c:pt>
                <c:pt idx="367">
                  <c:v>85.765726144500491</c:v>
                </c:pt>
                <c:pt idx="368">
                  <c:v>86.297604485919649</c:v>
                </c:pt>
                <c:pt idx="369">
                  <c:v>86.630887425956217</c:v>
                </c:pt>
                <c:pt idx="370">
                  <c:v>87.07343219581918</c:v>
                </c:pt>
                <c:pt idx="371">
                  <c:v>88.204532647984493</c:v>
                </c:pt>
                <c:pt idx="372">
                  <c:v>87.274089141160786</c:v>
                </c:pt>
                <c:pt idx="373">
                  <c:v>87.750305795687254</c:v>
                </c:pt>
                <c:pt idx="374">
                  <c:v>86.925688212091643</c:v>
                </c:pt>
                <c:pt idx="375">
                  <c:v>86.199337557207855</c:v>
                </c:pt>
                <c:pt idx="376">
                  <c:v>86.299666029878637</c:v>
                </c:pt>
                <c:pt idx="377">
                  <c:v>85.32043264935885</c:v>
                </c:pt>
                <c:pt idx="378">
                  <c:v>83.827187641731129</c:v>
                </c:pt>
                <c:pt idx="379">
                  <c:v>83.448550734596822</c:v>
                </c:pt>
                <c:pt idx="380">
                  <c:v>83.041052212036661</c:v>
                </c:pt>
                <c:pt idx="381">
                  <c:v>83.326232459696811</c:v>
                </c:pt>
                <c:pt idx="382">
                  <c:v>84.051895933260965</c:v>
                </c:pt>
                <c:pt idx="383">
                  <c:v>85.007077967592522</c:v>
                </c:pt>
                <c:pt idx="384">
                  <c:v>84.203763004906463</c:v>
                </c:pt>
                <c:pt idx="385">
                  <c:v>83.739915614133935</c:v>
                </c:pt>
                <c:pt idx="386">
                  <c:v>83.613474251315949</c:v>
                </c:pt>
                <c:pt idx="387">
                  <c:v>83.222468080427703</c:v>
                </c:pt>
                <c:pt idx="388">
                  <c:v>84.262173417077832</c:v>
                </c:pt>
                <c:pt idx="389">
                  <c:v>84.139855142177808</c:v>
                </c:pt>
                <c:pt idx="390">
                  <c:v>84.984400984043646</c:v>
                </c:pt>
                <c:pt idx="391">
                  <c:v>84.829098005799807</c:v>
                </c:pt>
                <c:pt idx="392">
                  <c:v>84.829098005799807</c:v>
                </c:pt>
                <c:pt idx="393">
                  <c:v>83.783895218592377</c:v>
                </c:pt>
                <c:pt idx="394">
                  <c:v>81.815120737757852</c:v>
                </c:pt>
                <c:pt idx="395">
                  <c:v>82.377922238561865</c:v>
                </c:pt>
                <c:pt idx="396">
                  <c:v>81.191847280823524</c:v>
                </c:pt>
                <c:pt idx="397">
                  <c:v>81.099764983988678</c:v>
                </c:pt>
                <c:pt idx="398">
                  <c:v>83.021123953766448</c:v>
                </c:pt>
                <c:pt idx="399">
                  <c:v>83.539258668792343</c:v>
                </c:pt>
                <c:pt idx="400">
                  <c:v>82.630117782878187</c:v>
                </c:pt>
                <c:pt idx="401">
                  <c:v>83.454048185154136</c:v>
                </c:pt>
                <c:pt idx="402">
                  <c:v>82.991575157020932</c:v>
                </c:pt>
                <c:pt idx="403">
                  <c:v>83.493904701694589</c:v>
                </c:pt>
                <c:pt idx="404">
                  <c:v>83.207350091395099</c:v>
                </c:pt>
                <c:pt idx="405">
                  <c:v>81.84535671582303</c:v>
                </c:pt>
                <c:pt idx="406">
                  <c:v>80.513599318316139</c:v>
                </c:pt>
                <c:pt idx="407">
                  <c:v>81.808248924561227</c:v>
                </c:pt>
                <c:pt idx="408">
                  <c:v>82.663102486222016</c:v>
                </c:pt>
                <c:pt idx="409">
                  <c:v>82.86169788760462</c:v>
                </c:pt>
                <c:pt idx="410">
                  <c:v>82.772364316048424</c:v>
                </c:pt>
                <c:pt idx="411">
                  <c:v>83.233462981542303</c:v>
                </c:pt>
                <c:pt idx="412">
                  <c:v>83.556438201783919</c:v>
                </c:pt>
                <c:pt idx="413">
                  <c:v>83.887659597861486</c:v>
                </c:pt>
                <c:pt idx="414">
                  <c:v>83.447863553277159</c:v>
                </c:pt>
                <c:pt idx="415">
                  <c:v>82.494743062904575</c:v>
                </c:pt>
                <c:pt idx="416">
                  <c:v>82.764118140212489</c:v>
                </c:pt>
                <c:pt idx="417">
                  <c:v>81.329970726075786</c:v>
                </c:pt>
                <c:pt idx="418">
                  <c:v>81.323098912879146</c:v>
                </c:pt>
                <c:pt idx="419">
                  <c:v>81.785571941012364</c:v>
                </c:pt>
                <c:pt idx="420">
                  <c:v>81.863223430134269</c:v>
                </c:pt>
                <c:pt idx="421">
                  <c:v>81.549868748367942</c:v>
                </c:pt>
                <c:pt idx="422">
                  <c:v>80.951333818941464</c:v>
                </c:pt>
                <c:pt idx="423">
                  <c:v>81.201467819298813</c:v>
                </c:pt>
                <c:pt idx="424">
                  <c:v>79.848407800882342</c:v>
                </c:pt>
                <c:pt idx="425">
                  <c:v>80.497106966644225</c:v>
                </c:pt>
                <c:pt idx="426">
                  <c:v>79.524745399321063</c:v>
                </c:pt>
                <c:pt idx="427">
                  <c:v>80.077926361649787</c:v>
                </c:pt>
                <c:pt idx="428">
                  <c:v>79.856653976718292</c:v>
                </c:pt>
                <c:pt idx="429">
                  <c:v>81.426176110828607</c:v>
                </c:pt>
                <c:pt idx="430">
                  <c:v>81.033108395981358</c:v>
                </c:pt>
                <c:pt idx="431">
                  <c:v>79.816797460177838</c:v>
                </c:pt>
                <c:pt idx="432">
                  <c:v>78.929646376492883</c:v>
                </c:pt>
                <c:pt idx="433">
                  <c:v>77.58483253391239</c:v>
                </c:pt>
                <c:pt idx="434">
                  <c:v>77.897500034359069</c:v>
                </c:pt>
                <c:pt idx="435">
                  <c:v>77.897500034359069</c:v>
                </c:pt>
                <c:pt idx="436">
                  <c:v>77.853520429900627</c:v>
                </c:pt>
                <c:pt idx="437">
                  <c:v>77.77105867154107</c:v>
                </c:pt>
                <c:pt idx="438">
                  <c:v>76.029741207515031</c:v>
                </c:pt>
                <c:pt idx="439">
                  <c:v>74.61277332636989</c:v>
                </c:pt>
                <c:pt idx="440">
                  <c:v>75.077307898462081</c:v>
                </c:pt>
                <c:pt idx="441">
                  <c:v>75.077307898462081</c:v>
                </c:pt>
                <c:pt idx="442">
                  <c:v>75.077307898462081</c:v>
                </c:pt>
                <c:pt idx="443">
                  <c:v>75.077307898462081</c:v>
                </c:pt>
                <c:pt idx="444">
                  <c:v>75.077307898462081</c:v>
                </c:pt>
                <c:pt idx="445">
                  <c:v>71.382333942634105</c:v>
                </c:pt>
                <c:pt idx="446">
                  <c:v>70.967963606877305</c:v>
                </c:pt>
                <c:pt idx="447">
                  <c:v>69.824493890958067</c:v>
                </c:pt>
                <c:pt idx="448">
                  <c:v>67.655749646101626</c:v>
                </c:pt>
                <c:pt idx="449">
                  <c:v>66.367971853053149</c:v>
                </c:pt>
                <c:pt idx="450">
                  <c:v>68.955209521584365</c:v>
                </c:pt>
                <c:pt idx="451">
                  <c:v>69.56130344552713</c:v>
                </c:pt>
                <c:pt idx="452">
                  <c:v>69.201907615343387</c:v>
                </c:pt>
                <c:pt idx="453">
                  <c:v>69.996976402193482</c:v>
                </c:pt>
                <c:pt idx="454">
                  <c:v>71.531452289000981</c:v>
                </c:pt>
                <c:pt idx="455">
                  <c:v>71.367215953601516</c:v>
                </c:pt>
                <c:pt idx="456">
                  <c:v>72.245433680130844</c:v>
                </c:pt>
                <c:pt idx="457">
                  <c:v>73.685078544824833</c:v>
                </c:pt>
                <c:pt idx="458">
                  <c:v>73.502975495114143</c:v>
                </c:pt>
                <c:pt idx="459">
                  <c:v>73.62323222605518</c:v>
                </c:pt>
                <c:pt idx="460">
                  <c:v>73.008892126276436</c:v>
                </c:pt>
                <c:pt idx="461">
                  <c:v>72.617885955388189</c:v>
                </c:pt>
                <c:pt idx="462">
                  <c:v>74.283613474251311</c:v>
                </c:pt>
                <c:pt idx="463">
                  <c:v>75.413339563777299</c:v>
                </c:pt>
                <c:pt idx="464">
                  <c:v>75.01614876101209</c:v>
                </c:pt>
                <c:pt idx="465">
                  <c:v>74.901389480628353</c:v>
                </c:pt>
                <c:pt idx="466">
                  <c:v>75.420898558293587</c:v>
                </c:pt>
                <c:pt idx="467">
                  <c:v>74.015612759582737</c:v>
                </c:pt>
                <c:pt idx="468">
                  <c:v>73.432883000508497</c:v>
                </c:pt>
                <c:pt idx="469">
                  <c:v>73.76754030318439</c:v>
                </c:pt>
                <c:pt idx="470">
                  <c:v>74.895892030071067</c:v>
                </c:pt>
                <c:pt idx="471">
                  <c:v>74.544055194403597</c:v>
                </c:pt>
                <c:pt idx="472">
                  <c:v>74.572916809829437</c:v>
                </c:pt>
                <c:pt idx="473">
                  <c:v>75.596129794807652</c:v>
                </c:pt>
                <c:pt idx="474">
                  <c:v>75.906735751295329</c:v>
                </c:pt>
                <c:pt idx="475">
                  <c:v>74.098761699261971</c:v>
                </c:pt>
                <c:pt idx="476">
                  <c:v>72.826789076565746</c:v>
                </c:pt>
                <c:pt idx="477">
                  <c:v>72.826101895246083</c:v>
                </c:pt>
                <c:pt idx="478">
                  <c:v>74.497326864666505</c:v>
                </c:pt>
                <c:pt idx="479">
                  <c:v>74.710353073762036</c:v>
                </c:pt>
                <c:pt idx="480">
                  <c:v>75.785104657714967</c:v>
                </c:pt>
                <c:pt idx="481">
                  <c:v>76.885969131815116</c:v>
                </c:pt>
                <c:pt idx="482">
                  <c:v>76.675691647998235</c:v>
                </c:pt>
                <c:pt idx="483">
                  <c:v>76.863979329585902</c:v>
                </c:pt>
                <c:pt idx="484">
                  <c:v>76.98561042316625</c:v>
                </c:pt>
                <c:pt idx="485">
                  <c:v>76.849548521872975</c:v>
                </c:pt>
                <c:pt idx="486">
                  <c:v>78.276136941493377</c:v>
                </c:pt>
                <c:pt idx="487">
                  <c:v>78.42181938126194</c:v>
                </c:pt>
                <c:pt idx="488">
                  <c:v>78.492599057187235</c:v>
                </c:pt>
                <c:pt idx="489">
                  <c:v>78.245900963428213</c:v>
                </c:pt>
                <c:pt idx="490">
                  <c:v>79.09869298113</c:v>
                </c:pt>
                <c:pt idx="491">
                  <c:v>78.521460672613088</c:v>
                </c:pt>
                <c:pt idx="492">
                  <c:v>78.134577589642802</c:v>
                </c:pt>
                <c:pt idx="493">
                  <c:v>78.134577589642802</c:v>
                </c:pt>
                <c:pt idx="494">
                  <c:v>79.049215926114258</c:v>
                </c:pt>
                <c:pt idx="495">
                  <c:v>79.535740300435677</c:v>
                </c:pt>
                <c:pt idx="496">
                  <c:v>78.991492695262565</c:v>
                </c:pt>
                <c:pt idx="497">
                  <c:v>77.549786286609589</c:v>
                </c:pt>
                <c:pt idx="498">
                  <c:v>78.352414067975971</c:v>
                </c:pt>
                <c:pt idx="499">
                  <c:v>78.300875469001255</c:v>
                </c:pt>
                <c:pt idx="500">
                  <c:v>77.644617308723085</c:v>
                </c:pt>
                <c:pt idx="501">
                  <c:v>78.668517475020963</c:v>
                </c:pt>
                <c:pt idx="502">
                  <c:v>80.424265746759929</c:v>
                </c:pt>
                <c:pt idx="503">
                  <c:v>80.200931817869446</c:v>
                </c:pt>
                <c:pt idx="504">
                  <c:v>79.596899437885682</c:v>
                </c:pt>
                <c:pt idx="505">
                  <c:v>78.333860172345069</c:v>
                </c:pt>
                <c:pt idx="506">
                  <c:v>78.116023694011901</c:v>
                </c:pt>
                <c:pt idx="507">
                  <c:v>78.137326314921452</c:v>
                </c:pt>
                <c:pt idx="508">
                  <c:v>76.921702560437609</c:v>
                </c:pt>
                <c:pt idx="509">
                  <c:v>77.176646830032567</c:v>
                </c:pt>
                <c:pt idx="510">
                  <c:v>77.951100177292773</c:v>
                </c:pt>
                <c:pt idx="511">
                  <c:v>78.539327386924313</c:v>
                </c:pt>
                <c:pt idx="512">
                  <c:v>78.995615783180554</c:v>
                </c:pt>
                <c:pt idx="513">
                  <c:v>78.333860172345069</c:v>
                </c:pt>
                <c:pt idx="514">
                  <c:v>78.674702106897939</c:v>
                </c:pt>
                <c:pt idx="515">
                  <c:v>78.658209755226025</c:v>
                </c:pt>
                <c:pt idx="516">
                  <c:v>78.658209755226025</c:v>
                </c:pt>
                <c:pt idx="517">
                  <c:v>78.982559338106938</c:v>
                </c:pt>
                <c:pt idx="518">
                  <c:v>79.51581204216545</c:v>
                </c:pt>
                <c:pt idx="519">
                  <c:v>79.783125575514347</c:v>
                </c:pt>
                <c:pt idx="520">
                  <c:v>78.893912947870419</c:v>
                </c:pt>
                <c:pt idx="521">
                  <c:v>78.893912947870419</c:v>
                </c:pt>
                <c:pt idx="522">
                  <c:v>79.346765437528347</c:v>
                </c:pt>
                <c:pt idx="523">
                  <c:v>80.075177636371137</c:v>
                </c:pt>
                <c:pt idx="524">
                  <c:v>80.572696911807142</c:v>
                </c:pt>
                <c:pt idx="525">
                  <c:v>80.049064746223948</c:v>
                </c:pt>
                <c:pt idx="526">
                  <c:v>79.761822954604796</c:v>
                </c:pt>
                <c:pt idx="527">
                  <c:v>79.379062959552513</c:v>
                </c:pt>
                <c:pt idx="528">
                  <c:v>79.475955525624997</c:v>
                </c:pt>
                <c:pt idx="529">
                  <c:v>78.723491980593991</c:v>
                </c:pt>
                <c:pt idx="530">
                  <c:v>78.229408611756313</c:v>
                </c:pt>
                <c:pt idx="531">
                  <c:v>78.764035678454121</c:v>
                </c:pt>
                <c:pt idx="532">
                  <c:v>77.484504061241594</c:v>
                </c:pt>
                <c:pt idx="533">
                  <c:v>78.261706133780464</c:v>
                </c:pt>
                <c:pt idx="534">
                  <c:v>77.485191242561257</c:v>
                </c:pt>
                <c:pt idx="535">
                  <c:v>77.485191242561257</c:v>
                </c:pt>
                <c:pt idx="536">
                  <c:v>76.916892291199957</c:v>
                </c:pt>
                <c:pt idx="537">
                  <c:v>77.526422121741035</c:v>
                </c:pt>
                <c:pt idx="538">
                  <c:v>77.799233105647261</c:v>
                </c:pt>
                <c:pt idx="539">
                  <c:v>77.87688459476918</c:v>
                </c:pt>
                <c:pt idx="540">
                  <c:v>77.861766605736591</c:v>
                </c:pt>
                <c:pt idx="541">
                  <c:v>75.633924767389132</c:v>
                </c:pt>
                <c:pt idx="542">
                  <c:v>76.522450213713384</c:v>
                </c:pt>
                <c:pt idx="543">
                  <c:v>77.665232748312974</c:v>
                </c:pt>
                <c:pt idx="544">
                  <c:v>77.115487692582562</c:v>
                </c:pt>
                <c:pt idx="545">
                  <c:v>75.207872349198055</c:v>
                </c:pt>
                <c:pt idx="546">
                  <c:v>74.904138205907003</c:v>
                </c:pt>
                <c:pt idx="547">
                  <c:v>74.456783166806389</c:v>
                </c:pt>
                <c:pt idx="548">
                  <c:v>74.227264606038943</c:v>
                </c:pt>
                <c:pt idx="549">
                  <c:v>75.33019062409808</c:v>
                </c:pt>
                <c:pt idx="550">
                  <c:v>76.410439658608325</c:v>
                </c:pt>
                <c:pt idx="551">
                  <c:v>76.105331152677948</c:v>
                </c:pt>
                <c:pt idx="552">
                  <c:v>76.861917785626915</c:v>
                </c:pt>
                <c:pt idx="553">
                  <c:v>76.722419977735328</c:v>
                </c:pt>
                <c:pt idx="554">
                  <c:v>75.877186954549828</c:v>
                </c:pt>
                <c:pt idx="555">
                  <c:v>75.877186954549828</c:v>
                </c:pt>
                <c:pt idx="556">
                  <c:v>74.445101084372112</c:v>
                </c:pt>
                <c:pt idx="557">
                  <c:v>75.451134536358765</c:v>
                </c:pt>
                <c:pt idx="558">
                  <c:v>74.280864748972661</c:v>
                </c:pt>
                <c:pt idx="559">
                  <c:v>74.891768942153064</c:v>
                </c:pt>
                <c:pt idx="560">
                  <c:v>76.23795714737291</c:v>
                </c:pt>
                <c:pt idx="561">
                  <c:v>76.234521240774598</c:v>
                </c:pt>
                <c:pt idx="562">
                  <c:v>76.269567488077413</c:v>
                </c:pt>
                <c:pt idx="563">
                  <c:v>76.052418191063893</c:v>
                </c:pt>
                <c:pt idx="564">
                  <c:v>77.77380739681972</c:v>
                </c:pt>
                <c:pt idx="565">
                  <c:v>79.289729387996303</c:v>
                </c:pt>
                <c:pt idx="566">
                  <c:v>78.760599771855809</c:v>
                </c:pt>
                <c:pt idx="567">
                  <c:v>79.903382306455384</c:v>
                </c:pt>
                <c:pt idx="568">
                  <c:v>79.543986476271627</c:v>
                </c:pt>
                <c:pt idx="569">
                  <c:v>80.00920822968348</c:v>
                </c:pt>
                <c:pt idx="570">
                  <c:v>80.280644850950367</c:v>
                </c:pt>
                <c:pt idx="571">
                  <c:v>80.096480257280689</c:v>
                </c:pt>
                <c:pt idx="572">
                  <c:v>79.30690892098788</c:v>
                </c:pt>
                <c:pt idx="573">
                  <c:v>79.234754882423275</c:v>
                </c:pt>
                <c:pt idx="574">
                  <c:v>80.136336773821142</c:v>
                </c:pt>
                <c:pt idx="575">
                  <c:v>80.094418713321701</c:v>
                </c:pt>
                <c:pt idx="576">
                  <c:v>80.420142658841954</c:v>
                </c:pt>
                <c:pt idx="577">
                  <c:v>79.152980305383366</c:v>
                </c:pt>
                <c:pt idx="578">
                  <c:v>79.272549855004726</c:v>
                </c:pt>
                <c:pt idx="579">
                  <c:v>78.936518189689536</c:v>
                </c:pt>
                <c:pt idx="580">
                  <c:v>77.779992028696682</c:v>
                </c:pt>
                <c:pt idx="581">
                  <c:v>78.234906062313598</c:v>
                </c:pt>
                <c:pt idx="582">
                  <c:v>78.653399485988373</c:v>
                </c:pt>
                <c:pt idx="583">
                  <c:v>78.846497436813692</c:v>
                </c:pt>
                <c:pt idx="584">
                  <c:v>78.846497436813692</c:v>
                </c:pt>
                <c:pt idx="585">
                  <c:v>78.788087024642323</c:v>
                </c:pt>
                <c:pt idx="586">
                  <c:v>78.116023694011901</c:v>
                </c:pt>
                <c:pt idx="587">
                  <c:v>77.335385714874732</c:v>
                </c:pt>
                <c:pt idx="588">
                  <c:v>77.399980758923036</c:v>
                </c:pt>
                <c:pt idx="589">
                  <c:v>77.151908302524703</c:v>
                </c:pt>
                <c:pt idx="590">
                  <c:v>77.327826720358431</c:v>
                </c:pt>
                <c:pt idx="591">
                  <c:v>76.813127911930835</c:v>
                </c:pt>
                <c:pt idx="592">
                  <c:v>77.683786643943876</c:v>
                </c:pt>
                <c:pt idx="593">
                  <c:v>75.843515069886337</c:v>
                </c:pt>
                <c:pt idx="594">
                  <c:v>76.346531795879656</c:v>
                </c:pt>
                <c:pt idx="595">
                  <c:v>75.765176399444755</c:v>
                </c:pt>
                <c:pt idx="596">
                  <c:v>77.539478566814623</c:v>
                </c:pt>
                <c:pt idx="597">
                  <c:v>77.381426863292148</c:v>
                </c:pt>
                <c:pt idx="598">
                  <c:v>77.271477852146063</c:v>
                </c:pt>
                <c:pt idx="599">
                  <c:v>77.319580544522481</c:v>
                </c:pt>
                <c:pt idx="600">
                  <c:v>76.128008136226825</c:v>
                </c:pt>
                <c:pt idx="601">
                  <c:v>75.655914569618332</c:v>
                </c:pt>
                <c:pt idx="602">
                  <c:v>75.118538777641874</c:v>
                </c:pt>
                <c:pt idx="603">
                  <c:v>75.004466678577813</c:v>
                </c:pt>
                <c:pt idx="604">
                  <c:v>73.962699797968696</c:v>
                </c:pt>
                <c:pt idx="605">
                  <c:v>73.215733703495005</c:v>
                </c:pt>
                <c:pt idx="606">
                  <c:v>74.003930677148475</c:v>
                </c:pt>
                <c:pt idx="607">
                  <c:v>74.659501656106983</c:v>
                </c:pt>
                <c:pt idx="608">
                  <c:v>74.528937205371008</c:v>
                </c:pt>
                <c:pt idx="609">
                  <c:v>73.764104396586077</c:v>
                </c:pt>
                <c:pt idx="610">
                  <c:v>72.337515976965676</c:v>
                </c:pt>
                <c:pt idx="611">
                  <c:v>72.118992317312845</c:v>
                </c:pt>
                <c:pt idx="612">
                  <c:v>74.823737991506434</c:v>
                </c:pt>
                <c:pt idx="613">
                  <c:v>73.735242781160238</c:v>
                </c:pt>
                <c:pt idx="614">
                  <c:v>72.496942043127504</c:v>
                </c:pt>
                <c:pt idx="615">
                  <c:v>73.841755885707997</c:v>
                </c:pt>
                <c:pt idx="616">
                  <c:v>75.403031843982347</c:v>
                </c:pt>
                <c:pt idx="617">
                  <c:v>74.976292244471622</c:v>
                </c:pt>
                <c:pt idx="618">
                  <c:v>75.468314069350342</c:v>
                </c:pt>
                <c:pt idx="619">
                  <c:v>76.042797652588604</c:v>
                </c:pt>
                <c:pt idx="620">
                  <c:v>75.031953931364342</c:v>
                </c:pt>
                <c:pt idx="621">
                  <c:v>74.207336347768731</c:v>
                </c:pt>
                <c:pt idx="622">
                  <c:v>74.629265678041804</c:v>
                </c:pt>
                <c:pt idx="623">
                  <c:v>75.389288217589097</c:v>
                </c:pt>
                <c:pt idx="624">
                  <c:v>74.478085787715941</c:v>
                </c:pt>
                <c:pt idx="625">
                  <c:v>74.478085787715941</c:v>
                </c:pt>
                <c:pt idx="626">
                  <c:v>73.841068704388334</c:v>
                </c:pt>
                <c:pt idx="627">
                  <c:v>73.367600775140531</c:v>
                </c:pt>
                <c:pt idx="628">
                  <c:v>73.161446379241639</c:v>
                </c:pt>
                <c:pt idx="629">
                  <c:v>73.331867346518067</c:v>
                </c:pt>
                <c:pt idx="630">
                  <c:v>71.513585574689742</c:v>
                </c:pt>
                <c:pt idx="631">
                  <c:v>71.514272756009404</c:v>
                </c:pt>
                <c:pt idx="632">
                  <c:v>72.147166751419036</c:v>
                </c:pt>
                <c:pt idx="633">
                  <c:v>70.721265513118297</c:v>
                </c:pt>
                <c:pt idx="634">
                  <c:v>70.609942139332887</c:v>
                </c:pt>
                <c:pt idx="635">
                  <c:v>70.830527342944706</c:v>
                </c:pt>
                <c:pt idx="636">
                  <c:v>69.652698561042314</c:v>
                </c:pt>
                <c:pt idx="637">
                  <c:v>70.11036131993788</c:v>
                </c:pt>
                <c:pt idx="638">
                  <c:v>69.375077307898465</c:v>
                </c:pt>
                <c:pt idx="639">
                  <c:v>69.217712785695639</c:v>
                </c:pt>
                <c:pt idx="640">
                  <c:v>71.203666799521727</c:v>
                </c:pt>
                <c:pt idx="641">
                  <c:v>71.270323387529046</c:v>
                </c:pt>
                <c:pt idx="642">
                  <c:v>70.091807424306978</c:v>
                </c:pt>
                <c:pt idx="643">
                  <c:v>69.150369016368657</c:v>
                </c:pt>
                <c:pt idx="644">
                  <c:v>67.971853053146603</c:v>
                </c:pt>
                <c:pt idx="645">
                  <c:v>68.217863965585963</c:v>
                </c:pt>
                <c:pt idx="646">
                  <c:v>67.078517337584699</c:v>
                </c:pt>
                <c:pt idx="647">
                  <c:v>66.899163013152645</c:v>
                </c:pt>
                <c:pt idx="648">
                  <c:v>68.074930251096049</c:v>
                </c:pt>
                <c:pt idx="649">
                  <c:v>68.017894201564019</c:v>
                </c:pt>
                <c:pt idx="650">
                  <c:v>66.563818529157103</c:v>
                </c:pt>
                <c:pt idx="651">
                  <c:v>65.150973735929966</c:v>
                </c:pt>
                <c:pt idx="652">
                  <c:v>65.55641071453114</c:v>
                </c:pt>
                <c:pt idx="653">
                  <c:v>65.55641071453114</c:v>
                </c:pt>
                <c:pt idx="654">
                  <c:v>67.964294058630315</c:v>
                </c:pt>
                <c:pt idx="655">
                  <c:v>67.136240568436392</c:v>
                </c:pt>
                <c:pt idx="656">
                  <c:v>65.476697681450233</c:v>
                </c:pt>
                <c:pt idx="657">
                  <c:v>63.252978931020735</c:v>
                </c:pt>
                <c:pt idx="658">
                  <c:v>63.727134041588215</c:v>
                </c:pt>
                <c:pt idx="659">
                  <c:v>63.316199612429735</c:v>
                </c:pt>
                <c:pt idx="660">
                  <c:v>63.078434875826332</c:v>
                </c:pt>
                <c:pt idx="661">
                  <c:v>61.91847280823518</c:v>
                </c:pt>
                <c:pt idx="662">
                  <c:v>62.261376286747023</c:v>
                </c:pt>
                <c:pt idx="663">
                  <c:v>60.57915641621198</c:v>
                </c:pt>
                <c:pt idx="664">
                  <c:v>58.256483555751018</c:v>
                </c:pt>
                <c:pt idx="665">
                  <c:v>56.338560492571567</c:v>
                </c:pt>
                <c:pt idx="666">
                  <c:v>54.816453869518007</c:v>
                </c:pt>
                <c:pt idx="667">
                  <c:v>57.958246863017273</c:v>
                </c:pt>
                <c:pt idx="668">
                  <c:v>57.632522917497006</c:v>
                </c:pt>
                <c:pt idx="669">
                  <c:v>58.605571666139824</c:v>
                </c:pt>
                <c:pt idx="670">
                  <c:v>61.774851912425611</c:v>
                </c:pt>
                <c:pt idx="671">
                  <c:v>62.037355176536877</c:v>
                </c:pt>
                <c:pt idx="672">
                  <c:v>62.644823463118975</c:v>
                </c:pt>
                <c:pt idx="673">
                  <c:v>60.792182625307511</c:v>
                </c:pt>
                <c:pt idx="674">
                  <c:v>59.388958370555656</c:v>
                </c:pt>
                <c:pt idx="675">
                  <c:v>57.3521529390745</c:v>
                </c:pt>
                <c:pt idx="676">
                  <c:v>59.068044694273027</c:v>
                </c:pt>
                <c:pt idx="677">
                  <c:v>60.249996564093401</c:v>
                </c:pt>
                <c:pt idx="678">
                  <c:v>62.221519770206562</c:v>
                </c:pt>
                <c:pt idx="679">
                  <c:v>62.440043429859401</c:v>
                </c:pt>
                <c:pt idx="680">
                  <c:v>62.107447671142509</c:v>
                </c:pt>
                <c:pt idx="681">
                  <c:v>60.761259465922677</c:v>
                </c:pt>
                <c:pt idx="682">
                  <c:v>63.19456851884938</c:v>
                </c:pt>
                <c:pt idx="683">
                  <c:v>63.925042261651157</c:v>
                </c:pt>
                <c:pt idx="684">
                  <c:v>63.823339426341036</c:v>
                </c:pt>
                <c:pt idx="685">
                  <c:v>65.331702423001332</c:v>
                </c:pt>
                <c:pt idx="686">
                  <c:v>64.418438449169201</c:v>
                </c:pt>
                <c:pt idx="687">
                  <c:v>65.238245763527161</c:v>
                </c:pt>
                <c:pt idx="688">
                  <c:v>66.154945643957618</c:v>
                </c:pt>
                <c:pt idx="689">
                  <c:v>64.654141641813609</c:v>
                </c:pt>
                <c:pt idx="690">
                  <c:v>65.141353197454677</c:v>
                </c:pt>
                <c:pt idx="691">
                  <c:v>64.239084124737147</c:v>
                </c:pt>
                <c:pt idx="692">
                  <c:v>63.074311787908357</c:v>
                </c:pt>
                <c:pt idx="693">
                  <c:v>63.069501518670712</c:v>
                </c:pt>
                <c:pt idx="694">
                  <c:v>62.950619150369015</c:v>
                </c:pt>
                <c:pt idx="695">
                  <c:v>62.950619150369015</c:v>
                </c:pt>
                <c:pt idx="696">
                  <c:v>60.335894229051277</c:v>
                </c:pt>
                <c:pt idx="697">
                  <c:v>61.392779098692976</c:v>
                </c:pt>
                <c:pt idx="698">
                  <c:v>60.413545718173197</c:v>
                </c:pt>
                <c:pt idx="699">
                  <c:v>61.428512527315455</c:v>
                </c:pt>
                <c:pt idx="700">
                  <c:v>62.049724440290817</c:v>
                </c:pt>
                <c:pt idx="701">
                  <c:v>62.504638473907725</c:v>
                </c:pt>
                <c:pt idx="702">
                  <c:v>62.495705116752106</c:v>
                </c:pt>
                <c:pt idx="703">
                  <c:v>60.946798422231687</c:v>
                </c:pt>
                <c:pt idx="704">
                  <c:v>61.146081004933961</c:v>
                </c:pt>
                <c:pt idx="705">
                  <c:v>61.234727395170488</c:v>
                </c:pt>
                <c:pt idx="706">
                  <c:v>60.026662635202925</c:v>
                </c:pt>
                <c:pt idx="707">
                  <c:v>59.747667019419744</c:v>
                </c:pt>
                <c:pt idx="708">
                  <c:v>57.951375049820648</c:v>
                </c:pt>
                <c:pt idx="709">
                  <c:v>58.093621582990885</c:v>
                </c:pt>
                <c:pt idx="710">
                  <c:v>57.290306620304833</c:v>
                </c:pt>
                <c:pt idx="711">
                  <c:v>56.300078338670438</c:v>
                </c:pt>
                <c:pt idx="712">
                  <c:v>57.699866686823981</c:v>
                </c:pt>
                <c:pt idx="713">
                  <c:v>58.750566924588718</c:v>
                </c:pt>
                <c:pt idx="714">
                  <c:v>56.85532084495815</c:v>
                </c:pt>
                <c:pt idx="715">
                  <c:v>56.024518629485577</c:v>
                </c:pt>
                <c:pt idx="716">
                  <c:v>58.266791275545962</c:v>
                </c:pt>
                <c:pt idx="717">
                  <c:v>56.892428636219954</c:v>
                </c:pt>
                <c:pt idx="718">
                  <c:v>56.276714173801899</c:v>
                </c:pt>
                <c:pt idx="719">
                  <c:v>55.014362089580956</c:v>
                </c:pt>
                <c:pt idx="720">
                  <c:v>53.962974670496557</c:v>
                </c:pt>
                <c:pt idx="721">
                  <c:v>54.874864281689362</c:v>
                </c:pt>
                <c:pt idx="722">
                  <c:v>53.377496186143674</c:v>
                </c:pt>
                <c:pt idx="723">
                  <c:v>55.243880650348402</c:v>
                </c:pt>
                <c:pt idx="724">
                  <c:v>57.401629994090243</c:v>
                </c:pt>
                <c:pt idx="725">
                  <c:v>57.822184961723998</c:v>
                </c:pt>
                <c:pt idx="726">
                  <c:v>60.559228157941753</c:v>
                </c:pt>
                <c:pt idx="727">
                  <c:v>59.098967853657868</c:v>
                </c:pt>
                <c:pt idx="728">
                  <c:v>60.416981624771509</c:v>
                </c:pt>
                <c:pt idx="729">
                  <c:v>60.773628729676609</c:v>
                </c:pt>
                <c:pt idx="730">
                  <c:v>61.827077692720003</c:v>
                </c:pt>
                <c:pt idx="731">
                  <c:v>61.170132351122163</c:v>
                </c:pt>
                <c:pt idx="732">
                  <c:v>61.581066780280644</c:v>
                </c:pt>
                <c:pt idx="733">
                  <c:v>60.643751460260304</c:v>
                </c:pt>
                <c:pt idx="734">
                  <c:v>61.684831159549759</c:v>
                </c:pt>
                <c:pt idx="735">
                  <c:v>61.174942620359808</c:v>
                </c:pt>
                <c:pt idx="736">
                  <c:v>60.619700114072096</c:v>
                </c:pt>
                <c:pt idx="737">
                  <c:v>61.207927323703629</c:v>
                </c:pt>
                <c:pt idx="738">
                  <c:v>60.867772570470443</c:v>
                </c:pt>
                <c:pt idx="739">
                  <c:v>61.91228817635821</c:v>
                </c:pt>
                <c:pt idx="740">
                  <c:v>62.420115171589174</c:v>
                </c:pt>
                <c:pt idx="741">
                  <c:v>62.903890820631929</c:v>
                </c:pt>
                <c:pt idx="742">
                  <c:v>63.479061585189868</c:v>
                </c:pt>
                <c:pt idx="743">
                  <c:v>62.028421819381258</c:v>
                </c:pt>
                <c:pt idx="744">
                  <c:v>61.484861395527822</c:v>
                </c:pt>
                <c:pt idx="745">
                  <c:v>60.210140047552947</c:v>
                </c:pt>
                <c:pt idx="746">
                  <c:v>60.674674619645138</c:v>
                </c:pt>
                <c:pt idx="747">
                  <c:v>60.645813004219292</c:v>
                </c:pt>
                <c:pt idx="748">
                  <c:v>62.139745193166668</c:v>
                </c:pt>
                <c:pt idx="749">
                  <c:v>62.521818006899302</c:v>
                </c:pt>
                <c:pt idx="750">
                  <c:v>61.871057297178432</c:v>
                </c:pt>
                <c:pt idx="751">
                  <c:v>61.622297659460422</c:v>
                </c:pt>
                <c:pt idx="752">
                  <c:v>62.818680336993715</c:v>
                </c:pt>
                <c:pt idx="753">
                  <c:v>64.166242904852879</c:v>
                </c:pt>
                <c:pt idx="754">
                  <c:v>63.945657701241046</c:v>
                </c:pt>
                <c:pt idx="755">
                  <c:v>64.105770948722522</c:v>
                </c:pt>
                <c:pt idx="756">
                  <c:v>62.760957106142023</c:v>
                </c:pt>
                <c:pt idx="757">
                  <c:v>64.517392559200673</c:v>
                </c:pt>
                <c:pt idx="758">
                  <c:v>64.517392559200673</c:v>
                </c:pt>
                <c:pt idx="759">
                  <c:v>64.341474141366945</c:v>
                </c:pt>
                <c:pt idx="760">
                  <c:v>64.21915586646692</c:v>
                </c:pt>
                <c:pt idx="761">
                  <c:v>63.272220007971299</c:v>
                </c:pt>
                <c:pt idx="762">
                  <c:v>63.053696348318468</c:v>
                </c:pt>
                <c:pt idx="763">
                  <c:v>62.296422534049832</c:v>
                </c:pt>
                <c:pt idx="764">
                  <c:v>62.686741523618423</c:v>
                </c:pt>
                <c:pt idx="765">
                  <c:v>61.296573713940163</c:v>
                </c:pt>
                <c:pt idx="766">
                  <c:v>62.1521144569206</c:v>
                </c:pt>
                <c:pt idx="767">
                  <c:v>62.187160704223416</c:v>
                </c:pt>
                <c:pt idx="768">
                  <c:v>61.955580599496983</c:v>
                </c:pt>
                <c:pt idx="769">
                  <c:v>61.123404021385085</c:v>
                </c:pt>
                <c:pt idx="770">
                  <c:v>62.560987342120093</c:v>
                </c:pt>
                <c:pt idx="771">
                  <c:v>62.051785984249804</c:v>
                </c:pt>
                <c:pt idx="772">
                  <c:v>61.236101757809813</c:v>
                </c:pt>
                <c:pt idx="773">
                  <c:v>60.764008191201327</c:v>
                </c:pt>
                <c:pt idx="774">
                  <c:v>61.554266708813785</c:v>
                </c:pt>
                <c:pt idx="775">
                  <c:v>61.666277263918857</c:v>
                </c:pt>
                <c:pt idx="776">
                  <c:v>61.328871235964321</c:v>
                </c:pt>
                <c:pt idx="777">
                  <c:v>61.328871235964321</c:v>
                </c:pt>
                <c:pt idx="778">
                  <c:v>61.135773285139017</c:v>
                </c:pt>
                <c:pt idx="779">
                  <c:v>60.155852723299567</c:v>
                </c:pt>
                <c:pt idx="780">
                  <c:v>60.430038069845111</c:v>
                </c:pt>
                <c:pt idx="781">
                  <c:v>60.45958686659062</c:v>
                </c:pt>
                <c:pt idx="782">
                  <c:v>60.45958686659062</c:v>
                </c:pt>
                <c:pt idx="783">
                  <c:v>62.46684350132626</c:v>
                </c:pt>
                <c:pt idx="784">
                  <c:v>62.436607523261088</c:v>
                </c:pt>
                <c:pt idx="785">
                  <c:v>63.839831778012943</c:v>
                </c:pt>
                <c:pt idx="786">
                  <c:v>63.422025535657838</c:v>
                </c:pt>
                <c:pt idx="787">
                  <c:v>62.528689820095927</c:v>
                </c:pt>
                <c:pt idx="788">
                  <c:v>63.741564849301135</c:v>
                </c:pt>
                <c:pt idx="789">
                  <c:v>63.740877667981472</c:v>
                </c:pt>
                <c:pt idx="790">
                  <c:v>63.650856915105621</c:v>
                </c:pt>
                <c:pt idx="791">
                  <c:v>64.021934827723641</c:v>
                </c:pt>
                <c:pt idx="792">
                  <c:v>63.098363134096559</c:v>
                </c:pt>
                <c:pt idx="793">
                  <c:v>62.849603496378556</c:v>
                </c:pt>
                <c:pt idx="794">
                  <c:v>61.968637044570578</c:v>
                </c:pt>
                <c:pt idx="795">
                  <c:v>61.968637044570578</c:v>
                </c:pt>
                <c:pt idx="796">
                  <c:v>60.99558829592776</c:v>
                </c:pt>
                <c:pt idx="797">
                  <c:v>60.359258393919816</c:v>
                </c:pt>
                <c:pt idx="798">
                  <c:v>60.976347218977196</c:v>
                </c:pt>
                <c:pt idx="799">
                  <c:v>59.193798875771357</c:v>
                </c:pt>
                <c:pt idx="800">
                  <c:v>58.237242478800454</c:v>
                </c:pt>
                <c:pt idx="801">
                  <c:v>58.99726501834774</c:v>
                </c:pt>
                <c:pt idx="802">
                  <c:v>59.397204546391613</c:v>
                </c:pt>
                <c:pt idx="803">
                  <c:v>58.040021440057174</c:v>
                </c:pt>
                <c:pt idx="804">
                  <c:v>58.802105523563448</c:v>
                </c:pt>
                <c:pt idx="805">
                  <c:v>59.119583293247757</c:v>
                </c:pt>
                <c:pt idx="806">
                  <c:v>58.286719533816189</c:v>
                </c:pt>
                <c:pt idx="807">
                  <c:v>57.969928945451542</c:v>
                </c:pt>
                <c:pt idx="808">
                  <c:v>57.596102307554872</c:v>
                </c:pt>
                <c:pt idx="809">
                  <c:v>57.014746911119964</c:v>
                </c:pt>
                <c:pt idx="810">
                  <c:v>57.446296779868334</c:v>
                </c:pt>
                <c:pt idx="811">
                  <c:v>56.98107502645648</c:v>
                </c:pt>
                <c:pt idx="812">
                  <c:v>56.258160278170998</c:v>
                </c:pt>
                <c:pt idx="813">
                  <c:v>56.168139525295146</c:v>
                </c:pt>
                <c:pt idx="814">
                  <c:v>57.372081197344727</c:v>
                </c:pt>
                <c:pt idx="815">
                  <c:v>57.372081197344727</c:v>
                </c:pt>
                <c:pt idx="816">
                  <c:v>58.490812385756108</c:v>
                </c:pt>
                <c:pt idx="817">
                  <c:v>58.075754868679645</c:v>
                </c:pt>
                <c:pt idx="818">
                  <c:v>57.523948268990253</c:v>
                </c:pt>
                <c:pt idx="819">
                  <c:v>58.284657989857202</c:v>
                </c:pt>
                <c:pt idx="820">
                  <c:v>57.213342312502576</c:v>
                </c:pt>
                <c:pt idx="821">
                  <c:v>57.624963922980719</c:v>
                </c:pt>
                <c:pt idx="822">
                  <c:v>56.867690108712083</c:v>
                </c:pt>
                <c:pt idx="823">
                  <c:v>57.536317532744192</c:v>
                </c:pt>
                <c:pt idx="824">
                  <c:v>57.802256703453772</c:v>
                </c:pt>
                <c:pt idx="825">
                  <c:v>57.366583746787427</c:v>
                </c:pt>
                <c:pt idx="826">
                  <c:v>56.485617294979455</c:v>
                </c:pt>
                <c:pt idx="827">
                  <c:v>57.025741812234578</c:v>
                </c:pt>
                <c:pt idx="828">
                  <c:v>56.493176289495743</c:v>
                </c:pt>
                <c:pt idx="829">
                  <c:v>56.959772405546929</c:v>
                </c:pt>
                <c:pt idx="830">
                  <c:v>55.488517200148429</c:v>
                </c:pt>
                <c:pt idx="831">
                  <c:v>55.024669809375901</c:v>
                </c:pt>
                <c:pt idx="832">
                  <c:v>55.262434545979303</c:v>
                </c:pt>
                <c:pt idx="833">
                  <c:v>57.16661398276549</c:v>
                </c:pt>
                <c:pt idx="834">
                  <c:v>57.260757823559324</c:v>
                </c:pt>
                <c:pt idx="835">
                  <c:v>59.289317079204515</c:v>
                </c:pt>
                <c:pt idx="836">
                  <c:v>59.540825442201175</c:v>
                </c:pt>
                <c:pt idx="837">
                  <c:v>60.061021701186071</c:v>
                </c:pt>
                <c:pt idx="838">
                  <c:v>60.174406618930469</c:v>
                </c:pt>
                <c:pt idx="839">
                  <c:v>61.557015434092442</c:v>
                </c:pt>
                <c:pt idx="840">
                  <c:v>59.388271189235994</c:v>
                </c:pt>
                <c:pt idx="841">
                  <c:v>60.110498756201814</c:v>
                </c:pt>
                <c:pt idx="842">
                  <c:v>59.781338904083228</c:v>
                </c:pt>
                <c:pt idx="843">
                  <c:v>59.683071975371419</c:v>
                </c:pt>
                <c:pt idx="844">
                  <c:v>59.338106952900588</c:v>
                </c:pt>
                <c:pt idx="845">
                  <c:v>58.285345171176864</c:v>
                </c:pt>
                <c:pt idx="846">
                  <c:v>58.993141930429765</c:v>
                </c:pt>
                <c:pt idx="847">
                  <c:v>60.533802449114219</c:v>
                </c:pt>
                <c:pt idx="848">
                  <c:v>60.228006761864187</c:v>
                </c:pt>
                <c:pt idx="849">
                  <c:v>60.392930278583307</c:v>
                </c:pt>
                <c:pt idx="850">
                  <c:v>60.467145861106907</c:v>
                </c:pt>
                <c:pt idx="851">
                  <c:v>60.354448124682179</c:v>
                </c:pt>
                <c:pt idx="852">
                  <c:v>59.509215101496679</c:v>
                </c:pt>
                <c:pt idx="853">
                  <c:v>59.8933494591883</c:v>
                </c:pt>
                <c:pt idx="854">
                  <c:v>59.667953986338837</c:v>
                </c:pt>
                <c:pt idx="855">
                  <c:v>60.831351960528302</c:v>
                </c:pt>
                <c:pt idx="856">
                  <c:v>61.214799136900261</c:v>
                </c:pt>
                <c:pt idx="857">
                  <c:v>60.465771498467582</c:v>
                </c:pt>
                <c:pt idx="858">
                  <c:v>61.405148362446916</c:v>
                </c:pt>
                <c:pt idx="859">
                  <c:v>61.405148362446916</c:v>
                </c:pt>
                <c:pt idx="860">
                  <c:v>61.297260895259825</c:v>
                </c:pt>
                <c:pt idx="861">
                  <c:v>62.627643930127405</c:v>
                </c:pt>
                <c:pt idx="862">
                  <c:v>63.153337639669601</c:v>
                </c:pt>
                <c:pt idx="863">
                  <c:v>62.63176701804538</c:v>
                </c:pt>
                <c:pt idx="864">
                  <c:v>61.764544192630666</c:v>
                </c:pt>
                <c:pt idx="865">
                  <c:v>62.866095848050463</c:v>
                </c:pt>
                <c:pt idx="866">
                  <c:v>63.07225024394937</c:v>
                </c:pt>
                <c:pt idx="867">
                  <c:v>63.00902956254037</c:v>
                </c:pt>
                <c:pt idx="868">
                  <c:v>62.966424320721266</c:v>
                </c:pt>
                <c:pt idx="869">
                  <c:v>63.913360179216888</c:v>
                </c:pt>
                <c:pt idx="870">
                  <c:v>63.670785173375847</c:v>
                </c:pt>
                <c:pt idx="871">
                  <c:v>64.209535327991645</c:v>
                </c:pt>
                <c:pt idx="872">
                  <c:v>63.881749838512391</c:v>
                </c:pt>
                <c:pt idx="873">
                  <c:v>63.239235304627478</c:v>
                </c:pt>
                <c:pt idx="874">
                  <c:v>64.142191558664663</c:v>
                </c:pt>
                <c:pt idx="875">
                  <c:v>64.946193702670385</c:v>
                </c:pt>
                <c:pt idx="876">
                  <c:v>64.75309575184508</c:v>
                </c:pt>
                <c:pt idx="877">
                  <c:v>64.545566993306849</c:v>
                </c:pt>
                <c:pt idx="878">
                  <c:v>65.05339398853782</c:v>
                </c:pt>
                <c:pt idx="879">
                  <c:v>64.89053201577768</c:v>
                </c:pt>
                <c:pt idx="880">
                  <c:v>63.273594370610631</c:v>
                </c:pt>
                <c:pt idx="881">
                  <c:v>63.202127513365674</c:v>
                </c:pt>
                <c:pt idx="882">
                  <c:v>63.455697420321322</c:v>
                </c:pt>
                <c:pt idx="883">
                  <c:v>64.036365635436567</c:v>
                </c:pt>
                <c:pt idx="884">
                  <c:v>64.129135113591076</c:v>
                </c:pt>
                <c:pt idx="885">
                  <c:v>64.129135113591076</c:v>
                </c:pt>
                <c:pt idx="886">
                  <c:v>65.383928203295724</c:v>
                </c:pt>
                <c:pt idx="887">
                  <c:v>65.503497752917085</c:v>
                </c:pt>
                <c:pt idx="888">
                  <c:v>65.257486840477725</c:v>
                </c:pt>
                <c:pt idx="889">
                  <c:v>66.216104781407623</c:v>
                </c:pt>
                <c:pt idx="890">
                  <c:v>66.450433611412706</c:v>
                </c:pt>
                <c:pt idx="891">
                  <c:v>66.763788293179033</c:v>
                </c:pt>
                <c:pt idx="892">
                  <c:v>67.772570470444336</c:v>
                </c:pt>
                <c:pt idx="893">
                  <c:v>68.040571185112896</c:v>
                </c:pt>
                <c:pt idx="894">
                  <c:v>67.877022031033107</c:v>
                </c:pt>
                <c:pt idx="895">
                  <c:v>67.064086529871773</c:v>
                </c:pt>
                <c:pt idx="896">
                  <c:v>67.676365085691515</c:v>
                </c:pt>
                <c:pt idx="897">
                  <c:v>68.544962273745554</c:v>
                </c:pt>
                <c:pt idx="898">
                  <c:v>68.615741949670834</c:v>
                </c:pt>
                <c:pt idx="899">
                  <c:v>67.935432443204462</c:v>
                </c:pt>
                <c:pt idx="900">
                  <c:v>69.456164703618697</c:v>
                </c:pt>
                <c:pt idx="901">
                  <c:v>69.519385385027689</c:v>
                </c:pt>
                <c:pt idx="902">
                  <c:v>69.411497917840606</c:v>
                </c:pt>
                <c:pt idx="903">
                  <c:v>68.353925866879237</c:v>
                </c:pt>
                <c:pt idx="904">
                  <c:v>68.421956817525867</c:v>
                </c:pt>
                <c:pt idx="905">
                  <c:v>67.456467063399344</c:v>
                </c:pt>
                <c:pt idx="906">
                  <c:v>67.580846882258356</c:v>
                </c:pt>
                <c:pt idx="907">
                  <c:v>67.022168469372332</c:v>
                </c:pt>
                <c:pt idx="908">
                  <c:v>67.743708855018482</c:v>
                </c:pt>
                <c:pt idx="909">
                  <c:v>67.084014788141999</c:v>
                </c:pt>
                <c:pt idx="910">
                  <c:v>66.965819601159964</c:v>
                </c:pt>
                <c:pt idx="911">
                  <c:v>67.503195393136437</c:v>
                </c:pt>
                <c:pt idx="912">
                  <c:v>68.288643641511243</c:v>
                </c:pt>
                <c:pt idx="913">
                  <c:v>67.735462679182532</c:v>
                </c:pt>
                <c:pt idx="914">
                  <c:v>67.735462679182532</c:v>
                </c:pt>
                <c:pt idx="915">
                  <c:v>69.02186610959167</c:v>
                </c:pt>
                <c:pt idx="916">
                  <c:v>69.25688212091643</c:v>
                </c:pt>
                <c:pt idx="917">
                  <c:v>68.869999037946158</c:v>
                </c:pt>
                <c:pt idx="918">
                  <c:v>67.941617075081425</c:v>
                </c:pt>
                <c:pt idx="919">
                  <c:v>68.590316240843308</c:v>
                </c:pt>
                <c:pt idx="920">
                  <c:v>68.983383955690542</c:v>
                </c:pt>
                <c:pt idx="921">
                  <c:v>68.746993581726471</c:v>
                </c:pt>
                <c:pt idx="922">
                  <c:v>68.305823174502819</c:v>
                </c:pt>
                <c:pt idx="923">
                  <c:v>67.462651695276321</c:v>
                </c:pt>
                <c:pt idx="924">
                  <c:v>68.259094844765741</c:v>
                </c:pt>
                <c:pt idx="925">
                  <c:v>67.261307568615052</c:v>
                </c:pt>
                <c:pt idx="926">
                  <c:v>67.901073377221309</c:v>
                </c:pt>
                <c:pt idx="927">
                  <c:v>67.935432443204462</c:v>
                </c:pt>
                <c:pt idx="928">
                  <c:v>67.453718338120694</c:v>
                </c:pt>
                <c:pt idx="929">
                  <c:v>68.627424032105111</c:v>
                </c:pt>
                <c:pt idx="930">
                  <c:v>68.478992867057897</c:v>
                </c:pt>
                <c:pt idx="931">
                  <c:v>67.981473591621878</c:v>
                </c:pt>
                <c:pt idx="932">
                  <c:v>67.858468135402205</c:v>
                </c:pt>
                <c:pt idx="933">
                  <c:v>68.052253267547172</c:v>
                </c:pt>
                <c:pt idx="934">
                  <c:v>67.354077046769561</c:v>
                </c:pt>
                <c:pt idx="935">
                  <c:v>67.537554459119576</c:v>
                </c:pt>
                <c:pt idx="936">
                  <c:v>66.34460768818461</c:v>
                </c:pt>
                <c:pt idx="937">
                  <c:v>66.455931061970006</c:v>
                </c:pt>
                <c:pt idx="938">
                  <c:v>66.939706711012761</c:v>
                </c:pt>
                <c:pt idx="939">
                  <c:v>67.178158628935833</c:v>
                </c:pt>
                <c:pt idx="940">
                  <c:v>67.384313024834725</c:v>
                </c:pt>
                <c:pt idx="941">
                  <c:v>68.055001992825822</c:v>
                </c:pt>
                <c:pt idx="942">
                  <c:v>67.62070339879881</c:v>
                </c:pt>
                <c:pt idx="943">
                  <c:v>68.065996893940437</c:v>
                </c:pt>
                <c:pt idx="944">
                  <c:v>68.076991795055037</c:v>
                </c:pt>
                <c:pt idx="945">
                  <c:v>68.700265251989393</c:v>
                </c:pt>
                <c:pt idx="946">
                  <c:v>68.879619576421433</c:v>
                </c:pt>
                <c:pt idx="947">
                  <c:v>68.738747405890521</c:v>
                </c:pt>
                <c:pt idx="948">
                  <c:v>68.942840257830426</c:v>
                </c:pt>
                <c:pt idx="949">
                  <c:v>68.241228130454502</c:v>
                </c:pt>
                <c:pt idx="950">
                  <c:v>68.285894916232593</c:v>
                </c:pt>
                <c:pt idx="951">
                  <c:v>68.493423674770824</c:v>
                </c:pt>
                <c:pt idx="952">
                  <c:v>68.497546762688799</c:v>
                </c:pt>
                <c:pt idx="953">
                  <c:v>68.913291461084924</c:v>
                </c:pt>
                <c:pt idx="954">
                  <c:v>69.268564203350692</c:v>
                </c:pt>
                <c:pt idx="955">
                  <c:v>69.268564203350692</c:v>
                </c:pt>
                <c:pt idx="956">
                  <c:v>70.229243688239578</c:v>
                </c:pt>
                <c:pt idx="957">
                  <c:v>70.523357293055341</c:v>
                </c:pt>
                <c:pt idx="958">
                  <c:v>70.640178117398051</c:v>
                </c:pt>
                <c:pt idx="959">
                  <c:v>70.188012809059799</c:v>
                </c:pt>
                <c:pt idx="960">
                  <c:v>70.892373661714387</c:v>
                </c:pt>
                <c:pt idx="961">
                  <c:v>70.310331083959809</c:v>
                </c:pt>
                <c:pt idx="962">
                  <c:v>69.468533967372636</c:v>
                </c:pt>
                <c:pt idx="963">
                  <c:v>69.846483693187281</c:v>
                </c:pt>
                <c:pt idx="964">
                  <c:v>69.998350764832807</c:v>
                </c:pt>
                <c:pt idx="965">
                  <c:v>69.735847500721533</c:v>
                </c:pt>
                <c:pt idx="966">
                  <c:v>70.73294759555256</c:v>
                </c:pt>
                <c:pt idx="967">
                  <c:v>70.502741853465452</c:v>
                </c:pt>
                <c:pt idx="968">
                  <c:v>71.43799562952681</c:v>
                </c:pt>
                <c:pt idx="969">
                  <c:v>71.21260015667734</c:v>
                </c:pt>
                <c:pt idx="970">
                  <c:v>70.286279737771608</c:v>
                </c:pt>
                <c:pt idx="971">
                  <c:v>70.713019337282333</c:v>
                </c:pt>
                <c:pt idx="972">
                  <c:v>69.362708044144526</c:v>
                </c:pt>
                <c:pt idx="973">
                  <c:v>68.942840257830426</c:v>
                </c:pt>
                <c:pt idx="974">
                  <c:v>68.501669850606774</c:v>
                </c:pt>
                <c:pt idx="975">
                  <c:v>69.170297274638884</c:v>
                </c:pt>
                <c:pt idx="976">
                  <c:v>68.441197894476431</c:v>
                </c:pt>
                <c:pt idx="977">
                  <c:v>69.97017633072663</c:v>
                </c:pt>
                <c:pt idx="978">
                  <c:v>70.108986957298555</c:v>
                </c:pt>
                <c:pt idx="979">
                  <c:v>70.769368205494686</c:v>
                </c:pt>
                <c:pt idx="980">
                  <c:v>71.078599799343039</c:v>
                </c:pt>
                <c:pt idx="981">
                  <c:v>71.415318645977933</c:v>
                </c:pt>
                <c:pt idx="982">
                  <c:v>71.039430464122262</c:v>
                </c:pt>
                <c:pt idx="983">
                  <c:v>71.379585217355455</c:v>
                </c:pt>
                <c:pt idx="984">
                  <c:v>71.333544068938025</c:v>
                </c:pt>
                <c:pt idx="985">
                  <c:v>71.834499250972357</c:v>
                </c:pt>
                <c:pt idx="986">
                  <c:v>72.118305135993182</c:v>
                </c:pt>
                <c:pt idx="987">
                  <c:v>71.93139181704484</c:v>
                </c:pt>
                <c:pt idx="988">
                  <c:v>72.158848833853298</c:v>
                </c:pt>
                <c:pt idx="989">
                  <c:v>71.420128915215571</c:v>
                </c:pt>
                <c:pt idx="990">
                  <c:v>71.788458102554941</c:v>
                </c:pt>
                <c:pt idx="991">
                  <c:v>71.881227580709449</c:v>
                </c:pt>
                <c:pt idx="992">
                  <c:v>70.804414452797502</c:v>
                </c:pt>
                <c:pt idx="993">
                  <c:v>71.038743282802599</c:v>
                </c:pt>
                <c:pt idx="994">
                  <c:v>70.704773161446383</c:v>
                </c:pt>
                <c:pt idx="995">
                  <c:v>70.857327414411571</c:v>
                </c:pt>
                <c:pt idx="996">
                  <c:v>71.933453361003828</c:v>
                </c:pt>
                <c:pt idx="997">
                  <c:v>72.024161295199335</c:v>
                </c:pt>
                <c:pt idx="998">
                  <c:v>71.94376108079878</c:v>
                </c:pt>
                <c:pt idx="999">
                  <c:v>72.202828438311727</c:v>
                </c:pt>
                <c:pt idx="1000">
                  <c:v>72.77387611495169</c:v>
                </c:pt>
                <c:pt idx="1001">
                  <c:v>72.37737249350613</c:v>
                </c:pt>
                <c:pt idx="1002">
                  <c:v>72.278418383474659</c:v>
                </c:pt>
                <c:pt idx="1003">
                  <c:v>72.707219526944385</c:v>
                </c:pt>
                <c:pt idx="1004">
                  <c:v>72.37462376822748</c:v>
                </c:pt>
                <c:pt idx="1005">
                  <c:v>71.955443163233042</c:v>
                </c:pt>
                <c:pt idx="1006">
                  <c:v>71.918335371971253</c:v>
                </c:pt>
                <c:pt idx="1007">
                  <c:v>72.742265774247187</c:v>
                </c:pt>
                <c:pt idx="1008">
                  <c:v>72.731958054452249</c:v>
                </c:pt>
                <c:pt idx="1009">
                  <c:v>72.178089910803848</c:v>
                </c:pt>
                <c:pt idx="1010">
                  <c:v>71.716304063990336</c:v>
                </c:pt>
                <c:pt idx="1011">
                  <c:v>71.064856172949803</c:v>
                </c:pt>
                <c:pt idx="1012">
                  <c:v>71.634529486950427</c:v>
                </c:pt>
                <c:pt idx="1013">
                  <c:v>71.030497106966649</c:v>
                </c:pt>
                <c:pt idx="1014">
                  <c:v>71.142507662071708</c:v>
                </c:pt>
                <c:pt idx="1015">
                  <c:v>72.29697227910556</c:v>
                </c:pt>
                <c:pt idx="1016">
                  <c:v>72.421352097964572</c:v>
                </c:pt>
                <c:pt idx="1017">
                  <c:v>72.734706779730899</c:v>
                </c:pt>
                <c:pt idx="1018">
                  <c:v>72.734706779730899</c:v>
                </c:pt>
                <c:pt idx="1019">
                  <c:v>72.717527246739323</c:v>
                </c:pt>
                <c:pt idx="1020">
                  <c:v>73.536647379777619</c:v>
                </c:pt>
                <c:pt idx="1021">
                  <c:v>73.29613391789556</c:v>
                </c:pt>
                <c:pt idx="1022">
                  <c:v>73.166256648479262</c:v>
                </c:pt>
                <c:pt idx="1023">
                  <c:v>73.509160126991105</c:v>
                </c:pt>
                <c:pt idx="1024">
                  <c:v>72.944297082228118</c:v>
                </c:pt>
                <c:pt idx="1025">
                  <c:v>73.480298511565266</c:v>
                </c:pt>
                <c:pt idx="1026">
                  <c:v>72.853589148032597</c:v>
                </c:pt>
                <c:pt idx="1027">
                  <c:v>72.775937658910678</c:v>
                </c:pt>
                <c:pt idx="1028">
                  <c:v>73.611550143620889</c:v>
                </c:pt>
                <c:pt idx="1029">
                  <c:v>73.812894270282172</c:v>
                </c:pt>
                <c:pt idx="1030">
                  <c:v>73.39371366528772</c:v>
                </c:pt>
                <c:pt idx="1031">
                  <c:v>73.880925220928802</c:v>
                </c:pt>
                <c:pt idx="1032">
                  <c:v>73.973694699083296</c:v>
                </c:pt>
                <c:pt idx="1033">
                  <c:v>74.84641497505531</c:v>
                </c:pt>
                <c:pt idx="1034">
                  <c:v>74.811368727752509</c:v>
                </c:pt>
                <c:pt idx="1035">
                  <c:v>75.104795151248609</c:v>
                </c:pt>
                <c:pt idx="1036">
                  <c:v>75.316446997704816</c:v>
                </c:pt>
                <c:pt idx="1037">
                  <c:v>75.180385096411541</c:v>
                </c:pt>
                <c:pt idx="1038">
                  <c:v>75.180385096411541</c:v>
                </c:pt>
                <c:pt idx="1039">
                  <c:v>75.307513640549203</c:v>
                </c:pt>
                <c:pt idx="1040">
                  <c:v>76.241393053971223</c:v>
                </c:pt>
                <c:pt idx="1041">
                  <c:v>76.252387955085837</c:v>
                </c:pt>
                <c:pt idx="1042">
                  <c:v>76.409065295968986</c:v>
                </c:pt>
                <c:pt idx="1043">
                  <c:v>76.409065295968986</c:v>
                </c:pt>
                <c:pt idx="1044">
                  <c:v>76.172674922004916</c:v>
                </c:pt>
                <c:pt idx="1045">
                  <c:v>77.116862055221887</c:v>
                </c:pt>
                <c:pt idx="1046">
                  <c:v>77.21650334657302</c:v>
                </c:pt>
                <c:pt idx="1047">
                  <c:v>77.399293577603387</c:v>
                </c:pt>
                <c:pt idx="1048">
                  <c:v>77.783427935295009</c:v>
                </c:pt>
                <c:pt idx="1049">
                  <c:v>77.092123527714008</c:v>
                </c:pt>
                <c:pt idx="1050">
                  <c:v>77.461139896373055</c:v>
                </c:pt>
                <c:pt idx="1051">
                  <c:v>77.048143923255594</c:v>
                </c:pt>
                <c:pt idx="1052">
                  <c:v>77.687222550542188</c:v>
                </c:pt>
                <c:pt idx="1053">
                  <c:v>77.792361292450622</c:v>
                </c:pt>
                <c:pt idx="1054">
                  <c:v>78.326988359148444</c:v>
                </c:pt>
                <c:pt idx="1055">
                  <c:v>78.326988359148444</c:v>
                </c:pt>
                <c:pt idx="1056">
                  <c:v>78.254147139264163</c:v>
                </c:pt>
                <c:pt idx="1057">
                  <c:v>78.862302607165915</c:v>
                </c:pt>
                <c:pt idx="1058">
                  <c:v>78.609419881529945</c:v>
                </c:pt>
                <c:pt idx="1059">
                  <c:v>78.44518354613048</c:v>
                </c:pt>
                <c:pt idx="1060">
                  <c:v>79.394868129904751</c:v>
                </c:pt>
                <c:pt idx="1061">
                  <c:v>78.616978876046232</c:v>
                </c:pt>
                <c:pt idx="1062">
                  <c:v>77.547037561330924</c:v>
                </c:pt>
                <c:pt idx="1063">
                  <c:v>77.933920644301196</c:v>
                </c:pt>
                <c:pt idx="1064">
                  <c:v>77.729140611041643</c:v>
                </c:pt>
                <c:pt idx="1065">
                  <c:v>78.012946496062455</c:v>
                </c:pt>
                <c:pt idx="1066">
                  <c:v>78.065859457676495</c:v>
                </c:pt>
                <c:pt idx="1067">
                  <c:v>77.412350022676989</c:v>
                </c:pt>
                <c:pt idx="1068">
                  <c:v>77.554596555847212</c:v>
                </c:pt>
                <c:pt idx="1069">
                  <c:v>78.528332485809699</c:v>
                </c:pt>
                <c:pt idx="1070">
                  <c:v>78.325613996509119</c:v>
                </c:pt>
                <c:pt idx="1071">
                  <c:v>78.719368892676016</c:v>
                </c:pt>
                <c:pt idx="1072">
                  <c:v>79.559104465304216</c:v>
                </c:pt>
                <c:pt idx="1073">
                  <c:v>79.170847019694605</c:v>
                </c:pt>
                <c:pt idx="1074">
                  <c:v>78.737922788306918</c:v>
                </c:pt>
                <c:pt idx="1075">
                  <c:v>78.737922788306918</c:v>
                </c:pt>
                <c:pt idx="1076">
                  <c:v>79.506191503690161</c:v>
                </c:pt>
                <c:pt idx="1077">
                  <c:v>79.150918761424393</c:v>
                </c:pt>
                <c:pt idx="1078">
                  <c:v>78.823820453264801</c:v>
                </c:pt>
                <c:pt idx="1079">
                  <c:v>78.621101963964193</c:v>
                </c:pt>
                <c:pt idx="1080">
                  <c:v>78.406701392229351</c:v>
                </c:pt>
                <c:pt idx="1081">
                  <c:v>78.276136941493377</c:v>
                </c:pt>
                <c:pt idx="1082">
                  <c:v>78.590865985899043</c:v>
                </c:pt>
                <c:pt idx="1083">
                  <c:v>78.676076469537264</c:v>
                </c:pt>
                <c:pt idx="1084">
                  <c:v>78.678138013496238</c:v>
                </c:pt>
                <c:pt idx="1085">
                  <c:v>79.435411827764867</c:v>
                </c:pt>
                <c:pt idx="1086">
                  <c:v>78.964005442476036</c:v>
                </c:pt>
                <c:pt idx="1087">
                  <c:v>79.097318618490675</c:v>
                </c:pt>
                <c:pt idx="1088">
                  <c:v>79.361196245241274</c:v>
                </c:pt>
                <c:pt idx="1089">
                  <c:v>79.497945327854197</c:v>
                </c:pt>
                <c:pt idx="1090">
                  <c:v>78.834128173059739</c:v>
                </c:pt>
                <c:pt idx="1091">
                  <c:v>78.378526958123174</c:v>
                </c:pt>
                <c:pt idx="1092">
                  <c:v>77.231621335605624</c:v>
                </c:pt>
                <c:pt idx="1093">
                  <c:v>76.055854097662206</c:v>
                </c:pt>
                <c:pt idx="1094">
                  <c:v>77.003477137477489</c:v>
                </c:pt>
                <c:pt idx="1095">
                  <c:v>75.898489575459379</c:v>
                </c:pt>
                <c:pt idx="1096">
                  <c:v>76.325229174970104</c:v>
                </c:pt>
                <c:pt idx="1097">
                  <c:v>77.222000797130335</c:v>
                </c:pt>
                <c:pt idx="1098">
                  <c:v>77.123733868418526</c:v>
                </c:pt>
                <c:pt idx="1099">
                  <c:v>76.262008493561112</c:v>
                </c:pt>
                <c:pt idx="1100">
                  <c:v>75.273841755885712</c:v>
                </c:pt>
                <c:pt idx="1101">
                  <c:v>75.174200464534565</c:v>
                </c:pt>
                <c:pt idx="1102">
                  <c:v>74.994158958782862</c:v>
                </c:pt>
                <c:pt idx="1103">
                  <c:v>76.221464795700996</c:v>
                </c:pt>
                <c:pt idx="1104">
                  <c:v>76.143813306579077</c:v>
                </c:pt>
                <c:pt idx="1105">
                  <c:v>77.134041588213464</c:v>
                </c:pt>
                <c:pt idx="1106">
                  <c:v>77.445334726020803</c:v>
                </c:pt>
                <c:pt idx="1107">
                  <c:v>77.391047401767423</c:v>
                </c:pt>
                <c:pt idx="1108">
                  <c:v>77.800607468286586</c:v>
                </c:pt>
                <c:pt idx="1109">
                  <c:v>78.463050260441719</c:v>
                </c:pt>
                <c:pt idx="1110">
                  <c:v>79.065021096466509</c:v>
                </c:pt>
                <c:pt idx="1111">
                  <c:v>78.899410398427733</c:v>
                </c:pt>
                <c:pt idx="1112">
                  <c:v>78.375091051524848</c:v>
                </c:pt>
                <c:pt idx="1113">
                  <c:v>78.291942111845628</c:v>
                </c:pt>
                <c:pt idx="1114">
                  <c:v>78.291942111845628</c:v>
                </c:pt>
                <c:pt idx="1115">
                  <c:v>78.696004727807477</c:v>
                </c:pt>
                <c:pt idx="1116">
                  <c:v>77.613006968018581</c:v>
                </c:pt>
                <c:pt idx="1117">
                  <c:v>77.525734940421373</c:v>
                </c:pt>
                <c:pt idx="1118">
                  <c:v>77.571776088838789</c:v>
                </c:pt>
                <c:pt idx="1119">
                  <c:v>77.968279710284349</c:v>
                </c:pt>
                <c:pt idx="1120">
                  <c:v>78.051428649963583</c:v>
                </c:pt>
                <c:pt idx="1121">
                  <c:v>76.83717925811905</c:v>
                </c:pt>
                <c:pt idx="1122">
                  <c:v>77.24536496199886</c:v>
                </c:pt>
                <c:pt idx="1123">
                  <c:v>78.333860172345069</c:v>
                </c:pt>
                <c:pt idx="1124">
                  <c:v>78.379901320762485</c:v>
                </c:pt>
                <c:pt idx="1125">
                  <c:v>78.031500391693356</c:v>
                </c:pt>
                <c:pt idx="1126">
                  <c:v>78.208793172166395</c:v>
                </c:pt>
                <c:pt idx="1127">
                  <c:v>77.129918500295503</c:v>
                </c:pt>
                <c:pt idx="1128">
                  <c:v>76.544440015942612</c:v>
                </c:pt>
                <c:pt idx="1129">
                  <c:v>76.091587526284684</c:v>
                </c:pt>
                <c:pt idx="1130">
                  <c:v>76.791825291021283</c:v>
                </c:pt>
                <c:pt idx="1131">
                  <c:v>76.933384642871872</c:v>
                </c:pt>
                <c:pt idx="1132">
                  <c:v>77.069446544165146</c:v>
                </c:pt>
                <c:pt idx="1133">
                  <c:v>76.551311829139237</c:v>
                </c:pt>
                <c:pt idx="1134">
                  <c:v>75.500611591374494</c:v>
                </c:pt>
                <c:pt idx="1135">
                  <c:v>74.704855623204722</c:v>
                </c:pt>
                <c:pt idx="1136">
                  <c:v>75.277277662484025</c:v>
                </c:pt>
                <c:pt idx="1137">
                  <c:v>75.403031843982347</c:v>
                </c:pt>
                <c:pt idx="1138">
                  <c:v>75.345308613130655</c:v>
                </c:pt>
                <c:pt idx="1139">
                  <c:v>75.294457195475601</c:v>
                </c:pt>
                <c:pt idx="1140">
                  <c:v>74.497326864666505</c:v>
                </c:pt>
                <c:pt idx="1141">
                  <c:v>75.005153859897476</c:v>
                </c:pt>
                <c:pt idx="1142">
                  <c:v>74.812055909072171</c:v>
                </c:pt>
                <c:pt idx="1143">
                  <c:v>74.847102156374973</c:v>
                </c:pt>
                <c:pt idx="1144">
                  <c:v>75.147400393067713</c:v>
                </c:pt>
                <c:pt idx="1145">
                  <c:v>75.274528937205375</c:v>
                </c:pt>
                <c:pt idx="1146">
                  <c:v>76.48671678509092</c:v>
                </c:pt>
                <c:pt idx="1147">
                  <c:v>76.616594054507217</c:v>
                </c:pt>
                <c:pt idx="1148">
                  <c:v>77.052267011173569</c:v>
                </c:pt>
                <c:pt idx="1149">
                  <c:v>77.011036131993791</c:v>
                </c:pt>
                <c:pt idx="1150">
                  <c:v>77.011036131993791</c:v>
                </c:pt>
                <c:pt idx="1151">
                  <c:v>77.046769560616269</c:v>
                </c:pt>
                <c:pt idx="1152">
                  <c:v>77.307211280768541</c:v>
                </c:pt>
                <c:pt idx="1153">
                  <c:v>76.733414878849942</c:v>
                </c:pt>
                <c:pt idx="1154">
                  <c:v>77.136103132172451</c:v>
                </c:pt>
                <c:pt idx="1155">
                  <c:v>78.36753205700856</c:v>
                </c:pt>
                <c:pt idx="1156">
                  <c:v>78.488475969269246</c:v>
                </c:pt>
                <c:pt idx="1157">
                  <c:v>77.742884237434893</c:v>
                </c:pt>
                <c:pt idx="1158">
                  <c:v>78.096095435741674</c:v>
                </c:pt>
                <c:pt idx="1159">
                  <c:v>78.096095435741674</c:v>
                </c:pt>
                <c:pt idx="1160">
                  <c:v>77.327826720358431</c:v>
                </c:pt>
                <c:pt idx="1161">
                  <c:v>77.789612567171972</c:v>
                </c:pt>
                <c:pt idx="1162">
                  <c:v>77.896125671719744</c:v>
                </c:pt>
                <c:pt idx="1163">
                  <c:v>77.792361292450622</c:v>
                </c:pt>
                <c:pt idx="1164">
                  <c:v>77.99645414439054</c:v>
                </c:pt>
                <c:pt idx="1165">
                  <c:v>77.672104561509599</c:v>
                </c:pt>
                <c:pt idx="1166">
                  <c:v>77.954536083891099</c:v>
                </c:pt>
                <c:pt idx="1167">
                  <c:v>78.617666057365895</c:v>
                </c:pt>
                <c:pt idx="1168">
                  <c:v>78.383337227360826</c:v>
                </c:pt>
                <c:pt idx="1169">
                  <c:v>77.955910446530424</c:v>
                </c:pt>
                <c:pt idx="1170">
                  <c:v>77.881694864006803</c:v>
                </c:pt>
                <c:pt idx="1171">
                  <c:v>78.077541540110772</c:v>
                </c:pt>
                <c:pt idx="1172">
                  <c:v>78.396393672434399</c:v>
                </c:pt>
                <c:pt idx="1173">
                  <c:v>77.578647902035428</c:v>
                </c:pt>
                <c:pt idx="1174">
                  <c:v>77.334011352235407</c:v>
                </c:pt>
                <c:pt idx="1175">
                  <c:v>77.334011352235407</c:v>
                </c:pt>
                <c:pt idx="1176">
                  <c:v>76.703866082104426</c:v>
                </c:pt>
                <c:pt idx="1177">
                  <c:v>76.849548521872975</c:v>
                </c:pt>
                <c:pt idx="1178">
                  <c:v>76.215967345143682</c:v>
                </c:pt>
                <c:pt idx="1179">
                  <c:v>76.470224433419006</c:v>
                </c:pt>
                <c:pt idx="1180">
                  <c:v>76.576050356647087</c:v>
                </c:pt>
                <c:pt idx="1181">
                  <c:v>76.630337680900496</c:v>
                </c:pt>
                <c:pt idx="1182">
                  <c:v>76.37814213658416</c:v>
                </c:pt>
                <c:pt idx="1183">
                  <c:v>76.049669465785243</c:v>
                </c:pt>
                <c:pt idx="1184">
                  <c:v>75.685463366363862</c:v>
                </c:pt>
                <c:pt idx="1185">
                  <c:v>75.651791481700371</c:v>
                </c:pt>
                <c:pt idx="1186">
                  <c:v>76.185731367078517</c:v>
                </c:pt>
                <c:pt idx="1187">
                  <c:v>75.169390195296941</c:v>
                </c:pt>
                <c:pt idx="1188">
                  <c:v>75.372795865917169</c:v>
                </c:pt>
                <c:pt idx="1189">
                  <c:v>74.641634941795743</c:v>
                </c:pt>
                <c:pt idx="1190">
                  <c:v>74.495265320707517</c:v>
                </c:pt>
                <c:pt idx="1191">
                  <c:v>75.234672420664921</c:v>
                </c:pt>
                <c:pt idx="1192">
                  <c:v>75.275216118525037</c:v>
                </c:pt>
                <c:pt idx="1193">
                  <c:v>75.619493959676205</c:v>
                </c:pt>
                <c:pt idx="1194">
                  <c:v>75.708140349912725</c:v>
                </c:pt>
                <c:pt idx="1195">
                  <c:v>76.044859196547591</c:v>
                </c:pt>
                <c:pt idx="1196">
                  <c:v>75.568642542021138</c:v>
                </c:pt>
                <c:pt idx="1197">
                  <c:v>75.49580132213687</c:v>
                </c:pt>
                <c:pt idx="1198">
                  <c:v>74.263685215981084</c:v>
                </c:pt>
                <c:pt idx="1199">
                  <c:v>73.114030868184884</c:v>
                </c:pt>
                <c:pt idx="1200">
                  <c:v>73.199928533142753</c:v>
                </c:pt>
                <c:pt idx="1201">
                  <c:v>74.149613116917024</c:v>
                </c:pt>
                <c:pt idx="1202">
                  <c:v>73.926279188026555</c:v>
                </c:pt>
                <c:pt idx="1203">
                  <c:v>73.063179450529816</c:v>
                </c:pt>
                <c:pt idx="1204">
                  <c:v>73.171066917716914</c:v>
                </c:pt>
                <c:pt idx="1205">
                  <c:v>74.170228556506913</c:v>
                </c:pt>
                <c:pt idx="1206">
                  <c:v>74.333090529267054</c:v>
                </c:pt>
                <c:pt idx="1207">
                  <c:v>75.258036585533461</c:v>
                </c:pt>
                <c:pt idx="1208">
                  <c:v>74.987287145586237</c:v>
                </c:pt>
                <c:pt idx="1209">
                  <c:v>75.476560245186278</c:v>
                </c:pt>
                <c:pt idx="1210">
                  <c:v>75.293082832836276</c:v>
                </c:pt>
                <c:pt idx="1211">
                  <c:v>75.328129080139078</c:v>
                </c:pt>
                <c:pt idx="1212">
                  <c:v>75.930787097483545</c:v>
                </c:pt>
                <c:pt idx="1213">
                  <c:v>75.939720454639144</c:v>
                </c:pt>
                <c:pt idx="1214">
                  <c:v>76.12388504830885</c:v>
                </c:pt>
                <c:pt idx="1215">
                  <c:v>75.531534750759349</c:v>
                </c:pt>
                <c:pt idx="1216">
                  <c:v>75.881310042467803</c:v>
                </c:pt>
                <c:pt idx="1217">
                  <c:v>75.99606932285154</c:v>
                </c:pt>
                <c:pt idx="1218">
                  <c:v>76.84817415923365</c:v>
                </c:pt>
                <c:pt idx="1219">
                  <c:v>76.526573301631373</c:v>
                </c:pt>
                <c:pt idx="1220">
                  <c:v>76.526573301631373</c:v>
                </c:pt>
                <c:pt idx="1221">
                  <c:v>77.053641373812894</c:v>
                </c:pt>
                <c:pt idx="1222">
                  <c:v>76.707989170022401</c:v>
                </c:pt>
                <c:pt idx="1223">
                  <c:v>76.852984428471302</c:v>
                </c:pt>
                <c:pt idx="1224">
                  <c:v>77.233682879564597</c:v>
                </c:pt>
                <c:pt idx="1225">
                  <c:v>77.364247330300572</c:v>
                </c:pt>
                <c:pt idx="1226">
                  <c:v>77.536729841535987</c:v>
                </c:pt>
                <c:pt idx="1227">
                  <c:v>76.989733511084225</c:v>
                </c:pt>
                <c:pt idx="1228">
                  <c:v>77.204821264138758</c:v>
                </c:pt>
                <c:pt idx="1229">
                  <c:v>77.551847830568576</c:v>
                </c:pt>
                <c:pt idx="1230">
                  <c:v>77.115487692582562</c:v>
                </c:pt>
                <c:pt idx="1231">
                  <c:v>77.603386429543292</c:v>
                </c:pt>
                <c:pt idx="1232">
                  <c:v>76.521763032393721</c:v>
                </c:pt>
                <c:pt idx="1233">
                  <c:v>76.164428746168952</c:v>
                </c:pt>
                <c:pt idx="1234">
                  <c:v>76.284685477109974</c:v>
                </c:pt>
                <c:pt idx="1235">
                  <c:v>75.831832987452074</c:v>
                </c:pt>
                <c:pt idx="1236">
                  <c:v>76.281249570511676</c:v>
                </c:pt>
                <c:pt idx="1237">
                  <c:v>76.606973516031942</c:v>
                </c:pt>
                <c:pt idx="1238">
                  <c:v>76.591855526999353</c:v>
                </c:pt>
                <c:pt idx="1239">
                  <c:v>77.754566319869156</c:v>
                </c:pt>
                <c:pt idx="1240">
                  <c:v>78.006761864185478</c:v>
                </c:pt>
                <c:pt idx="1241">
                  <c:v>77.959346353128737</c:v>
                </c:pt>
                <c:pt idx="1242">
                  <c:v>78.479542612113633</c:v>
                </c:pt>
                <c:pt idx="1243">
                  <c:v>77.696155907697815</c:v>
                </c:pt>
                <c:pt idx="1244">
                  <c:v>77.111364604664601</c:v>
                </c:pt>
                <c:pt idx="1245">
                  <c:v>77.265980401588777</c:v>
                </c:pt>
                <c:pt idx="1246">
                  <c:v>77.090749165074683</c:v>
                </c:pt>
                <c:pt idx="1247">
                  <c:v>76.527947664270698</c:v>
                </c:pt>
                <c:pt idx="1248">
                  <c:v>75.816027817099823</c:v>
                </c:pt>
                <c:pt idx="1249">
                  <c:v>76.153433845054352</c:v>
                </c:pt>
                <c:pt idx="1250">
                  <c:v>76.553373373098225</c:v>
                </c:pt>
                <c:pt idx="1251">
                  <c:v>75.811904729181848</c:v>
                </c:pt>
                <c:pt idx="1252">
                  <c:v>75.841453525927363</c:v>
                </c:pt>
                <c:pt idx="1253">
                  <c:v>76.035925839391979</c:v>
                </c:pt>
                <c:pt idx="1254">
                  <c:v>75.297205920754251</c:v>
                </c:pt>
                <c:pt idx="1255">
                  <c:v>75.233298058025582</c:v>
                </c:pt>
                <c:pt idx="1256">
                  <c:v>76.352029246436956</c:v>
                </c:pt>
                <c:pt idx="1257">
                  <c:v>77.335385714874732</c:v>
                </c:pt>
                <c:pt idx="1258">
                  <c:v>77.475570704085982</c:v>
                </c:pt>
                <c:pt idx="1259">
                  <c:v>77.665232748312974</c:v>
                </c:pt>
                <c:pt idx="1260">
                  <c:v>77.686535369222526</c:v>
                </c:pt>
                <c:pt idx="1261">
                  <c:v>77.688596913181513</c:v>
                </c:pt>
                <c:pt idx="1262">
                  <c:v>78.558568463874877</c:v>
                </c:pt>
                <c:pt idx="1263">
                  <c:v>79.827792361292452</c:v>
                </c:pt>
                <c:pt idx="1264">
                  <c:v>80.137023955140805</c:v>
                </c:pt>
                <c:pt idx="1265">
                  <c:v>80.049064746223948</c:v>
                </c:pt>
                <c:pt idx="1266">
                  <c:v>79.993403059331229</c:v>
                </c:pt>
                <c:pt idx="1267">
                  <c:v>79.913002844930674</c:v>
                </c:pt>
                <c:pt idx="1268">
                  <c:v>80.639353499814462</c:v>
                </c:pt>
                <c:pt idx="1269">
                  <c:v>81.373950330534214</c:v>
                </c:pt>
                <c:pt idx="1270">
                  <c:v>81.34921180302635</c:v>
                </c:pt>
                <c:pt idx="1271">
                  <c:v>80.773353857148749</c:v>
                </c:pt>
                <c:pt idx="1272">
                  <c:v>81.220708896249363</c:v>
                </c:pt>
                <c:pt idx="1273">
                  <c:v>81.331345088715111</c:v>
                </c:pt>
                <c:pt idx="1274">
                  <c:v>80.423578565440266</c:v>
                </c:pt>
                <c:pt idx="1275">
                  <c:v>80.897733676007746</c:v>
                </c:pt>
                <c:pt idx="1276">
                  <c:v>80.877118236417857</c:v>
                </c:pt>
                <c:pt idx="1277">
                  <c:v>81.208339632495424</c:v>
                </c:pt>
                <c:pt idx="1278">
                  <c:v>81.208339632495424</c:v>
                </c:pt>
                <c:pt idx="1279">
                  <c:v>81.269498769945443</c:v>
                </c:pt>
                <c:pt idx="1280">
                  <c:v>80.98912879152293</c:v>
                </c:pt>
                <c:pt idx="1281">
                  <c:v>80.662717664683001</c:v>
                </c:pt>
                <c:pt idx="1282">
                  <c:v>81.868720880691569</c:v>
                </c:pt>
                <c:pt idx="1283">
                  <c:v>81.797254023446627</c:v>
                </c:pt>
                <c:pt idx="1284">
                  <c:v>81.854977254298319</c:v>
                </c:pt>
                <c:pt idx="1285">
                  <c:v>81.791756572889327</c:v>
                </c:pt>
                <c:pt idx="1286">
                  <c:v>80.886051593573484</c:v>
                </c:pt>
                <c:pt idx="1287">
                  <c:v>81.280493671060043</c:v>
                </c:pt>
                <c:pt idx="1288">
                  <c:v>81.722351259603357</c:v>
                </c:pt>
                <c:pt idx="1289">
                  <c:v>81.63714077596515</c:v>
                </c:pt>
                <c:pt idx="1290">
                  <c:v>82.37105042536524</c:v>
                </c:pt>
                <c:pt idx="1291">
                  <c:v>82.694025645606857</c:v>
                </c:pt>
                <c:pt idx="1292">
                  <c:v>82.854826074407995</c:v>
                </c:pt>
                <c:pt idx="1293">
                  <c:v>82.68234356317258</c:v>
                </c:pt>
                <c:pt idx="1294">
                  <c:v>82.064567556795538</c:v>
                </c:pt>
                <c:pt idx="1295">
                  <c:v>82.094116353541054</c:v>
                </c:pt>
                <c:pt idx="1296">
                  <c:v>82.836272178777094</c:v>
                </c:pt>
                <c:pt idx="1297">
                  <c:v>83.119390882478243</c:v>
                </c:pt>
                <c:pt idx="1298">
                  <c:v>83.157873036379385</c:v>
                </c:pt>
                <c:pt idx="1299">
                  <c:v>83.157873036379385</c:v>
                </c:pt>
                <c:pt idx="1300">
                  <c:v>82.799851568834953</c:v>
                </c:pt>
                <c:pt idx="1301">
                  <c:v>83.392201866384468</c:v>
                </c:pt>
                <c:pt idx="1302">
                  <c:v>83.386017234507491</c:v>
                </c:pt>
                <c:pt idx="1303">
                  <c:v>83.392889047704131</c:v>
                </c:pt>
                <c:pt idx="1304">
                  <c:v>83.280878492599058</c:v>
                </c:pt>
                <c:pt idx="1305">
                  <c:v>82.604692074050661</c:v>
                </c:pt>
                <c:pt idx="1306">
                  <c:v>81.640576682563463</c:v>
                </c:pt>
                <c:pt idx="1307">
                  <c:v>81.344401533788698</c:v>
                </c:pt>
                <c:pt idx="1308">
                  <c:v>81.629581781448863</c:v>
                </c:pt>
                <c:pt idx="1309">
                  <c:v>81.512760957106138</c:v>
                </c:pt>
                <c:pt idx="1310">
                  <c:v>81.791756572889327</c:v>
                </c:pt>
                <c:pt idx="1311">
                  <c:v>81.292862934813982</c:v>
                </c:pt>
                <c:pt idx="1312">
                  <c:v>81.616525336375261</c:v>
                </c:pt>
                <c:pt idx="1313">
                  <c:v>80.912164483720673</c:v>
                </c:pt>
                <c:pt idx="1314">
                  <c:v>81.398001676722416</c:v>
                </c:pt>
                <c:pt idx="1315">
                  <c:v>81.398001676722416</c:v>
                </c:pt>
                <c:pt idx="1316">
                  <c:v>82.185511469056223</c:v>
                </c:pt>
                <c:pt idx="1317">
                  <c:v>81.405560671238717</c:v>
                </c:pt>
                <c:pt idx="1318">
                  <c:v>80.771979494509424</c:v>
                </c:pt>
                <c:pt idx="1319">
                  <c:v>80.253844779483501</c:v>
                </c:pt>
                <c:pt idx="1320">
                  <c:v>79.970726075782352</c:v>
                </c:pt>
                <c:pt idx="1321">
                  <c:v>80.290952570745318</c:v>
                </c:pt>
                <c:pt idx="1322">
                  <c:v>80.679897197674578</c:v>
                </c:pt>
                <c:pt idx="1323">
                  <c:v>80.712881901018406</c:v>
                </c:pt>
                <c:pt idx="1324">
                  <c:v>80.493671060045898</c:v>
                </c:pt>
                <c:pt idx="1325">
                  <c:v>81.174667747831947</c:v>
                </c:pt>
                <c:pt idx="1326">
                  <c:v>81.734033342037634</c:v>
                </c:pt>
                <c:pt idx="1327">
                  <c:v>81.993787880870244</c:v>
                </c:pt>
                <c:pt idx="1328">
                  <c:v>81.767018045381462</c:v>
                </c:pt>
                <c:pt idx="1329">
                  <c:v>82.669974299418641</c:v>
                </c:pt>
                <c:pt idx="1330">
                  <c:v>82.579953546542782</c:v>
                </c:pt>
                <c:pt idx="1331">
                  <c:v>82.61981006308325</c:v>
                </c:pt>
                <c:pt idx="1332">
                  <c:v>81.911326122510687</c:v>
                </c:pt>
                <c:pt idx="1333">
                  <c:v>82.256291144981518</c:v>
                </c:pt>
                <c:pt idx="1334">
                  <c:v>82.825964458982142</c:v>
                </c:pt>
                <c:pt idx="1335">
                  <c:v>82.883687689833849</c:v>
                </c:pt>
                <c:pt idx="1336">
                  <c:v>83.157185855059709</c:v>
                </c:pt>
                <c:pt idx="1337">
                  <c:v>83.172303844092298</c:v>
                </c:pt>
                <c:pt idx="1338">
                  <c:v>82.513296958535477</c:v>
                </c:pt>
                <c:pt idx="1339">
                  <c:v>82.571020189387156</c:v>
                </c:pt>
                <c:pt idx="1340">
                  <c:v>82.571020189387156</c:v>
                </c:pt>
                <c:pt idx="1341">
                  <c:v>81.373263149214566</c:v>
                </c:pt>
                <c:pt idx="1342">
                  <c:v>81.829551545470792</c:v>
                </c:pt>
                <c:pt idx="1343">
                  <c:v>82.475501985954011</c:v>
                </c:pt>
                <c:pt idx="1344">
                  <c:v>83.243083520017578</c:v>
                </c:pt>
                <c:pt idx="1345">
                  <c:v>82.709143634639418</c:v>
                </c:pt>
                <c:pt idx="1346">
                  <c:v>83.177114113329949</c:v>
                </c:pt>
                <c:pt idx="1347">
                  <c:v>83.154437129781059</c:v>
                </c:pt>
                <c:pt idx="1348">
                  <c:v>83.181237201247924</c:v>
                </c:pt>
                <c:pt idx="1349">
                  <c:v>83.981803438655305</c:v>
                </c:pt>
                <c:pt idx="1350">
                  <c:v>84.201014279627827</c:v>
                </c:pt>
                <c:pt idx="1351">
                  <c:v>83.796951663665979</c:v>
                </c:pt>
                <c:pt idx="1352">
                  <c:v>82.943472464644515</c:v>
                </c:pt>
                <c:pt idx="1353">
                  <c:v>83.097401080249028</c:v>
                </c:pt>
                <c:pt idx="1354">
                  <c:v>82.467255810118061</c:v>
                </c:pt>
                <c:pt idx="1355">
                  <c:v>82.93110320089059</c:v>
                </c:pt>
                <c:pt idx="1356">
                  <c:v>82.307142562636571</c:v>
                </c:pt>
                <c:pt idx="1357">
                  <c:v>81.641951045202788</c:v>
                </c:pt>
                <c:pt idx="1358">
                  <c:v>81.789007847610662</c:v>
                </c:pt>
                <c:pt idx="1359">
                  <c:v>81.750525693709548</c:v>
                </c:pt>
                <c:pt idx="1360">
                  <c:v>81.347150259067362</c:v>
                </c:pt>
                <c:pt idx="1361">
                  <c:v>80.517722406234114</c:v>
                </c:pt>
                <c:pt idx="1362">
                  <c:v>80.574071274446467</c:v>
                </c:pt>
                <c:pt idx="1363">
                  <c:v>80.497794147963887</c:v>
                </c:pt>
                <c:pt idx="1364">
                  <c:v>80.497794147963887</c:v>
                </c:pt>
                <c:pt idx="1365">
                  <c:v>80.694328005387504</c:v>
                </c:pt>
                <c:pt idx="1366">
                  <c:v>80.081362268248085</c:v>
                </c:pt>
                <c:pt idx="1367">
                  <c:v>81.184288286307236</c:v>
                </c:pt>
                <c:pt idx="1368">
                  <c:v>81.12793941809484</c:v>
                </c:pt>
                <c:pt idx="1369">
                  <c:v>80.600871345913333</c:v>
                </c:pt>
                <c:pt idx="1370">
                  <c:v>80.82076936820549</c:v>
                </c:pt>
                <c:pt idx="1371">
                  <c:v>81.182913923667911</c:v>
                </c:pt>
                <c:pt idx="1372">
                  <c:v>81.367078517337589</c:v>
                </c:pt>
                <c:pt idx="1373">
                  <c:v>81.852915710339332</c:v>
                </c:pt>
                <c:pt idx="1374">
                  <c:v>81.169857478594295</c:v>
                </c:pt>
                <c:pt idx="1375">
                  <c:v>81.170544659913958</c:v>
                </c:pt>
                <c:pt idx="1376">
                  <c:v>81.620648424293236</c:v>
                </c:pt>
                <c:pt idx="1377">
                  <c:v>80.660656120724013</c:v>
                </c:pt>
                <c:pt idx="1378">
                  <c:v>79.853905251439642</c:v>
                </c:pt>
                <c:pt idx="1379">
                  <c:v>78.51871194733441</c:v>
                </c:pt>
                <c:pt idx="1380">
                  <c:v>78.749604870741194</c:v>
                </c:pt>
                <c:pt idx="1381">
                  <c:v>79.216888168112035</c:v>
                </c:pt>
                <c:pt idx="1382">
                  <c:v>78.166875111666968</c:v>
                </c:pt>
                <c:pt idx="1383">
                  <c:v>79.709597174310417</c:v>
                </c:pt>
                <c:pt idx="1384">
                  <c:v>79.171534201014268</c:v>
                </c:pt>
                <c:pt idx="1385">
                  <c:v>79.857341158037954</c:v>
                </c:pt>
                <c:pt idx="1386">
                  <c:v>79.145421310867079</c:v>
                </c:pt>
                <c:pt idx="1387">
                  <c:v>79.464273443190734</c:v>
                </c:pt>
                <c:pt idx="1388">
                  <c:v>78.559942826514202</c:v>
                </c:pt>
                <c:pt idx="1389">
                  <c:v>79.496570965214872</c:v>
                </c:pt>
                <c:pt idx="1390">
                  <c:v>79.861464245955943</c:v>
                </c:pt>
                <c:pt idx="1391">
                  <c:v>79.793433295309299</c:v>
                </c:pt>
                <c:pt idx="1392">
                  <c:v>80.788471846181338</c:v>
                </c:pt>
                <c:pt idx="1393">
                  <c:v>80.580943087643121</c:v>
                </c:pt>
                <c:pt idx="1394">
                  <c:v>80.492983878726236</c:v>
                </c:pt>
                <c:pt idx="1395">
                  <c:v>81.007682687153817</c:v>
                </c:pt>
                <c:pt idx="1396">
                  <c:v>80.140459861739117</c:v>
                </c:pt>
                <c:pt idx="1397">
                  <c:v>80.476491527054321</c:v>
                </c:pt>
                <c:pt idx="1398">
                  <c:v>79.669053476450287</c:v>
                </c:pt>
                <c:pt idx="1399">
                  <c:v>79.304160195709244</c:v>
                </c:pt>
                <c:pt idx="1400">
                  <c:v>80.104039251796976</c:v>
                </c:pt>
                <c:pt idx="1401">
                  <c:v>80.661343302043676</c:v>
                </c:pt>
                <c:pt idx="1402">
                  <c:v>81.469468533967373</c:v>
                </c:pt>
                <c:pt idx="1403">
                  <c:v>81.848792622421357</c:v>
                </c:pt>
                <c:pt idx="1404">
                  <c:v>81.725099984882007</c:v>
                </c:pt>
                <c:pt idx="1405">
                  <c:v>82.03982902928766</c:v>
                </c:pt>
                <c:pt idx="1406">
                  <c:v>82.054259837000586</c:v>
                </c:pt>
                <c:pt idx="1407">
                  <c:v>81.775264221217412</c:v>
                </c:pt>
                <c:pt idx="1408">
                  <c:v>82.298209205480944</c:v>
                </c:pt>
                <c:pt idx="1409">
                  <c:v>82.377922238561865</c:v>
                </c:pt>
                <c:pt idx="1410">
                  <c:v>82.377922238561865</c:v>
                </c:pt>
                <c:pt idx="1411">
                  <c:v>81.877654237847196</c:v>
                </c:pt>
                <c:pt idx="1412">
                  <c:v>82.617748519124248</c:v>
                </c:pt>
                <c:pt idx="1413">
                  <c:v>82.756559145696187</c:v>
                </c:pt>
                <c:pt idx="1414">
                  <c:v>82.188260194334873</c:v>
                </c:pt>
                <c:pt idx="1415">
                  <c:v>82.290650210964657</c:v>
                </c:pt>
                <c:pt idx="1416">
                  <c:v>82.273470677973094</c:v>
                </c:pt>
                <c:pt idx="1417">
                  <c:v>82.095490716180365</c:v>
                </c:pt>
                <c:pt idx="1418">
                  <c:v>82.525666222289416</c:v>
                </c:pt>
                <c:pt idx="1419">
                  <c:v>82.331881090144435</c:v>
                </c:pt>
                <c:pt idx="1420">
                  <c:v>82.518107227773115</c:v>
                </c:pt>
                <c:pt idx="1421">
                  <c:v>82.730446255548998</c:v>
                </c:pt>
                <c:pt idx="1422">
                  <c:v>82.913923667899013</c:v>
                </c:pt>
                <c:pt idx="1423">
                  <c:v>83.214909085911401</c:v>
                </c:pt>
                <c:pt idx="1424">
                  <c:v>83.627217877709214</c:v>
                </c:pt>
                <c:pt idx="1425">
                  <c:v>83.568120284218182</c:v>
                </c:pt>
                <c:pt idx="1426">
                  <c:v>83.397012135622091</c:v>
                </c:pt>
                <c:pt idx="1427">
                  <c:v>83.415566031253022</c:v>
                </c:pt>
                <c:pt idx="1428">
                  <c:v>82.511922595896152</c:v>
                </c:pt>
                <c:pt idx="1429">
                  <c:v>81.882464507084833</c:v>
                </c:pt>
                <c:pt idx="1430">
                  <c:v>81.821992550954491</c:v>
                </c:pt>
                <c:pt idx="1431">
                  <c:v>82.569645826747845</c:v>
                </c:pt>
                <c:pt idx="1432">
                  <c:v>82.451450639765795</c:v>
                </c:pt>
                <c:pt idx="1433">
                  <c:v>81.865972155412919</c:v>
                </c:pt>
                <c:pt idx="1434">
                  <c:v>82.079685545828127</c:v>
                </c:pt>
                <c:pt idx="1435">
                  <c:v>82.079685545828127</c:v>
                </c:pt>
                <c:pt idx="1436">
                  <c:v>82.80466183807259</c:v>
                </c:pt>
                <c:pt idx="1437">
                  <c:v>82.114044611811266</c:v>
                </c:pt>
                <c:pt idx="1438">
                  <c:v>82.315388738472521</c:v>
                </c:pt>
                <c:pt idx="1439">
                  <c:v>83.276755404681069</c:v>
                </c:pt>
                <c:pt idx="1440">
                  <c:v>83.797638844985642</c:v>
                </c:pt>
                <c:pt idx="1441">
                  <c:v>83.987988070532296</c:v>
                </c:pt>
                <c:pt idx="1442">
                  <c:v>84.062203653055889</c:v>
                </c:pt>
                <c:pt idx="1443">
                  <c:v>84.282788856667722</c:v>
                </c:pt>
                <c:pt idx="1444">
                  <c:v>84.380368604059868</c:v>
                </c:pt>
                <c:pt idx="1445">
                  <c:v>83.913772488008689</c:v>
                </c:pt>
                <c:pt idx="1446">
                  <c:v>84.478635532771662</c:v>
                </c:pt>
                <c:pt idx="1447">
                  <c:v>84.880636604774537</c:v>
                </c:pt>
                <c:pt idx="1448">
                  <c:v>84.319896647929525</c:v>
                </c:pt>
                <c:pt idx="1449">
                  <c:v>84.776185044185752</c:v>
                </c:pt>
                <c:pt idx="1450">
                  <c:v>84.456645730542462</c:v>
                </c:pt>
                <c:pt idx="1451">
                  <c:v>84.603015351630688</c:v>
                </c:pt>
                <c:pt idx="1452">
                  <c:v>84.989898434600946</c:v>
                </c:pt>
                <c:pt idx="1453">
                  <c:v>85.466115089127413</c:v>
                </c:pt>
                <c:pt idx="1454">
                  <c:v>84.810544110168905</c:v>
                </c:pt>
                <c:pt idx="1455">
                  <c:v>84.890944324569475</c:v>
                </c:pt>
                <c:pt idx="1456">
                  <c:v>85.493602341913927</c:v>
                </c:pt>
                <c:pt idx="1457">
                  <c:v>85.556823023322934</c:v>
                </c:pt>
                <c:pt idx="1458">
                  <c:v>84.925990571872276</c:v>
                </c:pt>
                <c:pt idx="1459">
                  <c:v>84.277291406110422</c:v>
                </c:pt>
                <c:pt idx="1460">
                  <c:v>84.051208751941289</c:v>
                </c:pt>
                <c:pt idx="1461">
                  <c:v>84.618133340663277</c:v>
                </c:pt>
                <c:pt idx="1462">
                  <c:v>84.463517543739101</c:v>
                </c:pt>
                <c:pt idx="1463">
                  <c:v>85.059990929206577</c:v>
                </c:pt>
                <c:pt idx="1464">
                  <c:v>84.550102390016633</c:v>
                </c:pt>
                <c:pt idx="1465">
                  <c:v>84.789241489259339</c:v>
                </c:pt>
                <c:pt idx="1466">
                  <c:v>83.790767031789002</c:v>
                </c:pt>
                <c:pt idx="1467">
                  <c:v>83.85261335055867</c:v>
                </c:pt>
                <c:pt idx="1468">
                  <c:v>83.768777229559788</c:v>
                </c:pt>
                <c:pt idx="1469">
                  <c:v>83.816192740616543</c:v>
                </c:pt>
                <c:pt idx="1470">
                  <c:v>83.955003367188468</c:v>
                </c:pt>
                <c:pt idx="1471">
                  <c:v>83.669135938208655</c:v>
                </c:pt>
                <c:pt idx="1472">
                  <c:v>83.120765245117568</c:v>
                </c:pt>
                <c:pt idx="1473">
                  <c:v>83.313176014623224</c:v>
                </c:pt>
                <c:pt idx="1474">
                  <c:v>82.812220832588878</c:v>
                </c:pt>
                <c:pt idx="1475">
                  <c:v>83.305617020106922</c:v>
                </c:pt>
                <c:pt idx="1476">
                  <c:v>83.03967784939735</c:v>
                </c:pt>
                <c:pt idx="1477">
                  <c:v>83.858797982435647</c:v>
                </c:pt>
                <c:pt idx="1478">
                  <c:v>83.945382828713178</c:v>
                </c:pt>
                <c:pt idx="1479">
                  <c:v>83.700059097593495</c:v>
                </c:pt>
                <c:pt idx="1480">
                  <c:v>83.700059097593495</c:v>
                </c:pt>
                <c:pt idx="1481">
                  <c:v>84.756256785915539</c:v>
                </c:pt>
                <c:pt idx="1482">
                  <c:v>84.96034963785543</c:v>
                </c:pt>
                <c:pt idx="1483">
                  <c:v>84.63806159893349</c:v>
                </c:pt>
                <c:pt idx="1484">
                  <c:v>85.3121864735229</c:v>
                </c:pt>
                <c:pt idx="1485">
                  <c:v>85.248965792113907</c:v>
                </c:pt>
                <c:pt idx="1486">
                  <c:v>84.605764076909338</c:v>
                </c:pt>
                <c:pt idx="1487">
                  <c:v>84.328142823765489</c:v>
                </c:pt>
                <c:pt idx="1488">
                  <c:v>84.367312158986266</c:v>
                </c:pt>
                <c:pt idx="1489">
                  <c:v>85.066862742403217</c:v>
                </c:pt>
                <c:pt idx="1490">
                  <c:v>84.593394813155399</c:v>
                </c:pt>
                <c:pt idx="1491">
                  <c:v>83.928203295721602</c:v>
                </c:pt>
                <c:pt idx="1492">
                  <c:v>83.162683305617023</c:v>
                </c:pt>
                <c:pt idx="1493">
                  <c:v>83.466417448908061</c:v>
                </c:pt>
                <c:pt idx="1494">
                  <c:v>83.512458597325491</c:v>
                </c:pt>
                <c:pt idx="1495">
                  <c:v>83.535822762194044</c:v>
                </c:pt>
                <c:pt idx="1496">
                  <c:v>83.537884306153032</c:v>
                </c:pt>
                <c:pt idx="1497">
                  <c:v>83.622407608471576</c:v>
                </c:pt>
                <c:pt idx="1498">
                  <c:v>84.363876252387954</c:v>
                </c:pt>
                <c:pt idx="1499">
                  <c:v>84.441527741509873</c:v>
                </c:pt>
                <c:pt idx="1500">
                  <c:v>84.296532483060986</c:v>
                </c:pt>
                <c:pt idx="1501">
                  <c:v>83.456109729113123</c:v>
                </c:pt>
                <c:pt idx="1502">
                  <c:v>82.213685903162414</c:v>
                </c:pt>
                <c:pt idx="1503">
                  <c:v>81.876967056527533</c:v>
                </c:pt>
                <c:pt idx="1504">
                  <c:v>82.180014018498923</c:v>
                </c:pt>
                <c:pt idx="1505">
                  <c:v>81.59109962754772</c:v>
                </c:pt>
                <c:pt idx="1506">
                  <c:v>81.422053022910617</c:v>
                </c:pt>
                <c:pt idx="1507">
                  <c:v>80.927969654072925</c:v>
                </c:pt>
                <c:pt idx="1508">
                  <c:v>80.870246423221218</c:v>
                </c:pt>
                <c:pt idx="1509">
                  <c:v>81.538873847253328</c:v>
                </c:pt>
                <c:pt idx="1510">
                  <c:v>81.781448853094361</c:v>
                </c:pt>
                <c:pt idx="1511">
                  <c:v>80.959579994777428</c:v>
                </c:pt>
                <c:pt idx="1512">
                  <c:v>82.170393480023634</c:v>
                </c:pt>
                <c:pt idx="1513">
                  <c:v>80.936215829908875</c:v>
                </c:pt>
                <c:pt idx="1514">
                  <c:v>81.059221286128547</c:v>
                </c:pt>
                <c:pt idx="1515">
                  <c:v>82.419153117741658</c:v>
                </c:pt>
                <c:pt idx="1516">
                  <c:v>82.223993622957352</c:v>
                </c:pt>
                <c:pt idx="1517">
                  <c:v>81.869408062011246</c:v>
                </c:pt>
                <c:pt idx="1518">
                  <c:v>81.011805775071821</c:v>
                </c:pt>
                <c:pt idx="1519">
                  <c:v>82.352496529734339</c:v>
                </c:pt>
                <c:pt idx="1520">
                  <c:v>82.943472464644515</c:v>
                </c:pt>
                <c:pt idx="1521">
                  <c:v>82.651420403787739</c:v>
                </c:pt>
                <c:pt idx="1522">
                  <c:v>83.47603798738335</c:v>
                </c:pt>
                <c:pt idx="1523">
                  <c:v>83.831997910968781</c:v>
                </c:pt>
                <c:pt idx="1524">
                  <c:v>83.845741537362059</c:v>
                </c:pt>
                <c:pt idx="1525">
                  <c:v>84.029218949712075</c:v>
                </c:pt>
                <c:pt idx="1526">
                  <c:v>83.739228432814272</c:v>
                </c:pt>
                <c:pt idx="1527">
                  <c:v>83.880787784664875</c:v>
                </c:pt>
                <c:pt idx="1528">
                  <c:v>84.589271725237424</c:v>
                </c:pt>
                <c:pt idx="1529">
                  <c:v>84.847651901430709</c:v>
                </c:pt>
                <c:pt idx="1530">
                  <c:v>84.781682494743066</c:v>
                </c:pt>
                <c:pt idx="1531">
                  <c:v>84.455271367903137</c:v>
                </c:pt>
                <c:pt idx="1532">
                  <c:v>84.606451258229001</c:v>
                </c:pt>
                <c:pt idx="1533">
                  <c:v>85.402894407718421</c:v>
                </c:pt>
                <c:pt idx="1534">
                  <c:v>85.778782589574078</c:v>
                </c:pt>
                <c:pt idx="1535">
                  <c:v>86.23094789791233</c:v>
                </c:pt>
                <c:pt idx="1536">
                  <c:v>86.669369579857346</c:v>
                </c:pt>
                <c:pt idx="1537">
                  <c:v>86.97035499786972</c:v>
                </c:pt>
                <c:pt idx="1538">
                  <c:v>86.97035499786972</c:v>
                </c:pt>
                <c:pt idx="1539">
                  <c:v>87.151770866260776</c:v>
                </c:pt>
                <c:pt idx="1540">
                  <c:v>86.410302222344384</c:v>
                </c:pt>
                <c:pt idx="1541">
                  <c:v>86.411676584983709</c:v>
                </c:pt>
                <c:pt idx="1542">
                  <c:v>85.861931529253312</c:v>
                </c:pt>
                <c:pt idx="1543">
                  <c:v>86.905759953821416</c:v>
                </c:pt>
                <c:pt idx="1544">
                  <c:v>86.933934387927593</c:v>
                </c:pt>
                <c:pt idx="1545">
                  <c:v>86.728467173348349</c:v>
                </c:pt>
                <c:pt idx="1546">
                  <c:v>86.839103365814097</c:v>
                </c:pt>
                <c:pt idx="1547">
                  <c:v>86.404117590467408</c:v>
                </c:pt>
                <c:pt idx="1548">
                  <c:v>86.298978848558974</c:v>
                </c:pt>
                <c:pt idx="1549">
                  <c:v>86.541553854400007</c:v>
                </c:pt>
                <c:pt idx="1550">
                  <c:v>86.614395074284303</c:v>
                </c:pt>
                <c:pt idx="1551">
                  <c:v>87.095421998048408</c:v>
                </c:pt>
                <c:pt idx="1552">
                  <c:v>87.460315278789466</c:v>
                </c:pt>
                <c:pt idx="1553">
                  <c:v>87.336622641250116</c:v>
                </c:pt>
                <c:pt idx="1554">
                  <c:v>87.087863003532107</c:v>
                </c:pt>
                <c:pt idx="1555">
                  <c:v>86.579348826981487</c:v>
                </c:pt>
                <c:pt idx="1556">
                  <c:v>86.558733387391584</c:v>
                </c:pt>
                <c:pt idx="1557">
                  <c:v>86.776569865724767</c:v>
                </c:pt>
                <c:pt idx="1558">
                  <c:v>87.142837509105135</c:v>
                </c:pt>
                <c:pt idx="1559">
                  <c:v>87.179945300366967</c:v>
                </c:pt>
                <c:pt idx="1560">
                  <c:v>87.179945300366967</c:v>
                </c:pt>
                <c:pt idx="1561">
                  <c:v>86.347081540935392</c:v>
                </c:pt>
                <c:pt idx="1562">
                  <c:v>86.459092096040465</c:v>
                </c:pt>
                <c:pt idx="1563">
                  <c:v>86.201399101166828</c:v>
                </c:pt>
                <c:pt idx="1564">
                  <c:v>85.780156952213403</c:v>
                </c:pt>
                <c:pt idx="1565">
                  <c:v>85.780156952213403</c:v>
                </c:pt>
                <c:pt idx="1566">
                  <c:v>87.189565838842242</c:v>
                </c:pt>
                <c:pt idx="1567">
                  <c:v>87.509792333805194</c:v>
                </c:pt>
                <c:pt idx="1568">
                  <c:v>87.511166696444519</c:v>
                </c:pt>
                <c:pt idx="1569">
                  <c:v>88.333722736081143</c:v>
                </c:pt>
                <c:pt idx="1570">
                  <c:v>88.656697956322759</c:v>
                </c:pt>
                <c:pt idx="1571">
                  <c:v>88.625087615618256</c:v>
                </c:pt>
                <c:pt idx="1572">
                  <c:v>88.933632028146945</c:v>
                </c:pt>
                <c:pt idx="1573">
                  <c:v>88.375640796580583</c:v>
                </c:pt>
                <c:pt idx="1574">
                  <c:v>88.482153901128342</c:v>
                </c:pt>
                <c:pt idx="1575">
                  <c:v>88.482153901128342</c:v>
                </c:pt>
                <c:pt idx="1576">
                  <c:v>88.160553043526065</c:v>
                </c:pt>
                <c:pt idx="1577">
                  <c:v>87.816962383694559</c:v>
                </c:pt>
                <c:pt idx="1578">
                  <c:v>88.305548301974952</c:v>
                </c:pt>
                <c:pt idx="1579">
                  <c:v>86.687236294168571</c:v>
                </c:pt>
                <c:pt idx="1580">
                  <c:v>86.847349541650061</c:v>
                </c:pt>
                <c:pt idx="1581">
                  <c:v>87.056252662827603</c:v>
                </c:pt>
                <c:pt idx="1582">
                  <c:v>86.906447135141079</c:v>
                </c:pt>
                <c:pt idx="1583">
                  <c:v>87.535218042632721</c:v>
                </c:pt>
                <c:pt idx="1584">
                  <c:v>88.214840367779445</c:v>
                </c:pt>
                <c:pt idx="1585">
                  <c:v>88.316543203089566</c:v>
                </c:pt>
                <c:pt idx="1586">
                  <c:v>87.96470636742211</c:v>
                </c:pt>
                <c:pt idx="1587">
                  <c:v>88.128255521501899</c:v>
                </c:pt>
                <c:pt idx="1588">
                  <c:v>87.329750828053477</c:v>
                </c:pt>
                <c:pt idx="1589">
                  <c:v>86.861780349362988</c:v>
                </c:pt>
                <c:pt idx="1590">
                  <c:v>86.929811300009618</c:v>
                </c:pt>
                <c:pt idx="1591">
                  <c:v>86.226137628674707</c:v>
                </c:pt>
                <c:pt idx="1592">
                  <c:v>86.973103723148398</c:v>
                </c:pt>
                <c:pt idx="1593">
                  <c:v>86.844600816371411</c:v>
                </c:pt>
                <c:pt idx="1594">
                  <c:v>87.06518601998323</c:v>
                </c:pt>
                <c:pt idx="1595">
                  <c:v>86.781380134962404</c:v>
                </c:pt>
                <c:pt idx="1596">
                  <c:v>87.652038866975445</c:v>
                </c:pt>
                <c:pt idx="1597">
                  <c:v>87.959208916864796</c:v>
                </c:pt>
                <c:pt idx="1598">
                  <c:v>88.603784994708718</c:v>
                </c:pt>
                <c:pt idx="1599">
                  <c:v>88.456728192300815</c:v>
                </c:pt>
                <c:pt idx="1600">
                  <c:v>88.456728192300815</c:v>
                </c:pt>
                <c:pt idx="1601">
                  <c:v>88.16742485672269</c:v>
                </c:pt>
                <c:pt idx="1602">
                  <c:v>88.829867648877837</c:v>
                </c:pt>
                <c:pt idx="1603">
                  <c:v>88.494523164882281</c:v>
                </c:pt>
                <c:pt idx="1604">
                  <c:v>88.607220901307016</c:v>
                </c:pt>
                <c:pt idx="1605">
                  <c:v>88.929508940228956</c:v>
                </c:pt>
                <c:pt idx="1606">
                  <c:v>88.004562883962578</c:v>
                </c:pt>
                <c:pt idx="1607">
                  <c:v>88.731600720166028</c:v>
                </c:pt>
                <c:pt idx="1608">
                  <c:v>88.587292643036804</c:v>
                </c:pt>
                <c:pt idx="1609">
                  <c:v>88.456041010981153</c:v>
                </c:pt>
                <c:pt idx="1610">
                  <c:v>87.839639367243436</c:v>
                </c:pt>
                <c:pt idx="1611">
                  <c:v>87.676090213163647</c:v>
                </c:pt>
                <c:pt idx="1612">
                  <c:v>87.854070174956362</c:v>
                </c:pt>
                <c:pt idx="1613">
                  <c:v>87.42526903148665</c:v>
                </c:pt>
                <c:pt idx="1614">
                  <c:v>88.067783565371556</c:v>
                </c:pt>
                <c:pt idx="1615">
                  <c:v>88.243014801885636</c:v>
                </c:pt>
                <c:pt idx="1616">
                  <c:v>89.160401863635741</c:v>
                </c:pt>
                <c:pt idx="1617">
                  <c:v>89.541100314729036</c:v>
                </c:pt>
                <c:pt idx="1618">
                  <c:v>89.699839199571201</c:v>
                </c:pt>
                <c:pt idx="1619">
                  <c:v>89.831778012946501</c:v>
                </c:pt>
                <c:pt idx="1620">
                  <c:v>89.682659666579625</c:v>
                </c:pt>
                <c:pt idx="1621">
                  <c:v>89.143222330644164</c:v>
                </c:pt>
                <c:pt idx="1622">
                  <c:v>89.679910941300975</c:v>
                </c:pt>
                <c:pt idx="1623">
                  <c:v>89.448330836574542</c:v>
                </c:pt>
                <c:pt idx="1624">
                  <c:v>89.536290045491398</c:v>
                </c:pt>
                <c:pt idx="1625">
                  <c:v>89.444207748656552</c:v>
                </c:pt>
                <c:pt idx="1626">
                  <c:v>88.868349802778965</c:v>
                </c:pt>
                <c:pt idx="1627">
                  <c:v>89.532166957573438</c:v>
                </c:pt>
                <c:pt idx="1628">
                  <c:v>89.350751089182396</c:v>
                </c:pt>
                <c:pt idx="1629">
                  <c:v>88.978298813925036</c:v>
                </c:pt>
                <c:pt idx="1630">
                  <c:v>89.183078847184618</c:v>
                </c:pt>
                <c:pt idx="1631">
                  <c:v>89.74107007875098</c:v>
                </c:pt>
                <c:pt idx="1632">
                  <c:v>90.127953161721251</c:v>
                </c:pt>
                <c:pt idx="1633">
                  <c:v>89.954783469166173</c:v>
                </c:pt>
                <c:pt idx="1634">
                  <c:v>89.024339962342466</c:v>
                </c:pt>
                <c:pt idx="1635">
                  <c:v>89.099929907505384</c:v>
                </c:pt>
                <c:pt idx="1636">
                  <c:v>88.410687043883399</c:v>
                </c:pt>
                <c:pt idx="1637">
                  <c:v>88.517200148431158</c:v>
                </c:pt>
                <c:pt idx="1638">
                  <c:v>88.585918280397451</c:v>
                </c:pt>
                <c:pt idx="1639">
                  <c:v>88.585918280397451</c:v>
                </c:pt>
                <c:pt idx="1640">
                  <c:v>88.325476560245178</c:v>
                </c:pt>
                <c:pt idx="1641">
                  <c:v>89.859265265733029</c:v>
                </c:pt>
                <c:pt idx="1642">
                  <c:v>90.015942606616179</c:v>
                </c:pt>
                <c:pt idx="1643">
                  <c:v>90.121081348524626</c:v>
                </c:pt>
                <c:pt idx="1644">
                  <c:v>90.108712084770687</c:v>
                </c:pt>
                <c:pt idx="1645">
                  <c:v>89.890875606437504</c:v>
                </c:pt>
                <c:pt idx="1646">
                  <c:v>89.453141105812179</c:v>
                </c:pt>
                <c:pt idx="1647">
                  <c:v>89.705336650128515</c:v>
                </c:pt>
                <c:pt idx="1648">
                  <c:v>90.001511798903252</c:v>
                </c:pt>
                <c:pt idx="1649">
                  <c:v>90.062670936353257</c:v>
                </c:pt>
                <c:pt idx="1650">
                  <c:v>89.690218661095912</c:v>
                </c:pt>
                <c:pt idx="1651">
                  <c:v>90.241338079465649</c:v>
                </c:pt>
                <c:pt idx="1652">
                  <c:v>89.873008892126265</c:v>
                </c:pt>
                <c:pt idx="1653">
                  <c:v>90.175368672777992</c:v>
                </c:pt>
                <c:pt idx="1654">
                  <c:v>91.103750635642726</c:v>
                </c:pt>
                <c:pt idx="1655">
                  <c:v>91.028160690479794</c:v>
                </c:pt>
                <c:pt idx="1656">
                  <c:v>91.061145393823608</c:v>
                </c:pt>
                <c:pt idx="1657">
                  <c:v>90.903780871620782</c:v>
                </c:pt>
                <c:pt idx="1658">
                  <c:v>89.740382897431317</c:v>
                </c:pt>
                <c:pt idx="1659">
                  <c:v>88.731600720166028</c:v>
                </c:pt>
                <c:pt idx="1660">
                  <c:v>88.95562183037616</c:v>
                </c:pt>
                <c:pt idx="1661">
                  <c:v>88.789323951017707</c:v>
                </c:pt>
                <c:pt idx="1662">
                  <c:v>87.294017399431013</c:v>
                </c:pt>
                <c:pt idx="1663">
                  <c:v>86.709226096397799</c:v>
                </c:pt>
                <c:pt idx="1664">
                  <c:v>87.06793474526188</c:v>
                </c:pt>
                <c:pt idx="1665">
                  <c:v>86.727092810709038</c:v>
                </c:pt>
                <c:pt idx="1666">
                  <c:v>86.349830266214042</c:v>
                </c:pt>
                <c:pt idx="1667">
                  <c:v>86.486579348826979</c:v>
                </c:pt>
                <c:pt idx="1668">
                  <c:v>87.469935817264755</c:v>
                </c:pt>
                <c:pt idx="1669">
                  <c:v>87.970203817979424</c:v>
                </c:pt>
                <c:pt idx="1670">
                  <c:v>87.970203817979424</c:v>
                </c:pt>
                <c:pt idx="1671">
                  <c:v>86.573851376424173</c:v>
                </c:pt>
                <c:pt idx="1672">
                  <c:v>87.278212229078747</c:v>
                </c:pt>
                <c:pt idx="1673">
                  <c:v>88.351589450392382</c:v>
                </c:pt>
                <c:pt idx="1674">
                  <c:v>88.524071961627797</c:v>
                </c:pt>
                <c:pt idx="1675">
                  <c:v>86.94836519564052</c:v>
                </c:pt>
                <c:pt idx="1676">
                  <c:v>86.849411085609034</c:v>
                </c:pt>
                <c:pt idx="1677">
                  <c:v>86.32028146946854</c:v>
                </c:pt>
                <c:pt idx="1678">
                  <c:v>86.44259974436855</c:v>
                </c:pt>
                <c:pt idx="1679">
                  <c:v>86.055716661398279</c:v>
                </c:pt>
                <c:pt idx="1680">
                  <c:v>84.963098363134108</c:v>
                </c:pt>
                <c:pt idx="1681">
                  <c:v>84.089690905842417</c:v>
                </c:pt>
                <c:pt idx="1682">
                  <c:v>84.526051043828417</c:v>
                </c:pt>
                <c:pt idx="1683">
                  <c:v>86.320968650788203</c:v>
                </c:pt>
                <c:pt idx="1684">
                  <c:v>86.003490881103886</c:v>
                </c:pt>
                <c:pt idx="1685">
                  <c:v>85.220104176688068</c:v>
                </c:pt>
                <c:pt idx="1686">
                  <c:v>85.218729814048729</c:v>
                </c:pt>
                <c:pt idx="1687">
                  <c:v>86.048844848201639</c:v>
                </c:pt>
                <c:pt idx="1688">
                  <c:v>85.595305177224049</c:v>
                </c:pt>
                <c:pt idx="1689">
                  <c:v>85.519715232061131</c:v>
                </c:pt>
                <c:pt idx="1690">
                  <c:v>85.936147111776918</c:v>
                </c:pt>
                <c:pt idx="1691">
                  <c:v>85.155509132639736</c:v>
                </c:pt>
                <c:pt idx="1692">
                  <c:v>85.622792430010577</c:v>
                </c:pt>
                <c:pt idx="1693">
                  <c:v>87.469248635945064</c:v>
                </c:pt>
                <c:pt idx="1694">
                  <c:v>87.285771223595063</c:v>
                </c:pt>
                <c:pt idx="1695">
                  <c:v>87.972265361938398</c:v>
                </c:pt>
                <c:pt idx="1696">
                  <c:v>87.972265361938398</c:v>
                </c:pt>
                <c:pt idx="1697">
                  <c:v>87.334561097291143</c:v>
                </c:pt>
                <c:pt idx="1698">
                  <c:v>87.552397575624298</c:v>
                </c:pt>
                <c:pt idx="1699">
                  <c:v>86.961421640714121</c:v>
                </c:pt>
                <c:pt idx="1700">
                  <c:v>87.089237366171432</c:v>
                </c:pt>
                <c:pt idx="1701">
                  <c:v>87.445197289756877</c:v>
                </c:pt>
                <c:pt idx="1702">
                  <c:v>86.488640892785952</c:v>
                </c:pt>
                <c:pt idx="1703">
                  <c:v>85.367848160415605</c:v>
                </c:pt>
                <c:pt idx="1704">
                  <c:v>84.94935473674083</c:v>
                </c:pt>
                <c:pt idx="1705">
                  <c:v>84.831846731078457</c:v>
                </c:pt>
                <c:pt idx="1706">
                  <c:v>84.994708703838583</c:v>
                </c:pt>
                <c:pt idx="1707">
                  <c:v>86.571789832465186</c:v>
                </c:pt>
                <c:pt idx="1708">
                  <c:v>85.83788018306511</c:v>
                </c:pt>
                <c:pt idx="1709">
                  <c:v>85.230411896483005</c:v>
                </c:pt>
                <c:pt idx="1710">
                  <c:v>86.647379777628132</c:v>
                </c:pt>
                <c:pt idx="1711">
                  <c:v>87.195063289399556</c:v>
                </c:pt>
                <c:pt idx="1712">
                  <c:v>87.162078586055728</c:v>
                </c:pt>
                <c:pt idx="1713">
                  <c:v>86.804744299830958</c:v>
                </c:pt>
                <c:pt idx="1714">
                  <c:v>87.859567625513662</c:v>
                </c:pt>
                <c:pt idx="1715">
                  <c:v>87.729690356097365</c:v>
                </c:pt>
                <c:pt idx="1716">
                  <c:v>87.335248278610791</c:v>
                </c:pt>
                <c:pt idx="1717">
                  <c:v>87.859567625513662</c:v>
                </c:pt>
                <c:pt idx="1718">
                  <c:v>87.977762812495698</c:v>
                </c:pt>
                <c:pt idx="1719">
                  <c:v>87.915229312406353</c:v>
                </c:pt>
                <c:pt idx="1720">
                  <c:v>87.668531218647345</c:v>
                </c:pt>
                <c:pt idx="1721">
                  <c:v>87.37373043251192</c:v>
                </c:pt>
                <c:pt idx="1722">
                  <c:v>86.993719162738273</c:v>
                </c:pt>
                <c:pt idx="1723">
                  <c:v>87.396407416060796</c:v>
                </c:pt>
                <c:pt idx="1724">
                  <c:v>87.048006486991653</c:v>
                </c:pt>
                <c:pt idx="1725">
                  <c:v>87.149022140982112</c:v>
                </c:pt>
                <c:pt idx="1726">
                  <c:v>88.342656093236755</c:v>
                </c:pt>
                <c:pt idx="1727">
                  <c:v>89.019529693104815</c:v>
                </c:pt>
                <c:pt idx="1728">
                  <c:v>89.160401863635741</c:v>
                </c:pt>
                <c:pt idx="1729">
                  <c:v>89.491623259713307</c:v>
                </c:pt>
                <c:pt idx="1730">
                  <c:v>89.163150588914391</c:v>
                </c:pt>
                <c:pt idx="1731">
                  <c:v>89.252484160470587</c:v>
                </c:pt>
                <c:pt idx="1732">
                  <c:v>88.851857451107051</c:v>
                </c:pt>
                <c:pt idx="1733">
                  <c:v>89.062822116243595</c:v>
                </c:pt>
                <c:pt idx="1734">
                  <c:v>88.996165528236276</c:v>
                </c:pt>
                <c:pt idx="1735">
                  <c:v>89.455889831090829</c:v>
                </c:pt>
                <c:pt idx="1736">
                  <c:v>89.627685161006582</c:v>
                </c:pt>
                <c:pt idx="1737">
                  <c:v>89.626997979686919</c:v>
                </c:pt>
                <c:pt idx="1738">
                  <c:v>89.596074820302078</c:v>
                </c:pt>
                <c:pt idx="1739">
                  <c:v>90.090158189139785</c:v>
                </c:pt>
                <c:pt idx="1740">
                  <c:v>90.090158189139785</c:v>
                </c:pt>
                <c:pt idx="1741">
                  <c:v>90.244086804744299</c:v>
                </c:pt>
                <c:pt idx="1742">
                  <c:v>89.351438270502058</c:v>
                </c:pt>
                <c:pt idx="1743">
                  <c:v>88.922637127032331</c:v>
                </c:pt>
                <c:pt idx="1744">
                  <c:v>89.259355973667212</c:v>
                </c:pt>
                <c:pt idx="1745">
                  <c:v>89.301961215486315</c:v>
                </c:pt>
                <c:pt idx="1746">
                  <c:v>90.23446626626901</c:v>
                </c:pt>
                <c:pt idx="1747">
                  <c:v>90.575308200821866</c:v>
                </c:pt>
                <c:pt idx="1748">
                  <c:v>90.452302744602193</c:v>
                </c:pt>
                <c:pt idx="1749">
                  <c:v>90.699000838361215</c:v>
                </c:pt>
                <c:pt idx="1750">
                  <c:v>90.789021591237059</c:v>
                </c:pt>
                <c:pt idx="1751">
                  <c:v>90.59180055249378</c:v>
                </c:pt>
                <c:pt idx="1752">
                  <c:v>91.063894119102258</c:v>
                </c:pt>
                <c:pt idx="1753">
                  <c:v>90.572559475543216</c:v>
                </c:pt>
                <c:pt idx="1754">
                  <c:v>90.349225546652733</c:v>
                </c:pt>
                <c:pt idx="1755">
                  <c:v>91.145668696142167</c:v>
                </c:pt>
                <c:pt idx="1756">
                  <c:v>91.830788471846176</c:v>
                </c:pt>
                <c:pt idx="1757">
                  <c:v>91.847968004837753</c:v>
                </c:pt>
                <c:pt idx="1758">
                  <c:v>92.023886422671481</c:v>
                </c:pt>
                <c:pt idx="1759">
                  <c:v>91.797116587182686</c:v>
                </c:pt>
                <c:pt idx="1760">
                  <c:v>91.485823449375346</c:v>
                </c:pt>
                <c:pt idx="1761">
                  <c:v>91.677547037561325</c:v>
                </c:pt>
                <c:pt idx="1762">
                  <c:v>92.784596143538437</c:v>
                </c:pt>
                <c:pt idx="1763">
                  <c:v>92.990750539437329</c:v>
                </c:pt>
                <c:pt idx="1764">
                  <c:v>92.740616539079994</c:v>
                </c:pt>
                <c:pt idx="1765">
                  <c:v>92.814832121603601</c:v>
                </c:pt>
                <c:pt idx="1766">
                  <c:v>93.004494165830593</c:v>
                </c:pt>
                <c:pt idx="1767">
                  <c:v>92.766042247907535</c:v>
                </c:pt>
                <c:pt idx="1768">
                  <c:v>93.651131787633489</c:v>
                </c:pt>
                <c:pt idx="1769">
                  <c:v>93.842855375819468</c:v>
                </c:pt>
                <c:pt idx="1770">
                  <c:v>94.078558568463876</c:v>
                </c:pt>
                <c:pt idx="1771">
                  <c:v>93.73496790863237</c:v>
                </c:pt>
                <c:pt idx="1772">
                  <c:v>93.866219540688007</c:v>
                </c:pt>
                <c:pt idx="1773">
                  <c:v>93.9349376726543</c:v>
                </c:pt>
                <c:pt idx="1774">
                  <c:v>94.047635409079035</c:v>
                </c:pt>
                <c:pt idx="1775">
                  <c:v>94.626242080235286</c:v>
                </c:pt>
                <c:pt idx="1776">
                  <c:v>94.650980607743151</c:v>
                </c:pt>
                <c:pt idx="1777">
                  <c:v>94.983576366460056</c:v>
                </c:pt>
                <c:pt idx="1778">
                  <c:v>95.454982751748872</c:v>
                </c:pt>
                <c:pt idx="1779">
                  <c:v>94.648231882464501</c:v>
                </c:pt>
                <c:pt idx="1780">
                  <c:v>94.688775580324616</c:v>
                </c:pt>
                <c:pt idx="1781">
                  <c:v>94.689462761644279</c:v>
                </c:pt>
                <c:pt idx="1782">
                  <c:v>93.993348084825655</c:v>
                </c:pt>
                <c:pt idx="1783">
                  <c:v>93.961050562801503</c:v>
                </c:pt>
                <c:pt idx="1784">
                  <c:v>93.752147441623947</c:v>
                </c:pt>
                <c:pt idx="1785">
                  <c:v>94.815904124462278</c:v>
                </c:pt>
                <c:pt idx="1786">
                  <c:v>95.02618160827916</c:v>
                </c:pt>
                <c:pt idx="1787">
                  <c:v>95.224089828342102</c:v>
                </c:pt>
                <c:pt idx="1788">
                  <c:v>94.716262833111145</c:v>
                </c:pt>
                <c:pt idx="1789">
                  <c:v>94.892868432264535</c:v>
                </c:pt>
                <c:pt idx="1790">
                  <c:v>95.13475625678592</c:v>
                </c:pt>
                <c:pt idx="1791">
                  <c:v>95.73947581808936</c:v>
                </c:pt>
                <c:pt idx="1792">
                  <c:v>95.969681560176468</c:v>
                </c:pt>
                <c:pt idx="1793">
                  <c:v>96.188892401148962</c:v>
                </c:pt>
                <c:pt idx="1794">
                  <c:v>96.287846511180433</c:v>
                </c:pt>
                <c:pt idx="1795">
                  <c:v>96.23974381880403</c:v>
                </c:pt>
                <c:pt idx="1796">
                  <c:v>96.398482703646181</c:v>
                </c:pt>
                <c:pt idx="1797">
                  <c:v>96.623878176495651</c:v>
                </c:pt>
                <c:pt idx="1798">
                  <c:v>96.623878176495651</c:v>
                </c:pt>
                <c:pt idx="1799">
                  <c:v>96.270666978188856</c:v>
                </c:pt>
                <c:pt idx="1800">
                  <c:v>94.961586564230842</c:v>
                </c:pt>
                <c:pt idx="1801">
                  <c:v>95.292807960308409</c:v>
                </c:pt>
                <c:pt idx="1802">
                  <c:v>96.169651324198398</c:v>
                </c:pt>
                <c:pt idx="1803">
                  <c:v>96.248677175959642</c:v>
                </c:pt>
                <c:pt idx="1804">
                  <c:v>95.979302098651743</c:v>
                </c:pt>
                <c:pt idx="1805">
                  <c:v>96.832094116353545</c:v>
                </c:pt>
                <c:pt idx="1806">
                  <c:v>97.219664380643479</c:v>
                </c:pt>
                <c:pt idx="1807">
                  <c:v>97.091848655186155</c:v>
                </c:pt>
                <c:pt idx="1808">
                  <c:v>96.706339934855208</c:v>
                </c:pt>
                <c:pt idx="1809">
                  <c:v>96.881571171369274</c:v>
                </c:pt>
                <c:pt idx="1810">
                  <c:v>97.101469193661444</c:v>
                </c:pt>
                <c:pt idx="1811">
                  <c:v>96.999766358351309</c:v>
                </c:pt>
                <c:pt idx="1812">
                  <c:v>97.113151276095707</c:v>
                </c:pt>
                <c:pt idx="1813">
                  <c:v>97.957009936641882</c:v>
                </c:pt>
                <c:pt idx="1814">
                  <c:v>98.066958947787967</c:v>
                </c:pt>
                <c:pt idx="1815">
                  <c:v>97.750168359423313</c:v>
                </c:pt>
                <c:pt idx="1816">
                  <c:v>97.961133024559857</c:v>
                </c:pt>
                <c:pt idx="1817">
                  <c:v>97.822322397987932</c:v>
                </c:pt>
                <c:pt idx="1818">
                  <c:v>97.462926567804175</c:v>
                </c:pt>
                <c:pt idx="1819">
                  <c:v>96.944791852778266</c:v>
                </c:pt>
                <c:pt idx="1820">
                  <c:v>96.944791852778266</c:v>
                </c:pt>
                <c:pt idx="1821">
                  <c:v>97.366721183051354</c:v>
                </c:pt>
                <c:pt idx="1822">
                  <c:v>98.04977941479639</c:v>
                </c:pt>
                <c:pt idx="1823">
                  <c:v>97.904784156347489</c:v>
                </c:pt>
                <c:pt idx="1824">
                  <c:v>97.462926567804175</c:v>
                </c:pt>
                <c:pt idx="1825">
                  <c:v>97.462926567804175</c:v>
                </c:pt>
                <c:pt idx="1826">
                  <c:v>97.462926567804175</c:v>
                </c:pt>
                <c:pt idx="1827">
                  <c:v>97.346105743461464</c:v>
                </c:pt>
                <c:pt idx="1828">
                  <c:v>97.465675293082825</c:v>
                </c:pt>
                <c:pt idx="1829">
                  <c:v>96.872637814213661</c:v>
                </c:pt>
                <c:pt idx="1830">
                  <c:v>97.08772556726818</c:v>
                </c:pt>
                <c:pt idx="1831">
                  <c:v>97.037561330932775</c:v>
                </c:pt>
                <c:pt idx="1832">
                  <c:v>97.225849012520442</c:v>
                </c:pt>
                <c:pt idx="1833">
                  <c:v>97.842250656258159</c:v>
                </c:pt>
                <c:pt idx="1834">
                  <c:v>98.317092948145302</c:v>
                </c:pt>
                <c:pt idx="1835">
                  <c:v>98.317092948145302</c:v>
                </c:pt>
                <c:pt idx="1836">
                  <c:v>98.397493162545871</c:v>
                </c:pt>
                <c:pt idx="1837">
                  <c:v>98.309533953629</c:v>
                </c:pt>
                <c:pt idx="1838">
                  <c:v>98.017481892772224</c:v>
                </c:pt>
                <c:pt idx="1839">
                  <c:v>98.30128777779305</c:v>
                </c:pt>
                <c:pt idx="1840">
                  <c:v>97.782465881447479</c:v>
                </c:pt>
                <c:pt idx="1841">
                  <c:v>98.128805266557634</c:v>
                </c:pt>
                <c:pt idx="1842">
                  <c:v>98.96304338862852</c:v>
                </c:pt>
                <c:pt idx="1843">
                  <c:v>97.847748106815459</c:v>
                </c:pt>
                <c:pt idx="1844">
                  <c:v>97.729552919833424</c:v>
                </c:pt>
                <c:pt idx="1845">
                  <c:v>97.622352633966003</c:v>
                </c:pt>
                <c:pt idx="1846">
                  <c:v>98.185841316089665</c:v>
                </c:pt>
                <c:pt idx="1847">
                  <c:v>98.833166119212208</c:v>
                </c:pt>
                <c:pt idx="1848">
                  <c:v>99.362295735352731</c:v>
                </c:pt>
                <c:pt idx="1849">
                  <c:v>99.530655158670172</c:v>
                </c:pt>
                <c:pt idx="1850">
                  <c:v>99.434449773917351</c:v>
                </c:pt>
                <c:pt idx="1851">
                  <c:v>99.503855087203306</c:v>
                </c:pt>
                <c:pt idx="1852">
                  <c:v>99.64266571377523</c:v>
                </c:pt>
                <c:pt idx="1853">
                  <c:v>99.525157708112857</c:v>
                </c:pt>
                <c:pt idx="1854">
                  <c:v>98.820796855458283</c:v>
                </c:pt>
                <c:pt idx="1855">
                  <c:v>98.498508816536329</c:v>
                </c:pt>
                <c:pt idx="1856">
                  <c:v>99.246849273649346</c:v>
                </c:pt>
                <c:pt idx="1857">
                  <c:v>100.0054974505573</c:v>
                </c:pt>
                <c:pt idx="1858">
                  <c:v>100.10926182982642</c:v>
                </c:pt>
                <c:pt idx="1859">
                  <c:v>100.02198980222921</c:v>
                </c:pt>
                <c:pt idx="1860">
                  <c:v>100.02198980222921</c:v>
                </c:pt>
                <c:pt idx="1861">
                  <c:v>100.3064828685697</c:v>
                </c:pt>
                <c:pt idx="1862">
                  <c:v>100.16561069803878</c:v>
                </c:pt>
                <c:pt idx="1863">
                  <c:v>100.07971303308091</c:v>
                </c:pt>
                <c:pt idx="1864">
                  <c:v>99.723065928175814</c:v>
                </c:pt>
                <c:pt idx="1865">
                  <c:v>99.597998927997139</c:v>
                </c:pt>
                <c:pt idx="1866">
                  <c:v>96.139415346133234</c:v>
                </c:pt>
                <c:pt idx="1867">
                  <c:v>96.674042412831042</c:v>
                </c:pt>
                <c:pt idx="1868">
                  <c:v>96.423221231154045</c:v>
                </c:pt>
                <c:pt idx="1869">
                  <c:v>95.323731119693235</c:v>
                </c:pt>
                <c:pt idx="1870">
                  <c:v>94.426959497533019</c:v>
                </c:pt>
                <c:pt idx="1871">
                  <c:v>95.889968527095562</c:v>
                </c:pt>
                <c:pt idx="1872">
                  <c:v>95.653578153131477</c:v>
                </c:pt>
                <c:pt idx="1873">
                  <c:v>96.335262022237188</c:v>
                </c:pt>
                <c:pt idx="1874">
                  <c:v>96.401231428924831</c:v>
                </c:pt>
                <c:pt idx="1875">
                  <c:v>96.658924423798467</c:v>
                </c:pt>
                <c:pt idx="1876">
                  <c:v>94.690149942963956</c:v>
                </c:pt>
                <c:pt idx="1877">
                  <c:v>95.323731119693235</c:v>
                </c:pt>
                <c:pt idx="1878">
                  <c:v>95.674880774041043</c:v>
                </c:pt>
                <c:pt idx="1879">
                  <c:v>95.30861313066066</c:v>
                </c:pt>
                <c:pt idx="1880">
                  <c:v>96.346944104671451</c:v>
                </c:pt>
                <c:pt idx="1881">
                  <c:v>96.957161116532205</c:v>
                </c:pt>
                <c:pt idx="1882">
                  <c:v>98.613268096920052</c:v>
                </c:pt>
                <c:pt idx="1883">
                  <c:v>98.578909030936899</c:v>
                </c:pt>
                <c:pt idx="1884">
                  <c:v>98.686796498123996</c:v>
                </c:pt>
                <c:pt idx="1885">
                  <c:v>98.782314701557155</c:v>
                </c:pt>
                <c:pt idx="1886">
                  <c:v>98.171410508376738</c:v>
                </c:pt>
                <c:pt idx="1887">
                  <c:v>97.38939816660023</c:v>
                </c:pt>
                <c:pt idx="1888">
                  <c:v>97.753604266021625</c:v>
                </c:pt>
                <c:pt idx="1889">
                  <c:v>97.638844985637903</c:v>
                </c:pt>
                <c:pt idx="1890">
                  <c:v>97.892414892593564</c:v>
                </c:pt>
                <c:pt idx="1891">
                  <c:v>98.800868597188057</c:v>
                </c:pt>
                <c:pt idx="1892">
                  <c:v>98.910817608334128</c:v>
                </c:pt>
                <c:pt idx="1893">
                  <c:v>99.212490207666193</c:v>
                </c:pt>
                <c:pt idx="1894">
                  <c:v>99.212490207666193</c:v>
                </c:pt>
                <c:pt idx="1895">
                  <c:v>99.270900619837548</c:v>
                </c:pt>
                <c:pt idx="1896">
                  <c:v>99.530655158670172</c:v>
                </c:pt>
                <c:pt idx="1897">
                  <c:v>98.876458542350989</c:v>
                </c:pt>
                <c:pt idx="1898">
                  <c:v>99.490111460810041</c:v>
                </c:pt>
                <c:pt idx="1899">
                  <c:v>99.83713802723986</c:v>
                </c:pt>
                <c:pt idx="1900">
                  <c:v>100.91051524855348</c:v>
                </c:pt>
                <c:pt idx="1901">
                  <c:v>101.11735682577205</c:v>
                </c:pt>
                <c:pt idx="1902">
                  <c:v>101.18744932037767</c:v>
                </c:pt>
                <c:pt idx="1903">
                  <c:v>101.06581822679732</c:v>
                </c:pt>
                <c:pt idx="1904">
                  <c:v>102.00175918417834</c:v>
                </c:pt>
                <c:pt idx="1905">
                  <c:v>101.76674317285358</c:v>
                </c:pt>
                <c:pt idx="1906">
                  <c:v>101.73100974423112</c:v>
                </c:pt>
                <c:pt idx="1907">
                  <c:v>102.76246890504528</c:v>
                </c:pt>
                <c:pt idx="1908">
                  <c:v>102.68206869064471</c:v>
                </c:pt>
                <c:pt idx="1909">
                  <c:v>102.66969942689077</c:v>
                </c:pt>
                <c:pt idx="1910">
                  <c:v>101.86569728288507</c:v>
                </c:pt>
                <c:pt idx="1911">
                  <c:v>102.13575954151263</c:v>
                </c:pt>
                <c:pt idx="1912">
                  <c:v>102.79682797102843</c:v>
                </c:pt>
                <c:pt idx="1913">
                  <c:v>103.2414342848504</c:v>
                </c:pt>
                <c:pt idx="1914">
                  <c:v>103.46339385110154</c:v>
                </c:pt>
                <c:pt idx="1915">
                  <c:v>103.72864584049147</c:v>
                </c:pt>
                <c:pt idx="1916">
                  <c:v>103.60770192823078</c:v>
                </c:pt>
                <c:pt idx="1917">
                  <c:v>103.941672049587</c:v>
                </c:pt>
                <c:pt idx="1918">
                  <c:v>102.4910322837784</c:v>
                </c:pt>
                <c:pt idx="1919">
                  <c:v>103.47919902145379</c:v>
                </c:pt>
                <c:pt idx="1920">
                  <c:v>103.29366006514479</c:v>
                </c:pt>
                <c:pt idx="1921">
                  <c:v>103.15897252649084</c:v>
                </c:pt>
                <c:pt idx="1922">
                  <c:v>104.04887233545443</c:v>
                </c:pt>
                <c:pt idx="1923">
                  <c:v>103.95335413202127</c:v>
                </c:pt>
                <c:pt idx="1924">
                  <c:v>104.64053545168429</c:v>
                </c:pt>
                <c:pt idx="1925">
                  <c:v>104.80202306180509</c:v>
                </c:pt>
                <c:pt idx="1926">
                  <c:v>104.73467929247811</c:v>
                </c:pt>
                <c:pt idx="1927">
                  <c:v>104.60823792966012</c:v>
                </c:pt>
                <c:pt idx="1928">
                  <c:v>103.59327112051785</c:v>
                </c:pt>
                <c:pt idx="1929">
                  <c:v>104.15813416528086</c:v>
                </c:pt>
                <c:pt idx="1930">
                  <c:v>104.15813416528086</c:v>
                </c:pt>
                <c:pt idx="1931">
                  <c:v>104.32168331936064</c:v>
                </c:pt>
                <c:pt idx="1932">
                  <c:v>105.15454707879221</c:v>
                </c:pt>
                <c:pt idx="1933">
                  <c:v>105.18134715025907</c:v>
                </c:pt>
                <c:pt idx="1934">
                  <c:v>105.57441486510631</c:v>
                </c:pt>
                <c:pt idx="1935">
                  <c:v>105.7695743598906</c:v>
                </c:pt>
                <c:pt idx="1936">
                  <c:v>105.20402413380795</c:v>
                </c:pt>
                <c:pt idx="1937">
                  <c:v>104.27151908302524</c:v>
                </c:pt>
                <c:pt idx="1938">
                  <c:v>102.43949368480367</c:v>
                </c:pt>
                <c:pt idx="1939">
                  <c:v>103.60426602163247</c:v>
                </c:pt>
                <c:pt idx="1940">
                  <c:v>103.7039073129836</c:v>
                </c:pt>
                <c:pt idx="1941">
                  <c:v>102.59617102568684</c:v>
                </c:pt>
                <c:pt idx="1942">
                  <c:v>104.15401107736287</c:v>
                </c:pt>
                <c:pt idx="1943">
                  <c:v>104.65565344071686</c:v>
                </c:pt>
                <c:pt idx="1944">
                  <c:v>105.3387116724619</c:v>
                </c:pt>
                <c:pt idx="1945">
                  <c:v>105.21089594700457</c:v>
                </c:pt>
                <c:pt idx="1946">
                  <c:v>105.39299899671528</c:v>
                </c:pt>
                <c:pt idx="1947">
                  <c:v>103.95953876389824</c:v>
                </c:pt>
                <c:pt idx="1948">
                  <c:v>104.60205329778316</c:v>
                </c:pt>
                <c:pt idx="1949">
                  <c:v>103.25311636728468</c:v>
                </c:pt>
                <c:pt idx="1950">
                  <c:v>102.9218949712071</c:v>
                </c:pt>
                <c:pt idx="1951">
                  <c:v>102.58861203117054</c:v>
                </c:pt>
                <c:pt idx="1952">
                  <c:v>103.51287090611729</c:v>
                </c:pt>
                <c:pt idx="1953">
                  <c:v>103.46957848297852</c:v>
                </c:pt>
                <c:pt idx="1954">
                  <c:v>103.30740369153804</c:v>
                </c:pt>
                <c:pt idx="1955">
                  <c:v>104.41239125355617</c:v>
                </c:pt>
                <c:pt idx="1956">
                  <c:v>104.78621789145284</c:v>
                </c:pt>
                <c:pt idx="1957">
                  <c:v>104.78621789145284</c:v>
                </c:pt>
                <c:pt idx="1958">
                  <c:v>104.82263850139498</c:v>
                </c:pt>
                <c:pt idx="1959">
                  <c:v>105.16897788650513</c:v>
                </c:pt>
                <c:pt idx="1960">
                  <c:v>105.26587045257762</c:v>
                </c:pt>
                <c:pt idx="1961">
                  <c:v>103.77262544494991</c:v>
                </c:pt>
                <c:pt idx="1962">
                  <c:v>104.36635010513874</c:v>
                </c:pt>
                <c:pt idx="1963">
                  <c:v>106.35505284424347</c:v>
                </c:pt>
                <c:pt idx="1964">
                  <c:v>106.68489987768173</c:v>
                </c:pt>
                <c:pt idx="1965">
                  <c:v>106.48011984442215</c:v>
                </c:pt>
                <c:pt idx="1966">
                  <c:v>106.4698121246272</c:v>
                </c:pt>
                <c:pt idx="1967">
                  <c:v>106.24991410233504</c:v>
                </c:pt>
                <c:pt idx="1968">
                  <c:v>106.72475639422218</c:v>
                </c:pt>
                <c:pt idx="1969">
                  <c:v>105.42048624950179</c:v>
                </c:pt>
                <c:pt idx="1970">
                  <c:v>105.93381069529006</c:v>
                </c:pt>
                <c:pt idx="1971">
                  <c:v>103.8358461263589</c:v>
                </c:pt>
                <c:pt idx="1972">
                  <c:v>104.32030895672132</c:v>
                </c:pt>
                <c:pt idx="1973">
                  <c:v>101.88562554115529</c:v>
                </c:pt>
                <c:pt idx="1974">
                  <c:v>100.2563186322343</c:v>
                </c:pt>
                <c:pt idx="1975">
                  <c:v>101.28434188645015</c:v>
                </c:pt>
                <c:pt idx="1976">
                  <c:v>100.00343590659831</c:v>
                </c:pt>
                <c:pt idx="1977">
                  <c:v>100.72772501752313</c:v>
                </c:pt>
                <c:pt idx="1978">
                  <c:v>101.16683388078778</c:v>
                </c:pt>
                <c:pt idx="1979">
                  <c:v>98.477206195626778</c:v>
                </c:pt>
                <c:pt idx="1980">
                  <c:v>100.85554074298044</c:v>
                </c:pt>
                <c:pt idx="1981">
                  <c:v>101.47675265595579</c:v>
                </c:pt>
                <c:pt idx="1982">
                  <c:v>102.90471543821553</c:v>
                </c:pt>
                <c:pt idx="1983">
                  <c:v>99.853630378911774</c:v>
                </c:pt>
                <c:pt idx="1984">
                  <c:v>99.89142535149324</c:v>
                </c:pt>
                <c:pt idx="1985">
                  <c:v>99.841948296477511</c:v>
                </c:pt>
                <c:pt idx="1986">
                  <c:v>98.029163975206501</c:v>
                </c:pt>
                <c:pt idx="1987">
                  <c:v>96.665796236995092</c:v>
                </c:pt>
                <c:pt idx="1988">
                  <c:v>96.979838100081082</c:v>
                </c:pt>
                <c:pt idx="1989">
                  <c:v>99.362295735352731</c:v>
                </c:pt>
                <c:pt idx="1990">
                  <c:v>99.335495663885865</c:v>
                </c:pt>
                <c:pt idx="1991">
                  <c:v>99.443383131072963</c:v>
                </c:pt>
                <c:pt idx="1992">
                  <c:v>100.60815546790175</c:v>
                </c:pt>
                <c:pt idx="1993">
                  <c:v>100.50026800071467</c:v>
                </c:pt>
                <c:pt idx="1994">
                  <c:v>101.65954288698616</c:v>
                </c:pt>
                <c:pt idx="1995">
                  <c:v>100.79506878685009</c:v>
                </c:pt>
                <c:pt idx="1996">
                  <c:v>98.42910350325036</c:v>
                </c:pt>
                <c:pt idx="1997">
                  <c:v>100.5868528469922</c:v>
                </c:pt>
                <c:pt idx="1998">
                  <c:v>100.16629787935844</c:v>
                </c:pt>
                <c:pt idx="1999">
                  <c:v>101.28983933700746</c:v>
                </c:pt>
                <c:pt idx="2000">
                  <c:v>101.28983933700746</c:v>
                </c:pt>
                <c:pt idx="2001">
                  <c:v>102.35016011324748</c:v>
                </c:pt>
                <c:pt idx="2002">
                  <c:v>101.17301851266475</c:v>
                </c:pt>
                <c:pt idx="2003">
                  <c:v>101.60319401877379</c:v>
                </c:pt>
                <c:pt idx="2004">
                  <c:v>99.885240719616277</c:v>
                </c:pt>
                <c:pt idx="2005">
                  <c:v>99.758112175478615</c:v>
                </c:pt>
                <c:pt idx="2006">
                  <c:v>101.11804400709171</c:v>
                </c:pt>
                <c:pt idx="2007">
                  <c:v>101.12285427632935</c:v>
                </c:pt>
                <c:pt idx="2008">
                  <c:v>101.97427193139181</c:v>
                </c:pt>
                <c:pt idx="2009">
                  <c:v>101.9948873709817</c:v>
                </c:pt>
                <c:pt idx="2010">
                  <c:v>101.47262956803782</c:v>
                </c:pt>
                <c:pt idx="2011">
                  <c:v>104.43644259974437</c:v>
                </c:pt>
                <c:pt idx="2012">
                  <c:v>105.07208532043265</c:v>
                </c:pt>
                <c:pt idx="2013">
                  <c:v>104.36566292381907</c:v>
                </c:pt>
                <c:pt idx="2014">
                  <c:v>104.84668984758318</c:v>
                </c:pt>
                <c:pt idx="2015">
                  <c:v>104.29557042921346</c:v>
                </c:pt>
                <c:pt idx="2016">
                  <c:v>104.25983700059098</c:v>
                </c:pt>
                <c:pt idx="2017">
                  <c:v>104.8240128640343</c:v>
                </c:pt>
                <c:pt idx="2018">
                  <c:v>105.23357293055345</c:v>
                </c:pt>
                <c:pt idx="2019">
                  <c:v>104.91540797954949</c:v>
                </c:pt>
                <c:pt idx="2020">
                  <c:v>106.30969887714572</c:v>
                </c:pt>
                <c:pt idx="2021">
                  <c:v>106.28152444303954</c:v>
                </c:pt>
                <c:pt idx="2022">
                  <c:v>105.79774879399679</c:v>
                </c:pt>
                <c:pt idx="2023">
                  <c:v>106.02108272288726</c:v>
                </c:pt>
                <c:pt idx="2024">
                  <c:v>107.0346751693902</c:v>
                </c:pt>
                <c:pt idx="2025">
                  <c:v>106.69039732823903</c:v>
                </c:pt>
                <c:pt idx="2026">
                  <c:v>107.55418424705543</c:v>
                </c:pt>
                <c:pt idx="2027">
                  <c:v>107.37001965338574</c:v>
                </c:pt>
                <c:pt idx="2028">
                  <c:v>106.81615150973735</c:v>
                </c:pt>
                <c:pt idx="2029">
                  <c:v>107.32397850496832</c:v>
                </c:pt>
                <c:pt idx="2030">
                  <c:v>106.42445815752944</c:v>
                </c:pt>
                <c:pt idx="2031">
                  <c:v>105.72490757411251</c:v>
                </c:pt>
                <c:pt idx="2032">
                  <c:v>105.91113371174117</c:v>
                </c:pt>
                <c:pt idx="2033">
                  <c:v>105.83142067866027</c:v>
                </c:pt>
                <c:pt idx="2034">
                  <c:v>103.12049037258971</c:v>
                </c:pt>
                <c:pt idx="2035">
                  <c:v>103.51218372479762</c:v>
                </c:pt>
                <c:pt idx="2036">
                  <c:v>104.42338615467077</c:v>
                </c:pt>
                <c:pt idx="2037">
                  <c:v>104.16844188507579</c:v>
                </c:pt>
                <c:pt idx="2038">
                  <c:v>104.06673904976567</c:v>
                </c:pt>
                <c:pt idx="2039">
                  <c:v>105.50157364522202</c:v>
                </c:pt>
                <c:pt idx="2040">
                  <c:v>105.89326699742993</c:v>
                </c:pt>
                <c:pt idx="2041">
                  <c:v>105.20883440304559</c:v>
                </c:pt>
                <c:pt idx="2042">
                  <c:v>106.47049930594686</c:v>
                </c:pt>
                <c:pt idx="2043">
                  <c:v>103.65717898324652</c:v>
                </c:pt>
                <c:pt idx="2044">
                  <c:v>103.74032792292574</c:v>
                </c:pt>
                <c:pt idx="2045">
                  <c:v>103.22631629581781</c:v>
                </c:pt>
                <c:pt idx="2046">
                  <c:v>104.47011448440786</c:v>
                </c:pt>
                <c:pt idx="2047">
                  <c:v>101.40184989211254</c:v>
                </c:pt>
                <c:pt idx="2048">
                  <c:v>101.34343947994118</c:v>
                </c:pt>
                <c:pt idx="2049">
                  <c:v>99.895548439411215</c:v>
                </c:pt>
                <c:pt idx="2050">
                  <c:v>98.89776116326054</c:v>
                </c:pt>
                <c:pt idx="2051">
                  <c:v>101.77498934868954</c:v>
                </c:pt>
                <c:pt idx="2052">
                  <c:v>101.05551050700238</c:v>
                </c:pt>
                <c:pt idx="2053">
                  <c:v>99.720317202897149</c:v>
                </c:pt>
                <c:pt idx="2054">
                  <c:v>100.24188782452137</c:v>
                </c:pt>
                <c:pt idx="2055">
                  <c:v>98.491637003339704</c:v>
                </c:pt>
                <c:pt idx="2056">
                  <c:v>98.933494591883019</c:v>
                </c:pt>
                <c:pt idx="2057">
                  <c:v>97.357787825895741</c:v>
                </c:pt>
                <c:pt idx="2058">
                  <c:v>97.357787825895741</c:v>
                </c:pt>
                <c:pt idx="2059">
                  <c:v>99.002212723849311</c:v>
                </c:pt>
                <c:pt idx="2060">
                  <c:v>96.701529665617571</c:v>
                </c:pt>
                <c:pt idx="2061">
                  <c:v>98.145297618229549</c:v>
                </c:pt>
                <c:pt idx="2062">
                  <c:v>100.94831022113495</c:v>
                </c:pt>
                <c:pt idx="2063">
                  <c:v>100.99641291351136</c:v>
                </c:pt>
                <c:pt idx="2064">
                  <c:v>101.78117398056651</c:v>
                </c:pt>
                <c:pt idx="2065">
                  <c:v>101.18195186982037</c:v>
                </c:pt>
                <c:pt idx="2066">
                  <c:v>100.5201962589849</c:v>
                </c:pt>
                <c:pt idx="2067">
                  <c:v>102.04711315127609</c:v>
                </c:pt>
                <c:pt idx="2068">
                  <c:v>103.58158903808359</c:v>
                </c:pt>
                <c:pt idx="2069">
                  <c:v>103.3974244444139</c:v>
                </c:pt>
                <c:pt idx="2070">
                  <c:v>104.17393933563309</c:v>
                </c:pt>
                <c:pt idx="2071">
                  <c:v>101.54134770000412</c:v>
                </c:pt>
                <c:pt idx="2072">
                  <c:v>102.15568779978285</c:v>
                </c:pt>
                <c:pt idx="2073">
                  <c:v>102.28075479996151</c:v>
                </c:pt>
                <c:pt idx="2074">
                  <c:v>100.874781819931</c:v>
                </c:pt>
                <c:pt idx="2075">
                  <c:v>99.359547010074081</c:v>
                </c:pt>
                <c:pt idx="2076">
                  <c:v>99.983507648328086</c:v>
                </c:pt>
                <c:pt idx="2077">
                  <c:v>99.847445747034811</c:v>
                </c:pt>
                <c:pt idx="2078">
                  <c:v>100.33671884663487</c:v>
                </c:pt>
                <c:pt idx="2079">
                  <c:v>102.00931817869463</c:v>
                </c:pt>
                <c:pt idx="2080">
                  <c:v>102.83324858097058</c:v>
                </c:pt>
                <c:pt idx="2081">
                  <c:v>102.83324858097058</c:v>
                </c:pt>
                <c:pt idx="2082">
                  <c:v>102.9163975206498</c:v>
                </c:pt>
                <c:pt idx="2083">
                  <c:v>101.45338849108725</c:v>
                </c:pt>
                <c:pt idx="2084">
                  <c:v>101.59907093085582</c:v>
                </c:pt>
                <c:pt idx="2085">
                  <c:v>100.90295625403719</c:v>
                </c:pt>
                <c:pt idx="2086">
                  <c:v>100.90295625403719</c:v>
                </c:pt>
                <c:pt idx="2087">
                  <c:v>99.446131856351613</c:v>
                </c:pt>
                <c:pt idx="2088">
                  <c:v>99.446131856351613</c:v>
                </c:pt>
                <c:pt idx="2089">
                  <c:v>97.00457662758896</c:v>
                </c:pt>
                <c:pt idx="2090">
                  <c:v>97.317244128035625</c:v>
                </c:pt>
                <c:pt idx="2091">
                  <c:v>95.531259878231467</c:v>
                </c:pt>
                <c:pt idx="2092">
                  <c:v>96.832781297673208</c:v>
                </c:pt>
                <c:pt idx="2093">
                  <c:v>97.602424375695776</c:v>
                </c:pt>
                <c:pt idx="2094">
                  <c:v>96.275477247426508</c:v>
                </c:pt>
                <c:pt idx="2095">
                  <c:v>97.322054397273263</c:v>
                </c:pt>
                <c:pt idx="2096">
                  <c:v>94.896304338862848</c:v>
                </c:pt>
                <c:pt idx="2097">
                  <c:v>94.363738816124027</c:v>
                </c:pt>
                <c:pt idx="2098">
                  <c:v>91.618449444070308</c:v>
                </c:pt>
                <c:pt idx="2099">
                  <c:v>91.064581300421921</c:v>
                </c:pt>
                <c:pt idx="2100">
                  <c:v>91.064581300421921</c:v>
                </c:pt>
                <c:pt idx="2101">
                  <c:v>90.055111941836969</c:v>
                </c:pt>
                <c:pt idx="2102">
                  <c:v>91.986091450090015</c:v>
                </c:pt>
                <c:pt idx="2103">
                  <c:v>92.911724687676084</c:v>
                </c:pt>
                <c:pt idx="2104">
                  <c:v>91.43703357567928</c:v>
                </c:pt>
                <c:pt idx="2105">
                  <c:v>93.042289138412059</c:v>
                </c:pt>
                <c:pt idx="2106">
                  <c:v>93.614711177691348</c:v>
                </c:pt>
                <c:pt idx="2107">
                  <c:v>93.168730501230058</c:v>
                </c:pt>
                <c:pt idx="2108">
                  <c:v>94.731380822143734</c:v>
                </c:pt>
                <c:pt idx="2109">
                  <c:v>95.890655708415224</c:v>
                </c:pt>
                <c:pt idx="2110">
                  <c:v>94.887370981707235</c:v>
                </c:pt>
                <c:pt idx="2111">
                  <c:v>91.851403911436066</c:v>
                </c:pt>
                <c:pt idx="2112">
                  <c:v>91.151166146699467</c:v>
                </c:pt>
                <c:pt idx="2113">
                  <c:v>91.869957807066967</c:v>
                </c:pt>
                <c:pt idx="2114">
                  <c:v>91.483761905416358</c:v>
                </c:pt>
                <c:pt idx="2115">
                  <c:v>92.022512060032156</c:v>
                </c:pt>
                <c:pt idx="2116">
                  <c:v>92.691139484064266</c:v>
                </c:pt>
                <c:pt idx="2117">
                  <c:v>93.952117205645877</c:v>
                </c:pt>
                <c:pt idx="2118">
                  <c:v>92.691139484064266</c:v>
                </c:pt>
                <c:pt idx="2119">
                  <c:v>92.768790973186185</c:v>
                </c:pt>
                <c:pt idx="2120">
                  <c:v>92.768790973186185</c:v>
                </c:pt>
                <c:pt idx="2121">
                  <c:v>92.685642033506966</c:v>
                </c:pt>
                <c:pt idx="2122">
                  <c:v>93.458721018127846</c:v>
                </c:pt>
                <c:pt idx="2123">
                  <c:v>92.256153708717576</c:v>
                </c:pt>
                <c:pt idx="2124">
                  <c:v>92.983191544921041</c:v>
                </c:pt>
                <c:pt idx="2125">
                  <c:v>94.267533431371206</c:v>
                </c:pt>
                <c:pt idx="2126">
                  <c:v>94.919668503731387</c:v>
                </c:pt>
                <c:pt idx="2127">
                  <c:v>94.832396476134193</c:v>
                </c:pt>
                <c:pt idx="2128">
                  <c:v>93.984414727670043</c:v>
                </c:pt>
                <c:pt idx="2129">
                  <c:v>91.438407938318605</c:v>
                </c:pt>
                <c:pt idx="2130">
                  <c:v>91.487197812014671</c:v>
                </c:pt>
                <c:pt idx="2131">
                  <c:v>91.171781586289356</c:v>
                </c:pt>
                <c:pt idx="2132">
                  <c:v>91.649372603455149</c:v>
                </c:pt>
                <c:pt idx="2133">
                  <c:v>89.631808248924543</c:v>
                </c:pt>
                <c:pt idx="2134">
                  <c:v>88.877970341254226</c:v>
                </c:pt>
                <c:pt idx="2135">
                  <c:v>87.503607701928217</c:v>
                </c:pt>
                <c:pt idx="2136">
                  <c:v>90.752600981294918</c:v>
                </c:pt>
                <c:pt idx="2137">
                  <c:v>89.936229573535272</c:v>
                </c:pt>
                <c:pt idx="2138">
                  <c:v>90.39732823902915</c:v>
                </c:pt>
                <c:pt idx="2139">
                  <c:v>88.518574511070497</c:v>
                </c:pt>
                <c:pt idx="2140">
                  <c:v>87.725567268179375</c:v>
                </c:pt>
                <c:pt idx="2141">
                  <c:v>91.445966932834892</c:v>
                </c:pt>
                <c:pt idx="2142">
                  <c:v>89.224996907684059</c:v>
                </c:pt>
                <c:pt idx="2143">
                  <c:v>91.361443630516348</c:v>
                </c:pt>
                <c:pt idx="2144">
                  <c:v>91.361443630516348</c:v>
                </c:pt>
                <c:pt idx="2145">
                  <c:v>92.761231978669883</c:v>
                </c:pt>
                <c:pt idx="2146">
                  <c:v>92.974945369085091</c:v>
                </c:pt>
                <c:pt idx="2147">
                  <c:v>92.159948323964755</c:v>
                </c:pt>
                <c:pt idx="2148">
                  <c:v>91.103750635642726</c:v>
                </c:pt>
                <c:pt idx="2149">
                  <c:v>90.379461524717911</c:v>
                </c:pt>
                <c:pt idx="2150">
                  <c:v>90.893473151825845</c:v>
                </c:pt>
                <c:pt idx="2151">
                  <c:v>94.156210057585795</c:v>
                </c:pt>
                <c:pt idx="2152">
                  <c:v>93.974107007875091</c:v>
                </c:pt>
                <c:pt idx="2153">
                  <c:v>94.096425282775115</c:v>
                </c:pt>
                <c:pt idx="2154">
                  <c:v>94.171328046618385</c:v>
                </c:pt>
                <c:pt idx="2155">
                  <c:v>94.318384849026259</c:v>
                </c:pt>
                <c:pt idx="2156">
                  <c:v>93.837357925262154</c:v>
                </c:pt>
                <c:pt idx="2157">
                  <c:v>93.078022567034537</c:v>
                </c:pt>
                <c:pt idx="2158">
                  <c:v>93.494454446750311</c:v>
                </c:pt>
                <c:pt idx="2159">
                  <c:v>91.589587828644468</c:v>
                </c:pt>
                <c:pt idx="2160">
                  <c:v>91.279669053476454</c:v>
                </c:pt>
                <c:pt idx="2161">
                  <c:v>91.699536839790539</c:v>
                </c:pt>
                <c:pt idx="2162">
                  <c:v>93.780321875730124</c:v>
                </c:pt>
                <c:pt idx="2163">
                  <c:v>93.838732287901479</c:v>
                </c:pt>
                <c:pt idx="2164">
                  <c:v>95.540880416706756</c:v>
                </c:pt>
                <c:pt idx="2165">
                  <c:v>95.392449251659542</c:v>
                </c:pt>
                <c:pt idx="2166">
                  <c:v>94.55202649771168</c:v>
                </c:pt>
                <c:pt idx="2167">
                  <c:v>94.82621184425723</c:v>
                </c:pt>
                <c:pt idx="2168">
                  <c:v>95.437116037437633</c:v>
                </c:pt>
                <c:pt idx="2169">
                  <c:v>96.056953587773663</c:v>
                </c:pt>
                <c:pt idx="2170">
                  <c:v>95.955937933783204</c:v>
                </c:pt>
                <c:pt idx="2171">
                  <c:v>95.582798477206197</c:v>
                </c:pt>
                <c:pt idx="2172">
                  <c:v>95.215156471186489</c:v>
                </c:pt>
                <c:pt idx="2173">
                  <c:v>96.84721210538612</c:v>
                </c:pt>
                <c:pt idx="2174">
                  <c:v>97.160566787152462</c:v>
                </c:pt>
                <c:pt idx="2175">
                  <c:v>96.720083561248472</c:v>
                </c:pt>
                <c:pt idx="2176">
                  <c:v>97.460177842525525</c:v>
                </c:pt>
                <c:pt idx="2177">
                  <c:v>95.694809032311269</c:v>
                </c:pt>
                <c:pt idx="2178">
                  <c:v>96.045958686659063</c:v>
                </c:pt>
                <c:pt idx="2179">
                  <c:v>95.40000824617583</c:v>
                </c:pt>
                <c:pt idx="2180">
                  <c:v>96.451395665260236</c:v>
                </c:pt>
                <c:pt idx="2181">
                  <c:v>96.414287873998433</c:v>
                </c:pt>
                <c:pt idx="2182">
                  <c:v>96.800483775649042</c:v>
                </c:pt>
                <c:pt idx="2183">
                  <c:v>97.825071123266582</c:v>
                </c:pt>
                <c:pt idx="2184">
                  <c:v>97.947389398166592</c:v>
                </c:pt>
                <c:pt idx="2185">
                  <c:v>98.035348607083463</c:v>
                </c:pt>
                <c:pt idx="2186">
                  <c:v>97.126207721169308</c:v>
                </c:pt>
                <c:pt idx="2187">
                  <c:v>95.566993306853945</c:v>
                </c:pt>
                <c:pt idx="2188">
                  <c:v>95.81712730721128</c:v>
                </c:pt>
                <c:pt idx="2189">
                  <c:v>94.551339316392017</c:v>
                </c:pt>
                <c:pt idx="2190">
                  <c:v>94.551339316392017</c:v>
                </c:pt>
                <c:pt idx="2191">
                  <c:v>95.198664119514575</c:v>
                </c:pt>
                <c:pt idx="2192">
                  <c:v>95.575926664009557</c:v>
                </c:pt>
                <c:pt idx="2193">
                  <c:v>96.085815203199516</c:v>
                </c:pt>
                <c:pt idx="2194">
                  <c:v>96.231497642968066</c:v>
                </c:pt>
                <c:pt idx="2195">
                  <c:v>95.220653921743789</c:v>
                </c:pt>
                <c:pt idx="2196">
                  <c:v>94.669534503374052</c:v>
                </c:pt>
                <c:pt idx="2197">
                  <c:v>94.638611343989226</c:v>
                </c:pt>
                <c:pt idx="2198">
                  <c:v>96.483693187284402</c:v>
                </c:pt>
                <c:pt idx="2199">
                  <c:v>93.503387803905937</c:v>
                </c:pt>
                <c:pt idx="2200">
                  <c:v>93.577603386429544</c:v>
                </c:pt>
                <c:pt idx="2201">
                  <c:v>93.349459188301424</c:v>
                </c:pt>
                <c:pt idx="2202">
                  <c:v>91.772378059674821</c:v>
                </c:pt>
                <c:pt idx="2203">
                  <c:v>92.073363477687224</c:v>
                </c:pt>
                <c:pt idx="2204">
                  <c:v>93.458721018127846</c:v>
                </c:pt>
                <c:pt idx="2205">
                  <c:v>93.466280012644134</c:v>
                </c:pt>
                <c:pt idx="2206">
                  <c:v>92.833386017234503</c:v>
                </c:pt>
                <c:pt idx="2207">
                  <c:v>91.931804125836635</c:v>
                </c:pt>
                <c:pt idx="2208">
                  <c:v>92.276769148307466</c:v>
                </c:pt>
                <c:pt idx="2209">
                  <c:v>90.565687662346591</c:v>
                </c:pt>
                <c:pt idx="2210">
                  <c:v>90.570497931584228</c:v>
                </c:pt>
                <c:pt idx="2211">
                  <c:v>90.315553661989256</c:v>
                </c:pt>
                <c:pt idx="2212">
                  <c:v>90.843308915490439</c:v>
                </c:pt>
                <c:pt idx="2213">
                  <c:v>88.175671032558654</c:v>
                </c:pt>
                <c:pt idx="2214">
                  <c:v>87.8478855430794</c:v>
                </c:pt>
                <c:pt idx="2215">
                  <c:v>87.959208916864796</c:v>
                </c:pt>
                <c:pt idx="2216">
                  <c:v>88.296614944819353</c:v>
                </c:pt>
                <c:pt idx="2217">
                  <c:v>86.689297838127573</c:v>
                </c:pt>
                <c:pt idx="2218">
                  <c:v>86.784128860241069</c:v>
                </c:pt>
                <c:pt idx="2219">
                  <c:v>86.784128860241069</c:v>
                </c:pt>
                <c:pt idx="2220">
                  <c:v>86.056403842717941</c:v>
                </c:pt>
                <c:pt idx="2221">
                  <c:v>87.526284685477108</c:v>
                </c:pt>
                <c:pt idx="2222">
                  <c:v>85.532771677134733</c:v>
                </c:pt>
                <c:pt idx="2223">
                  <c:v>86.130619425241548</c:v>
                </c:pt>
                <c:pt idx="2224">
                  <c:v>85.175437390909963</c:v>
                </c:pt>
                <c:pt idx="2225">
                  <c:v>84.406481494207057</c:v>
                </c:pt>
                <c:pt idx="2226">
                  <c:v>83.486345707178302</c:v>
                </c:pt>
                <c:pt idx="2227">
                  <c:v>85.578812825552134</c:v>
                </c:pt>
                <c:pt idx="2228">
                  <c:v>86.606836079768001</c:v>
                </c:pt>
                <c:pt idx="2229">
                  <c:v>86.63157460727588</c:v>
                </c:pt>
                <c:pt idx="2230">
                  <c:v>86.584846277538787</c:v>
                </c:pt>
                <c:pt idx="2231">
                  <c:v>87.753054520965904</c:v>
                </c:pt>
                <c:pt idx="2232">
                  <c:v>88.109701625870997</c:v>
                </c:pt>
                <c:pt idx="2233">
                  <c:v>86.072209013070193</c:v>
                </c:pt>
                <c:pt idx="2234">
                  <c:v>86.430917661934274</c:v>
                </c:pt>
                <c:pt idx="2235">
                  <c:v>84.823600555242493</c:v>
                </c:pt>
                <c:pt idx="2236">
                  <c:v>86.804744299830958</c:v>
                </c:pt>
                <c:pt idx="2237">
                  <c:v>88.251948159041248</c:v>
                </c:pt>
                <c:pt idx="2238">
                  <c:v>87.091986091450096</c:v>
                </c:pt>
                <c:pt idx="2239">
                  <c:v>86.606148898448339</c:v>
                </c:pt>
                <c:pt idx="2240">
                  <c:v>85.829634007229146</c:v>
                </c:pt>
                <c:pt idx="2241">
                  <c:v>88.294553400860366</c:v>
                </c:pt>
                <c:pt idx="2242">
                  <c:v>88.590728549635102</c:v>
                </c:pt>
                <c:pt idx="2243">
                  <c:v>87.001965338574237</c:v>
                </c:pt>
                <c:pt idx="2244">
                  <c:v>89.080688830554834</c:v>
                </c:pt>
                <c:pt idx="2245">
                  <c:v>89.699152018251539</c:v>
                </c:pt>
                <c:pt idx="2246">
                  <c:v>88.618215802421616</c:v>
                </c:pt>
                <c:pt idx="2247">
                  <c:v>88.359835626228332</c:v>
                </c:pt>
                <c:pt idx="2248">
                  <c:v>88.847734363189076</c:v>
                </c:pt>
                <c:pt idx="2249">
                  <c:v>89.209878918651469</c:v>
                </c:pt>
                <c:pt idx="2250">
                  <c:v>87.863003532111975</c:v>
                </c:pt>
                <c:pt idx="2251">
                  <c:v>87.044570580393341</c:v>
                </c:pt>
                <c:pt idx="2252">
                  <c:v>87.584007916328801</c:v>
                </c:pt>
                <c:pt idx="2253">
                  <c:v>87.802531575981632</c:v>
                </c:pt>
                <c:pt idx="2254">
                  <c:v>88.797570126853671</c:v>
                </c:pt>
                <c:pt idx="2255">
                  <c:v>87.054878300188278</c:v>
                </c:pt>
                <c:pt idx="2256">
                  <c:v>87.375791976470907</c:v>
                </c:pt>
                <c:pt idx="2257">
                  <c:v>88.07328101592887</c:v>
                </c:pt>
                <c:pt idx="2258">
                  <c:v>89.380299885927897</c:v>
                </c:pt>
                <c:pt idx="2259">
                  <c:v>88.15368123032944</c:v>
                </c:pt>
                <c:pt idx="2260">
                  <c:v>88.15368123032944</c:v>
                </c:pt>
                <c:pt idx="2261">
                  <c:v>87.792911037506357</c:v>
                </c:pt>
                <c:pt idx="2262">
                  <c:v>87.614243894393979</c:v>
                </c:pt>
                <c:pt idx="2263">
                  <c:v>84.99264715987961</c:v>
                </c:pt>
                <c:pt idx="2264">
                  <c:v>85.36922252305493</c:v>
                </c:pt>
                <c:pt idx="2265">
                  <c:v>87.120160525556273</c:v>
                </c:pt>
                <c:pt idx="2266">
                  <c:v>84.146039774054785</c:v>
                </c:pt>
                <c:pt idx="2267">
                  <c:v>84.663487307761031</c:v>
                </c:pt>
                <c:pt idx="2268">
                  <c:v>85.832382732507796</c:v>
                </c:pt>
                <c:pt idx="2269">
                  <c:v>86.0144857822185</c:v>
                </c:pt>
                <c:pt idx="2270">
                  <c:v>81.960115996206753</c:v>
                </c:pt>
                <c:pt idx="2271">
                  <c:v>83.395637772982766</c:v>
                </c:pt>
                <c:pt idx="2272">
                  <c:v>79.464960624510397</c:v>
                </c:pt>
                <c:pt idx="2273">
                  <c:v>82.909113398661376</c:v>
                </c:pt>
                <c:pt idx="2274">
                  <c:v>86.246753068264596</c:v>
                </c:pt>
                <c:pt idx="2275">
                  <c:v>82.948969915201815</c:v>
                </c:pt>
                <c:pt idx="2276">
                  <c:v>81.652258764997725</c:v>
                </c:pt>
                <c:pt idx="2277">
                  <c:v>81.49077115487691</c:v>
                </c:pt>
                <c:pt idx="2278">
                  <c:v>83.092590811011391</c:v>
                </c:pt>
                <c:pt idx="2279">
                  <c:v>83.355781256442327</c:v>
                </c:pt>
                <c:pt idx="2280">
                  <c:v>76.029054026195354</c:v>
                </c:pt>
                <c:pt idx="2281">
                  <c:v>80.150080400214392</c:v>
                </c:pt>
                <c:pt idx="2282">
                  <c:v>79.785874300793012</c:v>
                </c:pt>
                <c:pt idx="2283">
                  <c:v>76.571240087409464</c:v>
                </c:pt>
                <c:pt idx="2284">
                  <c:v>75.537032201316634</c:v>
                </c:pt>
                <c:pt idx="2285">
                  <c:v>72.627506493863478</c:v>
                </c:pt>
                <c:pt idx="2286">
                  <c:v>68.459064608787671</c:v>
                </c:pt>
                <c:pt idx="2287">
                  <c:v>67.68323689888814</c:v>
                </c:pt>
                <c:pt idx="2288">
                  <c:v>62.528002638776265</c:v>
                </c:pt>
                <c:pt idx="2289">
                  <c:v>61.79271862673685</c:v>
                </c:pt>
                <c:pt idx="2290">
                  <c:v>68.94833770838774</c:v>
                </c:pt>
                <c:pt idx="2291">
                  <c:v>68.581382883687695</c:v>
                </c:pt>
                <c:pt idx="2292">
                  <c:v>62.385068924286358</c:v>
                </c:pt>
                <c:pt idx="2293">
                  <c:v>65.036901636865906</c:v>
                </c:pt>
                <c:pt idx="2294">
                  <c:v>64.632839020904058</c:v>
                </c:pt>
                <c:pt idx="2295">
                  <c:v>67.714847239592643</c:v>
                </c:pt>
                <c:pt idx="2296">
                  <c:v>65.629251934415407</c:v>
                </c:pt>
                <c:pt idx="2297">
                  <c:v>61.625046384739079</c:v>
                </c:pt>
                <c:pt idx="2298">
                  <c:v>62.40362281991726</c:v>
                </c:pt>
                <c:pt idx="2299">
                  <c:v>60.249996564093401</c:v>
                </c:pt>
                <c:pt idx="2300">
                  <c:v>58.336196588831925</c:v>
                </c:pt>
                <c:pt idx="2301">
                  <c:v>64.630090295625408</c:v>
                </c:pt>
                <c:pt idx="2302">
                  <c:v>63.91404736053655</c:v>
                </c:pt>
                <c:pt idx="2303">
                  <c:v>65.563282527727765</c:v>
                </c:pt>
                <c:pt idx="2304">
                  <c:v>66.570690342353728</c:v>
                </c:pt>
                <c:pt idx="2305">
                  <c:v>66.402330919036302</c:v>
                </c:pt>
                <c:pt idx="2306">
                  <c:v>69.113261225106854</c:v>
                </c:pt>
                <c:pt idx="2307">
                  <c:v>65.472574593532244</c:v>
                </c:pt>
                <c:pt idx="2308">
                  <c:v>62.181663253666109</c:v>
                </c:pt>
                <c:pt idx="2309">
                  <c:v>63.975893679306218</c:v>
                </c:pt>
                <c:pt idx="2310">
                  <c:v>63.166394084743196</c:v>
                </c:pt>
                <c:pt idx="2311">
                  <c:v>61.774164731105948</c:v>
                </c:pt>
                <c:pt idx="2312">
                  <c:v>58.568463874878027</c:v>
                </c:pt>
                <c:pt idx="2313">
                  <c:v>62.622146479570098</c:v>
                </c:pt>
                <c:pt idx="2314">
                  <c:v>60.010857464850673</c:v>
                </c:pt>
                <c:pt idx="2315">
                  <c:v>58.461950770330262</c:v>
                </c:pt>
                <c:pt idx="2316">
                  <c:v>59.037121534888193</c:v>
                </c:pt>
                <c:pt idx="2317">
                  <c:v>55.426670881378762</c:v>
                </c:pt>
                <c:pt idx="2318">
                  <c:v>51.706271216723245</c:v>
                </c:pt>
                <c:pt idx="2319">
                  <c:v>54.97656711699949</c:v>
                </c:pt>
                <c:pt idx="2320">
                  <c:v>58.534791990214536</c:v>
                </c:pt>
                <c:pt idx="2321">
                  <c:v>58.918239166586496</c:v>
                </c:pt>
                <c:pt idx="2322">
                  <c:v>60.999711383845742</c:v>
                </c:pt>
                <c:pt idx="2323">
                  <c:v>60.999711383845742</c:v>
                </c:pt>
                <c:pt idx="2324">
                  <c:v>61.587938593477276</c:v>
                </c:pt>
                <c:pt idx="2325">
                  <c:v>56.088426492214232</c:v>
                </c:pt>
                <c:pt idx="2326">
                  <c:v>58.328637594315637</c:v>
                </c:pt>
                <c:pt idx="2327">
                  <c:v>59.835626228336608</c:v>
                </c:pt>
                <c:pt idx="2328">
                  <c:v>58.081939500556615</c:v>
                </c:pt>
                <c:pt idx="2329">
                  <c:v>60.20189387171699</c:v>
                </c:pt>
                <c:pt idx="2330">
                  <c:v>62.512884649743683</c:v>
                </c:pt>
                <c:pt idx="2331">
                  <c:v>61.06774233449238</c:v>
                </c:pt>
                <c:pt idx="2332">
                  <c:v>61.794092989376175</c:v>
                </c:pt>
                <c:pt idx="2333">
                  <c:v>60.031472904440562</c:v>
                </c:pt>
                <c:pt idx="2334">
                  <c:v>60.45340223471365</c:v>
                </c:pt>
                <c:pt idx="2335">
                  <c:v>59.686507881969739</c:v>
                </c:pt>
                <c:pt idx="2336">
                  <c:v>62.752023748986403</c:v>
                </c:pt>
                <c:pt idx="2337">
                  <c:v>62.150052912961613</c:v>
                </c:pt>
                <c:pt idx="2338">
                  <c:v>60.834787867126622</c:v>
                </c:pt>
                <c:pt idx="2339">
                  <c:v>61.013455010238999</c:v>
                </c:pt>
                <c:pt idx="2340">
                  <c:v>59.896785365786613</c:v>
                </c:pt>
                <c:pt idx="2341">
                  <c:v>59.314742788032049</c:v>
                </c:pt>
                <c:pt idx="2342">
                  <c:v>59.657646266543892</c:v>
                </c:pt>
                <c:pt idx="2343">
                  <c:v>59.657646266543892</c:v>
                </c:pt>
                <c:pt idx="2344">
                  <c:v>59.977185580187189</c:v>
                </c:pt>
                <c:pt idx="2345">
                  <c:v>59.744918294141094</c:v>
                </c:pt>
                <c:pt idx="2346">
                  <c:v>61.203117054465991</c:v>
                </c:pt>
                <c:pt idx="2347">
                  <c:v>62.069652698561043</c:v>
                </c:pt>
                <c:pt idx="2348">
                  <c:v>62.069652698561043</c:v>
                </c:pt>
                <c:pt idx="2349">
                  <c:v>64.03155536619893</c:v>
                </c:pt>
                <c:pt idx="2350">
                  <c:v>63.732631492145515</c:v>
                </c:pt>
                <c:pt idx="2351">
                  <c:v>64.230837948901197</c:v>
                </c:pt>
                <c:pt idx="2352">
                  <c:v>62.303294347246464</c:v>
                </c:pt>
                <c:pt idx="2353">
                  <c:v>62.51494619370267</c:v>
                </c:pt>
                <c:pt idx="2354">
                  <c:v>61.183188796195765</c:v>
                </c:pt>
                <c:pt idx="2355">
                  <c:v>59.802641524992787</c:v>
                </c:pt>
                <c:pt idx="2356">
                  <c:v>59.90778026690122</c:v>
                </c:pt>
                <c:pt idx="2357">
                  <c:v>57.903272357444237</c:v>
                </c:pt>
                <c:pt idx="2358">
                  <c:v>57.980236665246494</c:v>
                </c:pt>
                <c:pt idx="2359">
                  <c:v>58.418658347191489</c:v>
                </c:pt>
                <c:pt idx="2360">
                  <c:v>58.418658347191489</c:v>
                </c:pt>
                <c:pt idx="2361">
                  <c:v>55.333214221904591</c:v>
                </c:pt>
                <c:pt idx="2362">
                  <c:v>57.739723203364441</c:v>
                </c:pt>
                <c:pt idx="2363">
                  <c:v>56.86425420211377</c:v>
                </c:pt>
                <c:pt idx="2364">
                  <c:v>57.17004988936381</c:v>
                </c:pt>
                <c:pt idx="2365">
                  <c:v>57.487527659048112</c:v>
                </c:pt>
                <c:pt idx="2366">
                  <c:v>58.115611385220106</c:v>
                </c:pt>
                <c:pt idx="2367">
                  <c:v>60.065831970423716</c:v>
                </c:pt>
                <c:pt idx="2368">
                  <c:v>58.076442049999315</c:v>
                </c:pt>
                <c:pt idx="2369">
                  <c:v>56.75293082832836</c:v>
                </c:pt>
                <c:pt idx="2370">
                  <c:v>56.722694850263188</c:v>
                </c:pt>
                <c:pt idx="2371">
                  <c:v>57.620840835062737</c:v>
                </c:pt>
                <c:pt idx="2372">
                  <c:v>57.189290966314374</c:v>
                </c:pt>
                <c:pt idx="2373">
                  <c:v>58.125231923695388</c:v>
                </c:pt>
                <c:pt idx="2374">
                  <c:v>59.688569425928726</c:v>
                </c:pt>
                <c:pt idx="2375">
                  <c:v>59.777215816165253</c:v>
                </c:pt>
                <c:pt idx="2376">
                  <c:v>56.840890037245224</c:v>
                </c:pt>
                <c:pt idx="2377">
                  <c:v>57.293055345583483</c:v>
                </c:pt>
                <c:pt idx="2378">
                  <c:v>57.392696636934623</c:v>
                </c:pt>
                <c:pt idx="2379">
                  <c:v>56.81890023501601</c:v>
                </c:pt>
                <c:pt idx="2380">
                  <c:v>56.81890023501601</c:v>
                </c:pt>
                <c:pt idx="2381">
                  <c:v>54.230288203845468</c:v>
                </c:pt>
                <c:pt idx="2382">
                  <c:v>54.178749604870738</c:v>
                </c:pt>
                <c:pt idx="2383">
                  <c:v>53.527301713830212</c:v>
                </c:pt>
                <c:pt idx="2384">
                  <c:v>52.916397520649795</c:v>
                </c:pt>
                <c:pt idx="2385">
                  <c:v>51.080249034510246</c:v>
                </c:pt>
                <c:pt idx="2386">
                  <c:v>53.128736548425664</c:v>
                </c:pt>
                <c:pt idx="2387">
                  <c:v>52.562499141023352</c:v>
                </c:pt>
                <c:pt idx="2388">
                  <c:v>51.733071288190104</c:v>
                </c:pt>
                <c:pt idx="2389">
                  <c:v>50.514011627107926</c:v>
                </c:pt>
                <c:pt idx="2390">
                  <c:v>48.159041244622806</c:v>
                </c:pt>
                <c:pt idx="2391">
                  <c:v>47.850496832094116</c:v>
                </c:pt>
                <c:pt idx="2392">
                  <c:v>48.987094734816729</c:v>
                </c:pt>
                <c:pt idx="2393">
                  <c:v>46.903560973598495</c:v>
                </c:pt>
                <c:pt idx="2394">
                  <c:v>46.960597023130525</c:v>
                </c:pt>
                <c:pt idx="2395">
                  <c:v>46.489877819161364</c:v>
                </c:pt>
                <c:pt idx="2396">
                  <c:v>49.449567762949933</c:v>
                </c:pt>
                <c:pt idx="2397">
                  <c:v>49.570511675210618</c:v>
                </c:pt>
                <c:pt idx="2398">
                  <c:v>51.589450392380535</c:v>
                </c:pt>
                <c:pt idx="2399">
                  <c:v>51.988702739104738</c:v>
                </c:pt>
                <c:pt idx="2400">
                  <c:v>51.805912508074378</c:v>
                </c:pt>
                <c:pt idx="2401">
                  <c:v>53.470952845617845</c:v>
                </c:pt>
                <c:pt idx="2402">
                  <c:v>54.586248127430906</c:v>
                </c:pt>
                <c:pt idx="2403">
                  <c:v>53.877764186858343</c:v>
                </c:pt>
                <c:pt idx="2404">
                  <c:v>52.812633141380687</c:v>
                </c:pt>
                <c:pt idx="2405">
                  <c:v>56.549525157708111</c:v>
                </c:pt>
                <c:pt idx="2406">
                  <c:v>55.395060540674258</c:v>
                </c:pt>
                <c:pt idx="2407">
                  <c:v>55.928313244732756</c:v>
                </c:pt>
                <c:pt idx="2408">
                  <c:v>57.23258338945314</c:v>
                </c:pt>
                <c:pt idx="2409">
                  <c:v>56.06987259658333</c:v>
                </c:pt>
                <c:pt idx="2410">
                  <c:v>54.117590467420733</c:v>
                </c:pt>
                <c:pt idx="2411">
                  <c:v>54.828135951952284</c:v>
                </c:pt>
                <c:pt idx="2412">
                  <c:v>55.735902475227114</c:v>
                </c:pt>
                <c:pt idx="2413">
                  <c:v>57.337034950041918</c:v>
                </c:pt>
                <c:pt idx="2414">
                  <c:v>57.89502618160828</c:v>
                </c:pt>
                <c:pt idx="2415">
                  <c:v>57.41262489520485</c:v>
                </c:pt>
                <c:pt idx="2416">
                  <c:v>56.043072525116479</c:v>
                </c:pt>
                <c:pt idx="2417">
                  <c:v>56.703453773312624</c:v>
                </c:pt>
                <c:pt idx="2418">
                  <c:v>58.861203117054465</c:v>
                </c:pt>
                <c:pt idx="2419">
                  <c:v>58.861203117054465</c:v>
                </c:pt>
                <c:pt idx="2420">
                  <c:v>59.010321463421334</c:v>
                </c:pt>
                <c:pt idx="2421">
                  <c:v>57.82630804964198</c:v>
                </c:pt>
                <c:pt idx="2422">
                  <c:v>58.551971523206113</c:v>
                </c:pt>
                <c:pt idx="2423">
                  <c:v>59.461799590439931</c:v>
                </c:pt>
                <c:pt idx="2424">
                  <c:v>59.757287557895026</c:v>
                </c:pt>
                <c:pt idx="2425">
                  <c:v>57.200285867428981</c:v>
                </c:pt>
                <c:pt idx="2426">
                  <c:v>58.415909621912839</c:v>
                </c:pt>
                <c:pt idx="2427">
                  <c:v>57.967180220172892</c:v>
                </c:pt>
                <c:pt idx="2428">
                  <c:v>58.542350984730831</c:v>
                </c:pt>
                <c:pt idx="2429">
                  <c:v>59.525707453168593</c:v>
                </c:pt>
                <c:pt idx="2430">
                  <c:v>58.926485342422453</c:v>
                </c:pt>
                <c:pt idx="2431">
                  <c:v>58.764997732301644</c:v>
                </c:pt>
                <c:pt idx="2432">
                  <c:v>60.034908811038882</c:v>
                </c:pt>
                <c:pt idx="2433">
                  <c:v>59.977872761506852</c:v>
                </c:pt>
                <c:pt idx="2434">
                  <c:v>60.301535163068124</c:v>
                </c:pt>
                <c:pt idx="2435">
                  <c:v>62.34383804510658</c:v>
                </c:pt>
                <c:pt idx="2436">
                  <c:v>62.107447671142509</c:v>
                </c:pt>
                <c:pt idx="2437">
                  <c:v>63.188383886972417</c:v>
                </c:pt>
                <c:pt idx="2438">
                  <c:v>62.354145764901524</c:v>
                </c:pt>
                <c:pt idx="2439">
                  <c:v>63.854949767045532</c:v>
                </c:pt>
                <c:pt idx="2440">
                  <c:v>62.481274309039179</c:v>
                </c:pt>
                <c:pt idx="2441">
                  <c:v>62.420115171589174</c:v>
                </c:pt>
                <c:pt idx="2442">
                  <c:v>60.741331207652451</c:v>
                </c:pt>
                <c:pt idx="2443">
                  <c:v>61.3701021151441</c:v>
                </c:pt>
                <c:pt idx="2444">
                  <c:v>60.669864350407501</c:v>
                </c:pt>
                <c:pt idx="2445">
                  <c:v>62.513571831063345</c:v>
                </c:pt>
                <c:pt idx="2446">
                  <c:v>62.404997182556585</c:v>
                </c:pt>
                <c:pt idx="2447">
                  <c:v>62.084770687593625</c:v>
                </c:pt>
                <c:pt idx="2448">
                  <c:v>61.044378169623833</c:v>
                </c:pt>
                <c:pt idx="2449">
                  <c:v>60.952983054108657</c:v>
                </c:pt>
                <c:pt idx="2450">
                  <c:v>60.952983054108657</c:v>
                </c:pt>
                <c:pt idx="2451">
                  <c:v>62.556177072882448</c:v>
                </c:pt>
                <c:pt idx="2452">
                  <c:v>61.369414933824437</c:v>
                </c:pt>
                <c:pt idx="2453">
                  <c:v>62.315663611000396</c:v>
                </c:pt>
                <c:pt idx="2454">
                  <c:v>63.161583815505558</c:v>
                </c:pt>
                <c:pt idx="2455">
                  <c:v>64.792265087065871</c:v>
                </c:pt>
                <c:pt idx="2456">
                  <c:v>64.920767993842858</c:v>
                </c:pt>
                <c:pt idx="2457">
                  <c:v>64.028806640920266</c:v>
                </c:pt>
                <c:pt idx="2458">
                  <c:v>64.764090652959695</c:v>
                </c:pt>
                <c:pt idx="2459">
                  <c:v>64.601228680199554</c:v>
                </c:pt>
                <c:pt idx="2460">
                  <c:v>64.535946454831574</c:v>
                </c:pt>
                <c:pt idx="2461">
                  <c:v>64.762029109000693</c:v>
                </c:pt>
                <c:pt idx="2462">
                  <c:v>64.536633636151237</c:v>
                </c:pt>
                <c:pt idx="2463">
                  <c:v>64.931075713637796</c:v>
                </c:pt>
                <c:pt idx="2464">
                  <c:v>65.021783647833317</c:v>
                </c:pt>
                <c:pt idx="2465">
                  <c:v>63.476312859911218</c:v>
                </c:pt>
                <c:pt idx="2466">
                  <c:v>62.668874809307184</c:v>
                </c:pt>
                <c:pt idx="2467">
                  <c:v>62.582289963029645</c:v>
                </c:pt>
                <c:pt idx="2468">
                  <c:v>63.108670853891503</c:v>
                </c:pt>
                <c:pt idx="2469">
                  <c:v>63.305204711315127</c:v>
                </c:pt>
                <c:pt idx="2470">
                  <c:v>61.368040571185112</c:v>
                </c:pt>
                <c:pt idx="2471">
                  <c:v>61.509599923035694</c:v>
                </c:pt>
                <c:pt idx="2472">
                  <c:v>61.910913813718885</c:v>
                </c:pt>
                <c:pt idx="2473">
                  <c:v>63.238548123307815</c:v>
                </c:pt>
                <c:pt idx="2474">
                  <c:v>63.145091463833644</c:v>
                </c:pt>
                <c:pt idx="2475">
                  <c:v>63.717513503112933</c:v>
                </c:pt>
                <c:pt idx="2476">
                  <c:v>63.173953079259491</c:v>
                </c:pt>
                <c:pt idx="2477">
                  <c:v>63.449512788444359</c:v>
                </c:pt>
                <c:pt idx="2478">
                  <c:v>61.600307857231208</c:v>
                </c:pt>
                <c:pt idx="2479">
                  <c:v>61.600307857231208</c:v>
                </c:pt>
                <c:pt idx="2480">
                  <c:v>61.758359560753696</c:v>
                </c:pt>
                <c:pt idx="2481">
                  <c:v>60.542735806269839</c:v>
                </c:pt>
                <c:pt idx="2482">
                  <c:v>60.44172015227938</c:v>
                </c:pt>
                <c:pt idx="2483">
                  <c:v>60.656120724014237</c:v>
                </c:pt>
                <c:pt idx="2484">
                  <c:v>60.412171355533872</c:v>
                </c:pt>
                <c:pt idx="2485">
                  <c:v>61.91847280823518</c:v>
                </c:pt>
                <c:pt idx="2486">
                  <c:v>62.247632660353759</c:v>
                </c:pt>
                <c:pt idx="2487">
                  <c:v>64.092027322329272</c:v>
                </c:pt>
                <c:pt idx="2488">
                  <c:v>64.645895465977645</c:v>
                </c:pt>
                <c:pt idx="2489">
                  <c:v>64.621156938469781</c:v>
                </c:pt>
                <c:pt idx="2490">
                  <c:v>65.359876857107508</c:v>
                </c:pt>
                <c:pt idx="2491">
                  <c:v>65.596954412391256</c:v>
                </c:pt>
                <c:pt idx="2492">
                  <c:v>65.56190816508844</c:v>
                </c:pt>
                <c:pt idx="2493">
                  <c:v>67.088825057379637</c:v>
                </c:pt>
                <c:pt idx="2494">
                  <c:v>67.292917909319556</c:v>
                </c:pt>
                <c:pt idx="2495">
                  <c:v>67.493574854661148</c:v>
                </c:pt>
                <c:pt idx="2496">
                  <c:v>67.31765643682742</c:v>
                </c:pt>
                <c:pt idx="2497">
                  <c:v>67.010486386938055</c:v>
                </c:pt>
                <c:pt idx="2498">
                  <c:v>67.807616717747138</c:v>
                </c:pt>
                <c:pt idx="2499">
                  <c:v>67.857780954082543</c:v>
                </c:pt>
                <c:pt idx="2500">
                  <c:v>68.898860653371997</c:v>
                </c:pt>
                <c:pt idx="2501">
                  <c:v>69.106389411910229</c:v>
                </c:pt>
                <c:pt idx="2502">
                  <c:v>68.90504528524896</c:v>
                </c:pt>
                <c:pt idx="2503">
                  <c:v>68.517475020959026</c:v>
                </c:pt>
                <c:pt idx="2504">
                  <c:v>69.438297989307458</c:v>
                </c:pt>
                <c:pt idx="2505">
                  <c:v>69.206030703261362</c:v>
                </c:pt>
                <c:pt idx="2506">
                  <c:v>68.329874520691021</c:v>
                </c:pt>
                <c:pt idx="2507">
                  <c:v>69.117384313024829</c:v>
                </c:pt>
                <c:pt idx="2508">
                  <c:v>69.592913786231634</c:v>
                </c:pt>
                <c:pt idx="2509">
                  <c:v>68.999189126042793</c:v>
                </c:pt>
                <c:pt idx="2510">
                  <c:v>67.325215431343707</c:v>
                </c:pt>
                <c:pt idx="2511">
                  <c:v>68.008273663088744</c:v>
                </c:pt>
                <c:pt idx="2512">
                  <c:v>68.474869779139922</c:v>
                </c:pt>
                <c:pt idx="2513">
                  <c:v>69.224584598892264</c:v>
                </c:pt>
                <c:pt idx="2514">
                  <c:v>70.513736754580066</c:v>
                </c:pt>
                <c:pt idx="2515">
                  <c:v>70.475254600678937</c:v>
                </c:pt>
                <c:pt idx="2516">
                  <c:v>70.642239661357038</c:v>
                </c:pt>
                <c:pt idx="2517">
                  <c:v>70.650485837192988</c:v>
                </c:pt>
                <c:pt idx="2518">
                  <c:v>70.84701969461662</c:v>
                </c:pt>
                <c:pt idx="2519">
                  <c:v>70.706147524085708</c:v>
                </c:pt>
                <c:pt idx="2520">
                  <c:v>70.135099847445744</c:v>
                </c:pt>
                <c:pt idx="2521">
                  <c:v>68.583444427646683</c:v>
                </c:pt>
                <c:pt idx="2522">
                  <c:v>68.35736177347755</c:v>
                </c:pt>
                <c:pt idx="2523">
                  <c:v>68.940778713871438</c:v>
                </c:pt>
                <c:pt idx="2524">
                  <c:v>69.845109330547956</c:v>
                </c:pt>
                <c:pt idx="2525">
                  <c:v>69.845109330547956</c:v>
                </c:pt>
                <c:pt idx="2526">
                  <c:v>70.462885336925012</c:v>
                </c:pt>
                <c:pt idx="2527">
                  <c:v>71.011256030016071</c:v>
                </c:pt>
                <c:pt idx="2528">
                  <c:v>71.751350311293152</c:v>
                </c:pt>
                <c:pt idx="2529">
                  <c:v>71.654457745220654</c:v>
                </c:pt>
                <c:pt idx="2530">
                  <c:v>72.108684597517893</c:v>
                </c:pt>
                <c:pt idx="2531">
                  <c:v>72.33476725168704</c:v>
                </c:pt>
                <c:pt idx="2532">
                  <c:v>73.443190720303463</c:v>
                </c:pt>
                <c:pt idx="2533">
                  <c:v>73.218482428773655</c:v>
                </c:pt>
                <c:pt idx="2534">
                  <c:v>73.411580379598959</c:v>
                </c:pt>
                <c:pt idx="2535">
                  <c:v>73.161446379241639</c:v>
                </c:pt>
                <c:pt idx="2536">
                  <c:v>73.642473303005744</c:v>
                </c:pt>
                <c:pt idx="2537">
                  <c:v>72.901004659089338</c:v>
                </c:pt>
                <c:pt idx="2538">
                  <c:v>72.207638707549378</c:v>
                </c:pt>
                <c:pt idx="2539">
                  <c:v>71.767842662965052</c:v>
                </c:pt>
                <c:pt idx="2540">
                  <c:v>73.045999917538239</c:v>
                </c:pt>
                <c:pt idx="2541">
                  <c:v>72.883137944778099</c:v>
                </c:pt>
                <c:pt idx="2542">
                  <c:v>72.640562938937066</c:v>
                </c:pt>
                <c:pt idx="2543">
                  <c:v>70.769368205494686</c:v>
                </c:pt>
                <c:pt idx="2544">
                  <c:v>70.450516073171059</c:v>
                </c:pt>
                <c:pt idx="2545">
                  <c:v>71.498467585657153</c:v>
                </c:pt>
                <c:pt idx="2546">
                  <c:v>72.478388147496602</c:v>
                </c:pt>
                <c:pt idx="2547">
                  <c:v>72.674922004920219</c:v>
                </c:pt>
                <c:pt idx="2548">
                  <c:v>73.217795247453992</c:v>
                </c:pt>
                <c:pt idx="2549">
                  <c:v>73.630791220571453</c:v>
                </c:pt>
                <c:pt idx="2550">
                  <c:v>73.953766440813069</c:v>
                </c:pt>
                <c:pt idx="2551">
                  <c:v>73.747612044914163</c:v>
                </c:pt>
                <c:pt idx="2552">
                  <c:v>75.041574469839617</c:v>
                </c:pt>
                <c:pt idx="2553">
                  <c:v>75.353554788966619</c:v>
                </c:pt>
                <c:pt idx="2554">
                  <c:v>74.743337777105864</c:v>
                </c:pt>
                <c:pt idx="2555">
                  <c:v>75.446324267121128</c:v>
                </c:pt>
                <c:pt idx="2556">
                  <c:v>74.97560506315196</c:v>
                </c:pt>
                <c:pt idx="2557">
                  <c:v>74.311787908357502</c:v>
                </c:pt>
                <c:pt idx="2558">
                  <c:v>75.102733607289622</c:v>
                </c:pt>
                <c:pt idx="2559">
                  <c:v>74.188095270818152</c:v>
                </c:pt>
                <c:pt idx="2560">
                  <c:v>73.318810901444451</c:v>
                </c:pt>
                <c:pt idx="2561">
                  <c:v>73.075548714283755</c:v>
                </c:pt>
                <c:pt idx="2562">
                  <c:v>71.647585932024029</c:v>
                </c:pt>
                <c:pt idx="2563">
                  <c:v>73.261087670592758</c:v>
                </c:pt>
                <c:pt idx="2564">
                  <c:v>71.205041162161052</c:v>
                </c:pt>
                <c:pt idx="2565">
                  <c:v>71.664765465015606</c:v>
                </c:pt>
                <c:pt idx="2566">
                  <c:v>71.838622338890346</c:v>
                </c:pt>
                <c:pt idx="2567">
                  <c:v>71.913525102733601</c:v>
                </c:pt>
                <c:pt idx="2568">
                  <c:v>73.296821099215251</c:v>
                </c:pt>
                <c:pt idx="2569">
                  <c:v>73.480298511565266</c:v>
                </c:pt>
                <c:pt idx="2570">
                  <c:v>75.114415689723884</c:v>
                </c:pt>
                <c:pt idx="2571">
                  <c:v>75.109605420486247</c:v>
                </c:pt>
                <c:pt idx="2572">
                  <c:v>75.487555146300906</c:v>
                </c:pt>
                <c:pt idx="2573">
                  <c:v>74.7131017990407</c:v>
                </c:pt>
                <c:pt idx="2574">
                  <c:v>75.141902942510413</c:v>
                </c:pt>
                <c:pt idx="2575">
                  <c:v>76.229023790217283</c:v>
                </c:pt>
                <c:pt idx="2576">
                  <c:v>76.299116284822915</c:v>
                </c:pt>
                <c:pt idx="2577">
                  <c:v>76.263382856200437</c:v>
                </c:pt>
                <c:pt idx="2578">
                  <c:v>75.239482689902573</c:v>
                </c:pt>
                <c:pt idx="2579">
                  <c:v>74.997594865381188</c:v>
                </c:pt>
                <c:pt idx="2580">
                  <c:v>76.018746306400402</c:v>
                </c:pt>
                <c:pt idx="2581">
                  <c:v>75.9782026085403</c:v>
                </c:pt>
                <c:pt idx="2582">
                  <c:v>76.320418905732481</c:v>
                </c:pt>
                <c:pt idx="2583">
                  <c:v>76.320418905732481</c:v>
                </c:pt>
                <c:pt idx="2584">
                  <c:v>75.005153859897476</c:v>
                </c:pt>
                <c:pt idx="2585">
                  <c:v>75.289646926237964</c:v>
                </c:pt>
                <c:pt idx="2586">
                  <c:v>76.198787812152105</c:v>
                </c:pt>
                <c:pt idx="2587">
                  <c:v>76.224900702299308</c:v>
                </c:pt>
                <c:pt idx="2588">
                  <c:v>75.58444771237339</c:v>
                </c:pt>
                <c:pt idx="2589">
                  <c:v>76.000879592089163</c:v>
                </c:pt>
                <c:pt idx="2590">
                  <c:v>75.813279091821173</c:v>
                </c:pt>
                <c:pt idx="2591">
                  <c:v>75.036077019282303</c:v>
                </c:pt>
                <c:pt idx="2592">
                  <c:v>75.311636728467178</c:v>
                </c:pt>
                <c:pt idx="2593">
                  <c:v>75.751432773051491</c:v>
                </c:pt>
                <c:pt idx="2594">
                  <c:v>76.030428388834693</c:v>
                </c:pt>
                <c:pt idx="2595">
                  <c:v>76.559558004975187</c:v>
                </c:pt>
                <c:pt idx="2596">
                  <c:v>76.13487994942345</c:v>
                </c:pt>
                <c:pt idx="2597">
                  <c:v>76.220777614381333</c:v>
                </c:pt>
                <c:pt idx="2598">
                  <c:v>75.320570085622791</c:v>
                </c:pt>
                <c:pt idx="2599">
                  <c:v>75.759678948887455</c:v>
                </c:pt>
                <c:pt idx="2600">
                  <c:v>76.555434917057212</c:v>
                </c:pt>
                <c:pt idx="2601">
                  <c:v>76.828245900963424</c:v>
                </c:pt>
                <c:pt idx="2602">
                  <c:v>77.004851500116814</c:v>
                </c:pt>
                <c:pt idx="2603">
                  <c:v>77.409601297398325</c:v>
                </c:pt>
                <c:pt idx="2604">
                  <c:v>77.409601297398325</c:v>
                </c:pt>
                <c:pt idx="2605">
                  <c:v>77.498934868954521</c:v>
                </c:pt>
                <c:pt idx="2606">
                  <c:v>77.390360220447761</c:v>
                </c:pt>
                <c:pt idx="2607">
                  <c:v>77.40547820948035</c:v>
                </c:pt>
                <c:pt idx="2608">
                  <c:v>76.627588955621817</c:v>
                </c:pt>
                <c:pt idx="2609">
                  <c:v>76.627588955621817</c:v>
                </c:pt>
                <c:pt idx="2610">
                  <c:v>77.856956336498953</c:v>
                </c:pt>
                <c:pt idx="2611">
                  <c:v>78.099531342339986</c:v>
                </c:pt>
                <c:pt idx="2612">
                  <c:v>78.142136584159104</c:v>
                </c:pt>
                <c:pt idx="2613">
                  <c:v>78.455491265925431</c:v>
                </c:pt>
                <c:pt idx="2614">
                  <c:v>78.680886738774888</c:v>
                </c:pt>
                <c:pt idx="2615">
                  <c:v>78.818323002707487</c:v>
                </c:pt>
                <c:pt idx="2616">
                  <c:v>78.078915902750097</c:v>
                </c:pt>
                <c:pt idx="2617">
                  <c:v>78.728989431151305</c:v>
                </c:pt>
                <c:pt idx="2618">
                  <c:v>78.920025838017622</c:v>
                </c:pt>
                <c:pt idx="2619">
                  <c:v>78.065859457676495</c:v>
                </c:pt>
                <c:pt idx="2620">
                  <c:v>78.065859457676495</c:v>
                </c:pt>
                <c:pt idx="2621">
                  <c:v>79.04165693159797</c:v>
                </c:pt>
                <c:pt idx="2622">
                  <c:v>78.203982902928772</c:v>
                </c:pt>
                <c:pt idx="2623">
                  <c:v>76.722419977735328</c:v>
                </c:pt>
                <c:pt idx="2624">
                  <c:v>75.023707755528378</c:v>
                </c:pt>
                <c:pt idx="2625">
                  <c:v>75.369359959318871</c:v>
                </c:pt>
                <c:pt idx="2626">
                  <c:v>75.051882189634554</c:v>
                </c:pt>
                <c:pt idx="2627">
                  <c:v>75.418149833014937</c:v>
                </c:pt>
                <c:pt idx="2628">
                  <c:v>74.526875661412021</c:v>
                </c:pt>
                <c:pt idx="2629">
                  <c:v>73.794340374651242</c:v>
                </c:pt>
                <c:pt idx="2630">
                  <c:v>74.847102156374973</c:v>
                </c:pt>
                <c:pt idx="2631">
                  <c:v>75.81808936105881</c:v>
                </c:pt>
                <c:pt idx="2632">
                  <c:v>75.403031843982347</c:v>
                </c:pt>
                <c:pt idx="2633">
                  <c:v>73.054933274693852</c:v>
                </c:pt>
                <c:pt idx="2634">
                  <c:v>73.266585121150072</c:v>
                </c:pt>
                <c:pt idx="2635">
                  <c:v>72.617885955388189</c:v>
                </c:pt>
                <c:pt idx="2636">
                  <c:v>73.564134632564148</c:v>
                </c:pt>
                <c:pt idx="2637">
                  <c:v>73.400585478484359</c:v>
                </c:pt>
                <c:pt idx="2638">
                  <c:v>74.110443781696233</c:v>
                </c:pt>
                <c:pt idx="2639">
                  <c:v>73.907038111075991</c:v>
                </c:pt>
                <c:pt idx="2640">
                  <c:v>73.907038111075991</c:v>
                </c:pt>
                <c:pt idx="2641">
                  <c:v>75.237421145943557</c:v>
                </c:pt>
                <c:pt idx="2642">
                  <c:v>75.556273278267199</c:v>
                </c:pt>
                <c:pt idx="2643">
                  <c:v>76.053792553703218</c:v>
                </c:pt>
                <c:pt idx="2644">
                  <c:v>76.220090433061671</c:v>
                </c:pt>
                <c:pt idx="2645">
                  <c:v>76.141064581300427</c:v>
                </c:pt>
                <c:pt idx="2646">
                  <c:v>75.218867250312655</c:v>
                </c:pt>
                <c:pt idx="2647">
                  <c:v>75.950028174434109</c:v>
                </c:pt>
                <c:pt idx="2648">
                  <c:v>75.791976470911607</c:v>
                </c:pt>
                <c:pt idx="2649">
                  <c:v>75.898489575459379</c:v>
                </c:pt>
                <c:pt idx="2650">
                  <c:v>76.669507016121273</c:v>
                </c:pt>
                <c:pt idx="2651">
                  <c:v>76.84817415923365</c:v>
                </c:pt>
                <c:pt idx="2652">
                  <c:v>76.881158862577479</c:v>
                </c:pt>
                <c:pt idx="2653">
                  <c:v>77.168400654196617</c:v>
                </c:pt>
                <c:pt idx="2654">
                  <c:v>78.249336870026525</c:v>
                </c:pt>
                <c:pt idx="2655">
                  <c:v>78.236280424952923</c:v>
                </c:pt>
                <c:pt idx="2656">
                  <c:v>78.369593600967548</c:v>
                </c:pt>
                <c:pt idx="2657">
                  <c:v>78.724179161913654</c:v>
                </c:pt>
                <c:pt idx="2658">
                  <c:v>79.042344112917633</c:v>
                </c:pt>
                <c:pt idx="2659">
                  <c:v>79.025164579926056</c:v>
                </c:pt>
                <c:pt idx="2660">
                  <c:v>79.060898008548534</c:v>
                </c:pt>
                <c:pt idx="2661">
                  <c:v>79.675925289646926</c:v>
                </c:pt>
                <c:pt idx="2662">
                  <c:v>80.139772680419455</c:v>
                </c:pt>
                <c:pt idx="2663">
                  <c:v>80.113659790272266</c:v>
                </c:pt>
                <c:pt idx="2664">
                  <c:v>79.706161267712105</c:v>
                </c:pt>
                <c:pt idx="2665">
                  <c:v>80.112285427632941</c:v>
                </c:pt>
                <c:pt idx="2666">
                  <c:v>80.686769010871203</c:v>
                </c:pt>
                <c:pt idx="2667">
                  <c:v>80.243537059688563</c:v>
                </c:pt>
                <c:pt idx="2668">
                  <c:v>80.106787977075626</c:v>
                </c:pt>
                <c:pt idx="2669">
                  <c:v>80.165885570566644</c:v>
                </c:pt>
                <c:pt idx="2670">
                  <c:v>80.621486785503222</c:v>
                </c:pt>
                <c:pt idx="2671">
                  <c:v>80.624922692101535</c:v>
                </c:pt>
                <c:pt idx="2672">
                  <c:v>80.361045065350936</c:v>
                </c:pt>
                <c:pt idx="2673">
                  <c:v>80.956831269498764</c:v>
                </c:pt>
                <c:pt idx="2674">
                  <c:v>80.956831269498764</c:v>
                </c:pt>
                <c:pt idx="2675">
                  <c:v>81.598658622064022</c:v>
                </c:pt>
                <c:pt idx="2676">
                  <c:v>81.736094885996621</c:v>
                </c:pt>
                <c:pt idx="2677">
                  <c:v>81.255755143552179</c:v>
                </c:pt>
                <c:pt idx="2678">
                  <c:v>81.529940490097715</c:v>
                </c:pt>
                <c:pt idx="2679">
                  <c:v>82.074875276590475</c:v>
                </c:pt>
                <c:pt idx="2680">
                  <c:v>82.219870535039377</c:v>
                </c:pt>
                <c:pt idx="2681">
                  <c:v>82.276219403251744</c:v>
                </c:pt>
                <c:pt idx="2682">
                  <c:v>83.193606465001864</c:v>
                </c:pt>
                <c:pt idx="2683">
                  <c:v>83.263698959607481</c:v>
                </c:pt>
                <c:pt idx="2684">
                  <c:v>81.920946660985976</c:v>
                </c:pt>
                <c:pt idx="2685">
                  <c:v>82.291337392284333</c:v>
                </c:pt>
                <c:pt idx="2686">
                  <c:v>82.955154547078791</c:v>
                </c:pt>
                <c:pt idx="2687">
                  <c:v>82.870631244760247</c:v>
                </c:pt>
                <c:pt idx="2688">
                  <c:v>83.057544563708575</c:v>
                </c:pt>
                <c:pt idx="2689">
                  <c:v>83.649207679938428</c:v>
                </c:pt>
                <c:pt idx="2690">
                  <c:v>83.28981184975467</c:v>
                </c:pt>
                <c:pt idx="2691">
                  <c:v>81.342339989829711</c:v>
                </c:pt>
                <c:pt idx="2692">
                  <c:v>81.868033699371907</c:v>
                </c:pt>
                <c:pt idx="2693">
                  <c:v>82.927667294292277</c:v>
                </c:pt>
                <c:pt idx="2694">
                  <c:v>81.547120023089292</c:v>
                </c:pt>
                <c:pt idx="2695">
                  <c:v>82.617061337804586</c:v>
                </c:pt>
                <c:pt idx="2696">
                  <c:v>80.647599675650412</c:v>
                </c:pt>
                <c:pt idx="2697">
                  <c:v>80.118470059509917</c:v>
                </c:pt>
                <c:pt idx="2698">
                  <c:v>77.524360577782062</c:v>
                </c:pt>
                <c:pt idx="2699">
                  <c:v>76.33828562004372</c:v>
                </c:pt>
                <c:pt idx="2700">
                  <c:v>79.694479185277828</c:v>
                </c:pt>
                <c:pt idx="2701">
                  <c:v>79.423729745330604</c:v>
                </c:pt>
                <c:pt idx="2702">
                  <c:v>80.51497368095545</c:v>
                </c:pt>
                <c:pt idx="2703">
                  <c:v>79.537114663075002</c:v>
                </c:pt>
                <c:pt idx="2704">
                  <c:v>78.041808111488294</c:v>
                </c:pt>
                <c:pt idx="2705">
                  <c:v>78.12839295776584</c:v>
                </c:pt>
                <c:pt idx="2706">
                  <c:v>77.019282307829741</c:v>
                </c:pt>
                <c:pt idx="2707">
                  <c:v>76.624153049023519</c:v>
                </c:pt>
                <c:pt idx="2708">
                  <c:v>73.637663033768078</c:v>
                </c:pt>
                <c:pt idx="2709">
                  <c:v>74.744024958425527</c:v>
                </c:pt>
                <c:pt idx="2710">
                  <c:v>73.779222385618681</c:v>
                </c:pt>
                <c:pt idx="2711">
                  <c:v>73.805335275765856</c:v>
                </c:pt>
                <c:pt idx="2712">
                  <c:v>73.387529033410758</c:v>
                </c:pt>
                <c:pt idx="2713">
                  <c:v>75.800222646747571</c:v>
                </c:pt>
                <c:pt idx="2714">
                  <c:v>74.862220145407576</c:v>
                </c:pt>
                <c:pt idx="2715">
                  <c:v>74.862220145407576</c:v>
                </c:pt>
                <c:pt idx="2716">
                  <c:v>73.57719107763775</c:v>
                </c:pt>
                <c:pt idx="2717">
                  <c:v>75.478621789145294</c:v>
                </c:pt>
                <c:pt idx="2718">
                  <c:v>75.784417476395319</c:v>
                </c:pt>
                <c:pt idx="2719">
                  <c:v>73.176564368274228</c:v>
                </c:pt>
                <c:pt idx="2720">
                  <c:v>72.187023267959489</c:v>
                </c:pt>
                <c:pt idx="2721">
                  <c:v>72.978656148211272</c:v>
                </c:pt>
                <c:pt idx="2722">
                  <c:v>72.545044735503907</c:v>
                </c:pt>
                <c:pt idx="2723">
                  <c:v>74.685614546254158</c:v>
                </c:pt>
                <c:pt idx="2724">
                  <c:v>75.012712854413749</c:v>
                </c:pt>
                <c:pt idx="2725">
                  <c:v>74.877338134440166</c:v>
                </c:pt>
                <c:pt idx="2726">
                  <c:v>76.636522312777444</c:v>
                </c:pt>
                <c:pt idx="2727">
                  <c:v>76.593917070958327</c:v>
                </c:pt>
                <c:pt idx="2728">
                  <c:v>76.692183999670149</c:v>
                </c:pt>
                <c:pt idx="2729">
                  <c:v>76.793199653660608</c:v>
                </c:pt>
                <c:pt idx="2730">
                  <c:v>76.497024504885857</c:v>
                </c:pt>
                <c:pt idx="2731">
                  <c:v>75.267657124008736</c:v>
                </c:pt>
                <c:pt idx="2732">
                  <c:v>75.042948832478942</c:v>
                </c:pt>
                <c:pt idx="2733">
                  <c:v>73.781971110897317</c:v>
                </c:pt>
                <c:pt idx="2734">
                  <c:v>73.993622957353523</c:v>
                </c:pt>
                <c:pt idx="2735">
                  <c:v>73.842443067027659</c:v>
                </c:pt>
                <c:pt idx="2736">
                  <c:v>71.55206772859087</c:v>
                </c:pt>
                <c:pt idx="2737">
                  <c:v>70.828465798985718</c:v>
                </c:pt>
                <c:pt idx="2738">
                  <c:v>70.598947238218258</c:v>
                </c:pt>
                <c:pt idx="2739">
                  <c:v>70.269787386099694</c:v>
                </c:pt>
                <c:pt idx="2740">
                  <c:v>70.269787386099694</c:v>
                </c:pt>
                <c:pt idx="2741">
                  <c:v>70.646362749275028</c:v>
                </c:pt>
                <c:pt idx="2742">
                  <c:v>72.85977377990956</c:v>
                </c:pt>
                <c:pt idx="2743">
                  <c:v>73.545580736933246</c:v>
                </c:pt>
                <c:pt idx="2744">
                  <c:v>74.075397534393417</c:v>
                </c:pt>
                <c:pt idx="2745">
                  <c:v>74.129684858646797</c:v>
                </c:pt>
                <c:pt idx="2746">
                  <c:v>75.269718667967723</c:v>
                </c:pt>
                <c:pt idx="2747">
                  <c:v>75.258036585533461</c:v>
                </c:pt>
                <c:pt idx="2748">
                  <c:v>75.348057338409305</c:v>
                </c:pt>
                <c:pt idx="2749">
                  <c:v>73.176564368274228</c:v>
                </c:pt>
                <c:pt idx="2750">
                  <c:v>73.614298868899553</c:v>
                </c:pt>
                <c:pt idx="2751">
                  <c:v>74.454721622847401</c:v>
                </c:pt>
                <c:pt idx="2752">
                  <c:v>73.500226769835479</c:v>
                </c:pt>
                <c:pt idx="2753">
                  <c:v>75.154959387584</c:v>
                </c:pt>
                <c:pt idx="2754">
                  <c:v>75.772735393961057</c:v>
                </c:pt>
                <c:pt idx="2755">
                  <c:v>76.621404323744855</c:v>
                </c:pt>
                <c:pt idx="2756">
                  <c:v>76.541004109344286</c:v>
                </c:pt>
                <c:pt idx="2757">
                  <c:v>76.011187311884129</c:v>
                </c:pt>
                <c:pt idx="2758">
                  <c:v>75.695083904839123</c:v>
                </c:pt>
                <c:pt idx="2759">
                  <c:v>75.699894174076761</c:v>
                </c:pt>
                <c:pt idx="2760">
                  <c:v>77.366996055579207</c:v>
                </c:pt>
                <c:pt idx="2761">
                  <c:v>76.995918142961202</c:v>
                </c:pt>
                <c:pt idx="2762">
                  <c:v>77.461827077692718</c:v>
                </c:pt>
                <c:pt idx="2763">
                  <c:v>77.364247330300572</c:v>
                </c:pt>
                <c:pt idx="2764">
                  <c:v>77.077005538681448</c:v>
                </c:pt>
                <c:pt idx="2765">
                  <c:v>77.499622050274183</c:v>
                </c:pt>
                <c:pt idx="2766">
                  <c:v>77.03714902214098</c:v>
                </c:pt>
                <c:pt idx="2767">
                  <c:v>74.866343233325537</c:v>
                </c:pt>
                <c:pt idx="2768">
                  <c:v>74.463654980003014</c:v>
                </c:pt>
                <c:pt idx="2769">
                  <c:v>74.164043924629951</c:v>
                </c:pt>
                <c:pt idx="2770">
                  <c:v>74.172977281785577</c:v>
                </c:pt>
                <c:pt idx="2771">
                  <c:v>75.077307898462081</c:v>
                </c:pt>
                <c:pt idx="2772">
                  <c:v>75.188631272247505</c:v>
                </c:pt>
                <c:pt idx="2773">
                  <c:v>73.915284286911955</c:v>
                </c:pt>
                <c:pt idx="2774">
                  <c:v>73.644534846964717</c:v>
                </c:pt>
                <c:pt idx="2775">
                  <c:v>73.346985335550627</c:v>
                </c:pt>
                <c:pt idx="2776">
                  <c:v>72.282541471392634</c:v>
                </c:pt>
                <c:pt idx="2777">
                  <c:v>72.520306207996043</c:v>
                </c:pt>
                <c:pt idx="2778">
                  <c:v>71.963002157749344</c:v>
                </c:pt>
                <c:pt idx="2779">
                  <c:v>73.156636110003973</c:v>
                </c:pt>
                <c:pt idx="2780">
                  <c:v>72.079822982092054</c:v>
                </c:pt>
                <c:pt idx="2781">
                  <c:v>72.107997416198231</c:v>
                </c:pt>
                <c:pt idx="2782">
                  <c:v>74.235510781874908</c:v>
                </c:pt>
                <c:pt idx="2783">
                  <c:v>74.909635656464303</c:v>
                </c:pt>
                <c:pt idx="2784">
                  <c:v>75.899863938098704</c:v>
                </c:pt>
                <c:pt idx="2785">
                  <c:v>75.899863938098704</c:v>
                </c:pt>
                <c:pt idx="2786">
                  <c:v>75.029205206085663</c:v>
                </c:pt>
                <c:pt idx="2787">
                  <c:v>75.512293673808756</c:v>
                </c:pt>
                <c:pt idx="2788">
                  <c:v>75.877186954549828</c:v>
                </c:pt>
                <c:pt idx="2789">
                  <c:v>76.24620332320886</c:v>
                </c:pt>
                <c:pt idx="2790">
                  <c:v>77.094872252992687</c:v>
                </c:pt>
                <c:pt idx="2791">
                  <c:v>77.039897747419616</c:v>
                </c:pt>
                <c:pt idx="2792">
                  <c:v>77.312708731325841</c:v>
                </c:pt>
                <c:pt idx="2793">
                  <c:v>77.284534297219679</c:v>
                </c:pt>
                <c:pt idx="2794">
                  <c:v>77.348442159948306</c:v>
                </c:pt>
                <c:pt idx="2795">
                  <c:v>78.524896579211386</c:v>
                </c:pt>
                <c:pt idx="2796">
                  <c:v>78.323552452550132</c:v>
                </c:pt>
                <c:pt idx="2797">
                  <c:v>77.945602726735473</c:v>
                </c:pt>
                <c:pt idx="2798">
                  <c:v>77.296216379653927</c:v>
                </c:pt>
                <c:pt idx="2799">
                  <c:v>78.934456645730535</c:v>
                </c:pt>
                <c:pt idx="2800">
                  <c:v>78.487101606629935</c:v>
                </c:pt>
                <c:pt idx="2801">
                  <c:v>78.86780005772323</c:v>
                </c:pt>
                <c:pt idx="2802">
                  <c:v>78.663707205783311</c:v>
                </c:pt>
                <c:pt idx="2803">
                  <c:v>78.421132199942278</c:v>
                </c:pt>
                <c:pt idx="2804">
                  <c:v>78.767471585052434</c:v>
                </c:pt>
                <c:pt idx="2805">
                  <c:v>78.134577589642802</c:v>
                </c:pt>
                <c:pt idx="2806">
                  <c:v>79.764571679883446</c:v>
                </c:pt>
                <c:pt idx="2807">
                  <c:v>79.710971536949742</c:v>
                </c:pt>
                <c:pt idx="2808">
                  <c:v>79.579719904894105</c:v>
                </c:pt>
                <c:pt idx="2809">
                  <c:v>80.066931460535187</c:v>
                </c:pt>
                <c:pt idx="2810">
                  <c:v>80.07861354296945</c:v>
                </c:pt>
                <c:pt idx="2811">
                  <c:v>80.384409230219489</c:v>
                </c:pt>
                <c:pt idx="2812">
                  <c:v>80.956831269498764</c:v>
                </c:pt>
                <c:pt idx="2813">
                  <c:v>80.662030483363338</c:v>
                </c:pt>
                <c:pt idx="2814">
                  <c:v>80.825579637443141</c:v>
                </c:pt>
                <c:pt idx="2815">
                  <c:v>81.411058121796017</c:v>
                </c:pt>
                <c:pt idx="2816">
                  <c:v>80.118470059509917</c:v>
                </c:pt>
                <c:pt idx="2817">
                  <c:v>80.961641538736416</c:v>
                </c:pt>
                <c:pt idx="2818">
                  <c:v>81.10594961586564</c:v>
                </c:pt>
                <c:pt idx="2819">
                  <c:v>81.299047566690945</c:v>
                </c:pt>
                <c:pt idx="2820">
                  <c:v>81.473591621885333</c:v>
                </c:pt>
                <c:pt idx="2821">
                  <c:v>81.474965984524687</c:v>
                </c:pt>
                <c:pt idx="2822">
                  <c:v>81.255755143552179</c:v>
                </c:pt>
                <c:pt idx="2823">
                  <c:v>81.347150259067362</c:v>
                </c:pt>
                <c:pt idx="2824">
                  <c:v>81.311416830444884</c:v>
                </c:pt>
                <c:pt idx="2825">
                  <c:v>81.389068319566803</c:v>
                </c:pt>
                <c:pt idx="2826">
                  <c:v>82.019900771017433</c:v>
                </c:pt>
                <c:pt idx="2827">
                  <c:v>82.321573370349498</c:v>
                </c:pt>
                <c:pt idx="2828">
                  <c:v>83.908962218771038</c:v>
                </c:pt>
                <c:pt idx="2829">
                  <c:v>84.238122070889617</c:v>
                </c:pt>
                <c:pt idx="2830">
                  <c:v>84.059454927777239</c:v>
                </c:pt>
                <c:pt idx="2831">
                  <c:v>83.382581327909193</c:v>
                </c:pt>
                <c:pt idx="2832">
                  <c:v>83.747474608650236</c:v>
                </c:pt>
                <c:pt idx="2833">
                  <c:v>83.392201866384468</c:v>
                </c:pt>
                <c:pt idx="2834">
                  <c:v>82.407471035307381</c:v>
                </c:pt>
                <c:pt idx="2835">
                  <c:v>82.307142562636571</c:v>
                </c:pt>
                <c:pt idx="2836">
                  <c:v>80.973323621170664</c:v>
                </c:pt>
                <c:pt idx="2837">
                  <c:v>80.990503154162241</c:v>
                </c:pt>
                <c:pt idx="2838">
                  <c:v>82.234301342752303</c:v>
                </c:pt>
                <c:pt idx="2839">
                  <c:v>82.443204463929845</c:v>
                </c:pt>
                <c:pt idx="2840">
                  <c:v>82.313327194513533</c:v>
                </c:pt>
                <c:pt idx="2841">
                  <c:v>81.137559956570144</c:v>
                </c:pt>
                <c:pt idx="2842">
                  <c:v>82.348373441816349</c:v>
                </c:pt>
                <c:pt idx="2843">
                  <c:v>82.348373441816349</c:v>
                </c:pt>
                <c:pt idx="2844">
                  <c:v>81.733346160717971</c:v>
                </c:pt>
                <c:pt idx="2845">
                  <c:v>81.620648424293236</c:v>
                </c:pt>
                <c:pt idx="2846">
                  <c:v>81.125190692816204</c:v>
                </c:pt>
                <c:pt idx="2847">
                  <c:v>82.878877420596197</c:v>
                </c:pt>
                <c:pt idx="2848">
                  <c:v>83.941259740795203</c:v>
                </c:pt>
                <c:pt idx="2849">
                  <c:v>84.159783400448035</c:v>
                </c:pt>
                <c:pt idx="2850">
                  <c:v>84.050521570621612</c:v>
                </c:pt>
                <c:pt idx="2851">
                  <c:v>84.093813993760392</c:v>
                </c:pt>
                <c:pt idx="2852">
                  <c:v>84.405107131567732</c:v>
                </c:pt>
                <c:pt idx="2853">
                  <c:v>84.729456714448673</c:v>
                </c:pt>
                <c:pt idx="2854">
                  <c:v>85.237970890999307</c:v>
                </c:pt>
                <c:pt idx="2855">
                  <c:v>85.242093978917282</c:v>
                </c:pt>
                <c:pt idx="2856">
                  <c:v>85.319745468039187</c:v>
                </c:pt>
                <c:pt idx="2857">
                  <c:v>84.882698148733525</c:v>
                </c:pt>
                <c:pt idx="2858">
                  <c:v>85.407704676956044</c:v>
                </c:pt>
                <c:pt idx="2859">
                  <c:v>85.479171534201029</c:v>
                </c:pt>
                <c:pt idx="2860">
                  <c:v>85.697008012534184</c:v>
                </c:pt>
                <c:pt idx="2861">
                  <c:v>86.213768364920753</c:v>
                </c:pt>
                <c:pt idx="2862">
                  <c:v>86.505133244457866</c:v>
                </c:pt>
                <c:pt idx="2863">
                  <c:v>86.362886711287643</c:v>
                </c:pt>
                <c:pt idx="2864">
                  <c:v>86.362886711287643</c:v>
                </c:pt>
                <c:pt idx="2865">
                  <c:v>86.415799672901684</c:v>
                </c:pt>
                <c:pt idx="2866">
                  <c:v>86.482456260909004</c:v>
                </c:pt>
                <c:pt idx="2867">
                  <c:v>86.569728288506198</c:v>
                </c:pt>
                <c:pt idx="2868">
                  <c:v>86.439163837770238</c:v>
                </c:pt>
                <c:pt idx="2869">
                  <c:v>86.422671486098324</c:v>
                </c:pt>
                <c:pt idx="2870">
                  <c:v>87.400530503978771</c:v>
                </c:pt>
                <c:pt idx="2871">
                  <c:v>87.285771223595063</c:v>
                </c:pt>
                <c:pt idx="2872">
                  <c:v>87.722818542900725</c:v>
                </c:pt>
                <c:pt idx="2873">
                  <c:v>87.536592405272046</c:v>
                </c:pt>
                <c:pt idx="2874">
                  <c:v>87.375104795151245</c:v>
                </c:pt>
                <c:pt idx="2875">
                  <c:v>87.254848064210222</c:v>
                </c:pt>
                <c:pt idx="2876">
                  <c:v>87.579884828410826</c:v>
                </c:pt>
                <c:pt idx="2877">
                  <c:v>88.368768983383958</c:v>
                </c:pt>
                <c:pt idx="2878">
                  <c:v>88.217589093058095</c:v>
                </c:pt>
                <c:pt idx="2879">
                  <c:v>88.869036984098628</c:v>
                </c:pt>
                <c:pt idx="2880">
                  <c:v>88.869036984098628</c:v>
                </c:pt>
                <c:pt idx="2881">
                  <c:v>88.991355258998638</c:v>
                </c:pt>
                <c:pt idx="2882">
                  <c:v>88.091147730240095</c:v>
                </c:pt>
                <c:pt idx="2883">
                  <c:v>87.977075631176035</c:v>
                </c:pt>
                <c:pt idx="2884">
                  <c:v>88.189414658951904</c:v>
                </c:pt>
                <c:pt idx="2885">
                  <c:v>88.704113467379486</c:v>
                </c:pt>
                <c:pt idx="2886">
                  <c:v>88.727477632248039</c:v>
                </c:pt>
                <c:pt idx="2887">
                  <c:v>89.101991451464386</c:v>
                </c:pt>
                <c:pt idx="2888">
                  <c:v>89.301961215486315</c:v>
                </c:pt>
                <c:pt idx="2889">
                  <c:v>87.707700553868136</c:v>
                </c:pt>
                <c:pt idx="2890">
                  <c:v>88.379763884498558</c:v>
                </c:pt>
                <c:pt idx="2891">
                  <c:v>89.855142177815026</c:v>
                </c:pt>
                <c:pt idx="2892">
                  <c:v>89.610505628015005</c:v>
                </c:pt>
                <c:pt idx="2893">
                  <c:v>89.821470293151535</c:v>
                </c:pt>
                <c:pt idx="2894">
                  <c:v>90.080537650664496</c:v>
                </c:pt>
                <c:pt idx="2895">
                  <c:v>90.642651970148847</c:v>
                </c:pt>
                <c:pt idx="2896">
                  <c:v>91.021976058602817</c:v>
                </c:pt>
                <c:pt idx="2897">
                  <c:v>90.76840615164717</c:v>
                </c:pt>
                <c:pt idx="2898">
                  <c:v>90.836437102293814</c:v>
                </c:pt>
                <c:pt idx="2899">
                  <c:v>91.336705103008484</c:v>
                </c:pt>
                <c:pt idx="2900">
                  <c:v>91.554541581341653</c:v>
                </c:pt>
                <c:pt idx="2901">
                  <c:v>91.258366432566902</c:v>
                </c:pt>
                <c:pt idx="2902">
                  <c:v>91.829414109206851</c:v>
                </c:pt>
                <c:pt idx="2903">
                  <c:v>92.111845631588352</c:v>
                </c:pt>
                <c:pt idx="2904">
                  <c:v>92.289138412061405</c:v>
                </c:pt>
                <c:pt idx="2905">
                  <c:v>92.289138412061405</c:v>
                </c:pt>
                <c:pt idx="2906">
                  <c:v>90.3945795137505</c:v>
                </c:pt>
                <c:pt idx="2907">
                  <c:v>89.842085732741452</c:v>
                </c:pt>
                <c:pt idx="2908">
                  <c:v>89.752752161185242</c:v>
                </c:pt>
                <c:pt idx="2909">
                  <c:v>90.699688019680877</c:v>
                </c:pt>
                <c:pt idx="2910">
                  <c:v>91.204079108313522</c:v>
                </c:pt>
                <c:pt idx="2911">
                  <c:v>89.768557331537494</c:v>
                </c:pt>
                <c:pt idx="2912">
                  <c:v>89.913552589986395</c:v>
                </c:pt>
                <c:pt idx="2913">
                  <c:v>91.461772103187144</c:v>
                </c:pt>
                <c:pt idx="2914">
                  <c:v>90.786960047278072</c:v>
                </c:pt>
                <c:pt idx="2915">
                  <c:v>90.029686233009457</c:v>
                </c:pt>
                <c:pt idx="2916">
                  <c:v>90.833001195695488</c:v>
                </c:pt>
                <c:pt idx="2917">
                  <c:v>90.709308558156152</c:v>
                </c:pt>
                <c:pt idx="2918">
                  <c:v>88.997539890875601</c:v>
                </c:pt>
                <c:pt idx="2919">
                  <c:v>89.627685161006582</c:v>
                </c:pt>
                <c:pt idx="2920">
                  <c:v>89.085499099792486</c:v>
                </c:pt>
                <c:pt idx="2921">
                  <c:v>88.087711823641769</c:v>
                </c:pt>
                <c:pt idx="2922">
                  <c:v>86.370445705803945</c:v>
                </c:pt>
                <c:pt idx="2923">
                  <c:v>87.527659048116433</c:v>
                </c:pt>
                <c:pt idx="2924">
                  <c:v>87.904234411291768</c:v>
                </c:pt>
                <c:pt idx="2925">
                  <c:v>89.222248182405423</c:v>
                </c:pt>
                <c:pt idx="2926">
                  <c:v>88.905457594040769</c:v>
                </c:pt>
                <c:pt idx="2927">
                  <c:v>89.164524951553716</c:v>
                </c:pt>
                <c:pt idx="2928">
                  <c:v>89.997388710985291</c:v>
                </c:pt>
                <c:pt idx="2929">
                  <c:v>90.281881777325765</c:v>
                </c:pt>
                <c:pt idx="2930">
                  <c:v>90.033809320927418</c:v>
                </c:pt>
                <c:pt idx="2931">
                  <c:v>90.669452041615699</c:v>
                </c:pt>
                <c:pt idx="2932">
                  <c:v>91.275545965558464</c:v>
                </c:pt>
                <c:pt idx="2933">
                  <c:v>91.108560904880363</c:v>
                </c:pt>
                <c:pt idx="2934">
                  <c:v>91.560726213218615</c:v>
                </c:pt>
                <c:pt idx="2935">
                  <c:v>91.592336553923118</c:v>
                </c:pt>
                <c:pt idx="2936">
                  <c:v>91.575844202251204</c:v>
                </c:pt>
                <c:pt idx="2937">
                  <c:v>91.775813966273134</c:v>
                </c:pt>
                <c:pt idx="2938">
                  <c:v>91.636316158381547</c:v>
                </c:pt>
                <c:pt idx="2939">
                  <c:v>91.269361333681502</c:v>
                </c:pt>
                <c:pt idx="2940">
                  <c:v>91.01441706408653</c:v>
                </c:pt>
                <c:pt idx="2941">
                  <c:v>90.306620304833629</c:v>
                </c:pt>
                <c:pt idx="2942">
                  <c:v>90.323799837825206</c:v>
                </c:pt>
                <c:pt idx="2943">
                  <c:v>90.331358832341493</c:v>
                </c:pt>
                <c:pt idx="2944">
                  <c:v>90.685944393287613</c:v>
                </c:pt>
                <c:pt idx="2945">
                  <c:v>89.686782754497614</c:v>
                </c:pt>
                <c:pt idx="2946">
                  <c:v>90.200794381605533</c:v>
                </c:pt>
                <c:pt idx="2947">
                  <c:v>91.419854042687703</c:v>
                </c:pt>
                <c:pt idx="2948">
                  <c:v>91.902255329091133</c:v>
                </c:pt>
                <c:pt idx="2949">
                  <c:v>91.902255329091133</c:v>
                </c:pt>
                <c:pt idx="2950">
                  <c:v>91.755885708002907</c:v>
                </c:pt>
                <c:pt idx="2951">
                  <c:v>92.579816110278855</c:v>
                </c:pt>
                <c:pt idx="2952">
                  <c:v>93.158422781435107</c:v>
                </c:pt>
                <c:pt idx="2953">
                  <c:v>93.489644177512673</c:v>
                </c:pt>
                <c:pt idx="2954">
                  <c:v>93.704731930567192</c:v>
                </c:pt>
                <c:pt idx="2955">
                  <c:v>93.540495595167741</c:v>
                </c:pt>
                <c:pt idx="2956">
                  <c:v>93.224392188122749</c:v>
                </c:pt>
                <c:pt idx="2957">
                  <c:v>92.585313560836155</c:v>
                </c:pt>
                <c:pt idx="2958">
                  <c:v>91.74557798820797</c:v>
                </c:pt>
                <c:pt idx="2959">
                  <c:v>92.0960404612361</c:v>
                </c:pt>
                <c:pt idx="2960">
                  <c:v>92.514533884910875</c:v>
                </c:pt>
                <c:pt idx="2961">
                  <c:v>93.261499979384553</c:v>
                </c:pt>
                <c:pt idx="2962">
                  <c:v>92.22523054933275</c:v>
                </c:pt>
                <c:pt idx="2963">
                  <c:v>92.676708676351339</c:v>
                </c:pt>
                <c:pt idx="2964">
                  <c:v>91.929055400557985</c:v>
                </c:pt>
                <c:pt idx="2965">
                  <c:v>91.358694905237698</c:v>
                </c:pt>
                <c:pt idx="2966">
                  <c:v>91.325023020574207</c:v>
                </c:pt>
                <c:pt idx="2967">
                  <c:v>92.129025164579929</c:v>
                </c:pt>
                <c:pt idx="2968">
                  <c:v>92.329682109921521</c:v>
                </c:pt>
                <c:pt idx="2969">
                  <c:v>91.619823806709633</c:v>
                </c:pt>
                <c:pt idx="2970">
                  <c:v>90.527205508445462</c:v>
                </c:pt>
                <c:pt idx="2971">
                  <c:v>90.452302744602193</c:v>
                </c:pt>
                <c:pt idx="2972">
                  <c:v>90.740231717540993</c:v>
                </c:pt>
                <c:pt idx="2973">
                  <c:v>91.098940366405074</c:v>
                </c:pt>
                <c:pt idx="2974">
                  <c:v>91.470705460342771</c:v>
                </c:pt>
                <c:pt idx="2975">
                  <c:v>91.470705460342771</c:v>
                </c:pt>
                <c:pt idx="2976">
                  <c:v>92.439631121067606</c:v>
                </c:pt>
                <c:pt idx="2977">
                  <c:v>90.333420376300495</c:v>
                </c:pt>
                <c:pt idx="2978">
                  <c:v>90.222784183834747</c:v>
                </c:pt>
                <c:pt idx="2979">
                  <c:v>89.344566457305433</c:v>
                </c:pt>
                <c:pt idx="2980">
                  <c:v>88.383199791096871</c:v>
                </c:pt>
                <c:pt idx="2981">
                  <c:v>88.298676488778327</c:v>
                </c:pt>
                <c:pt idx="2982">
                  <c:v>87.928972938799632</c:v>
                </c:pt>
                <c:pt idx="2983">
                  <c:v>88.577672104561515</c:v>
                </c:pt>
                <c:pt idx="2984">
                  <c:v>87.339371366528766</c:v>
                </c:pt>
                <c:pt idx="2985">
                  <c:v>87.397781778700121</c:v>
                </c:pt>
                <c:pt idx="2986">
                  <c:v>88.500020615439581</c:v>
                </c:pt>
                <c:pt idx="2987">
                  <c:v>86.957298552796132</c:v>
                </c:pt>
                <c:pt idx="2988">
                  <c:v>87.109852805761335</c:v>
                </c:pt>
                <c:pt idx="2989">
                  <c:v>87.375104795151245</c:v>
                </c:pt>
                <c:pt idx="2990">
                  <c:v>87.846511180440061</c:v>
                </c:pt>
                <c:pt idx="2991">
                  <c:v>89.025714324981791</c:v>
                </c:pt>
                <c:pt idx="2992">
                  <c:v>88.449856379104205</c:v>
                </c:pt>
                <c:pt idx="2993">
                  <c:v>88.199722378746856</c:v>
                </c:pt>
                <c:pt idx="2994">
                  <c:v>87.165514492654026</c:v>
                </c:pt>
                <c:pt idx="2995">
                  <c:v>87.966080730061421</c:v>
                </c:pt>
                <c:pt idx="2996">
                  <c:v>89.104740176743036</c:v>
                </c:pt>
                <c:pt idx="2997">
                  <c:v>89.842772914061115</c:v>
                </c:pt>
                <c:pt idx="2998">
                  <c:v>90.751913799975256</c:v>
                </c:pt>
                <c:pt idx="2999">
                  <c:v>92.059619851293959</c:v>
                </c:pt>
                <c:pt idx="3000">
                  <c:v>92.059619851293959</c:v>
                </c:pt>
                <c:pt idx="3001">
                  <c:v>91.936614395074287</c:v>
                </c:pt>
                <c:pt idx="3002">
                  <c:v>92.028696691909118</c:v>
                </c:pt>
                <c:pt idx="3003">
                  <c:v>92.990750539437329</c:v>
                </c:pt>
                <c:pt idx="3004">
                  <c:v>92.343425736314785</c:v>
                </c:pt>
                <c:pt idx="3005">
                  <c:v>90.672887948214012</c:v>
                </c:pt>
                <c:pt idx="3006">
                  <c:v>90.270886876211151</c:v>
                </c:pt>
                <c:pt idx="3007">
                  <c:v>90.551256854633664</c:v>
                </c:pt>
                <c:pt idx="3008">
                  <c:v>89.943101386731897</c:v>
                </c:pt>
                <c:pt idx="3009">
                  <c:v>90.442682206126904</c:v>
                </c:pt>
                <c:pt idx="3010">
                  <c:v>89.707398194087489</c:v>
                </c:pt>
                <c:pt idx="3011">
                  <c:v>91.170407223650031</c:v>
                </c:pt>
                <c:pt idx="3012">
                  <c:v>91.109248086200026</c:v>
                </c:pt>
                <c:pt idx="3013">
                  <c:v>92.343425736314785</c:v>
                </c:pt>
                <c:pt idx="3014">
                  <c:v>92.427261857313667</c:v>
                </c:pt>
                <c:pt idx="3015">
                  <c:v>91.905691235689446</c:v>
                </c:pt>
                <c:pt idx="3016">
                  <c:v>91.528428691194463</c:v>
                </c:pt>
                <c:pt idx="3017">
                  <c:v>89.669603221506037</c:v>
                </c:pt>
                <c:pt idx="3018">
                  <c:v>89.379612704608235</c:v>
                </c:pt>
                <c:pt idx="3019">
                  <c:v>88.803067577410971</c:v>
                </c:pt>
                <c:pt idx="3020">
                  <c:v>88.436112752710926</c:v>
                </c:pt>
                <c:pt idx="3021">
                  <c:v>86.175973392339301</c:v>
                </c:pt>
                <c:pt idx="3022">
                  <c:v>86.608210442407326</c:v>
                </c:pt>
                <c:pt idx="3023">
                  <c:v>82.466568628798399</c:v>
                </c:pt>
                <c:pt idx="3024">
                  <c:v>82.419153117741658</c:v>
                </c:pt>
                <c:pt idx="3025">
                  <c:v>76.927200010994895</c:v>
                </c:pt>
                <c:pt idx="3026">
                  <c:v>80.574071274446467</c:v>
                </c:pt>
                <c:pt idx="3027">
                  <c:v>77.016533582551091</c:v>
                </c:pt>
                <c:pt idx="3028">
                  <c:v>80.581630268962783</c:v>
                </c:pt>
                <c:pt idx="3029">
                  <c:v>81.005621143194844</c:v>
                </c:pt>
                <c:pt idx="3030">
                  <c:v>82.770302772089437</c:v>
                </c:pt>
                <c:pt idx="3031">
                  <c:v>81.964239084124742</c:v>
                </c:pt>
                <c:pt idx="3032">
                  <c:v>82.041890573246661</c:v>
                </c:pt>
                <c:pt idx="3033">
                  <c:v>78.383337227360826</c:v>
                </c:pt>
                <c:pt idx="3034">
                  <c:v>77.206882808097745</c:v>
                </c:pt>
                <c:pt idx="3035">
                  <c:v>77.226811066367972</c:v>
                </c:pt>
                <c:pt idx="3036">
                  <c:v>79.874520691029517</c:v>
                </c:pt>
                <c:pt idx="3037">
                  <c:v>80.922472203515611</c:v>
                </c:pt>
                <c:pt idx="3038">
                  <c:v>79.662868844573325</c:v>
                </c:pt>
                <c:pt idx="3039">
                  <c:v>80.867497697942582</c:v>
                </c:pt>
                <c:pt idx="3040">
                  <c:v>83.154437129781059</c:v>
                </c:pt>
                <c:pt idx="3041">
                  <c:v>83.349596624565351</c:v>
                </c:pt>
                <c:pt idx="3042">
                  <c:v>83.759843872404176</c:v>
                </c:pt>
                <c:pt idx="3043">
                  <c:v>82.765492502851799</c:v>
                </c:pt>
                <c:pt idx="3044">
                  <c:v>80.673025384477953</c:v>
                </c:pt>
                <c:pt idx="3045">
                  <c:v>80.673025384477953</c:v>
                </c:pt>
                <c:pt idx="3046">
                  <c:v>80.073116092412135</c:v>
                </c:pt>
                <c:pt idx="3047">
                  <c:v>82.366927337447251</c:v>
                </c:pt>
                <c:pt idx="3048">
                  <c:v>81.492832698835926</c:v>
                </c:pt>
                <c:pt idx="3049">
                  <c:v>79.316529459463169</c:v>
                </c:pt>
                <c:pt idx="3050">
                  <c:v>79.869023240472231</c:v>
                </c:pt>
                <c:pt idx="3051">
                  <c:v>80.597435439315007</c:v>
                </c:pt>
                <c:pt idx="3052">
                  <c:v>81.683869105702229</c:v>
                </c:pt>
                <c:pt idx="3053">
                  <c:v>83.087780541773739</c:v>
                </c:pt>
                <c:pt idx="3054">
                  <c:v>83.561935652341219</c:v>
                </c:pt>
                <c:pt idx="3055">
                  <c:v>82.742815519302908</c:v>
                </c:pt>
                <c:pt idx="3056">
                  <c:v>82.605379255370309</c:v>
                </c:pt>
                <c:pt idx="3057">
                  <c:v>80.177567653000921</c:v>
                </c:pt>
                <c:pt idx="3058">
                  <c:v>77.621253143854531</c:v>
                </c:pt>
                <c:pt idx="3059">
                  <c:v>78.093346710463024</c:v>
                </c:pt>
                <c:pt idx="3060">
                  <c:v>79.915751570209309</c:v>
                </c:pt>
                <c:pt idx="3061">
                  <c:v>80.769917950550436</c:v>
                </c:pt>
                <c:pt idx="3062">
                  <c:v>79.09869298113</c:v>
                </c:pt>
                <c:pt idx="3063">
                  <c:v>79.740520333695258</c:v>
                </c:pt>
                <c:pt idx="3064">
                  <c:v>77.749068869311856</c:v>
                </c:pt>
                <c:pt idx="3065">
                  <c:v>75.537032201316634</c:v>
                </c:pt>
                <c:pt idx="3066">
                  <c:v>77.235744423523585</c:v>
                </c:pt>
                <c:pt idx="3067">
                  <c:v>78.615604513406907</c:v>
                </c:pt>
                <c:pt idx="3068">
                  <c:v>80.054562196781248</c:v>
                </c:pt>
                <c:pt idx="3069">
                  <c:v>79.401052761781727</c:v>
                </c:pt>
                <c:pt idx="3070">
                  <c:v>82.110608705212968</c:v>
                </c:pt>
                <c:pt idx="3071">
                  <c:v>82.155275490991045</c:v>
                </c:pt>
                <c:pt idx="3072">
                  <c:v>82.959964816316429</c:v>
                </c:pt>
                <c:pt idx="3073">
                  <c:v>82.713266722557421</c:v>
                </c:pt>
                <c:pt idx="3074">
                  <c:v>84.150850043292422</c:v>
                </c:pt>
                <c:pt idx="3075">
                  <c:v>82.520855953051765</c:v>
                </c:pt>
                <c:pt idx="3076">
                  <c:v>84.205824548865479</c:v>
                </c:pt>
                <c:pt idx="3077">
                  <c:v>83.140693503387809</c:v>
                </c:pt>
                <c:pt idx="3078">
                  <c:v>83.51933041052213</c:v>
                </c:pt>
                <c:pt idx="3079">
                  <c:v>85.090226907271756</c:v>
                </c:pt>
                <c:pt idx="3080">
                  <c:v>86.185593930814576</c:v>
                </c:pt>
                <c:pt idx="3081">
                  <c:v>84.458020093181787</c:v>
                </c:pt>
                <c:pt idx="3082">
                  <c:v>85.347919902145378</c:v>
                </c:pt>
                <c:pt idx="3083">
                  <c:v>88.274625142590111</c:v>
                </c:pt>
                <c:pt idx="3084">
                  <c:v>88.308984208573264</c:v>
                </c:pt>
                <c:pt idx="3085">
                  <c:v>86.124434793364571</c:v>
                </c:pt>
                <c:pt idx="3086">
                  <c:v>83.717925811904735</c:v>
                </c:pt>
                <c:pt idx="3087">
                  <c:v>85.066175561083554</c:v>
                </c:pt>
                <c:pt idx="3088">
                  <c:v>86.663872129300046</c:v>
                </c:pt>
                <c:pt idx="3089">
                  <c:v>86.119624524126934</c:v>
                </c:pt>
                <c:pt idx="3090">
                  <c:v>86.66181058534103</c:v>
                </c:pt>
                <c:pt idx="3091">
                  <c:v>87.678838938442297</c:v>
                </c:pt>
                <c:pt idx="3092">
                  <c:v>84.461455999780085</c:v>
                </c:pt>
                <c:pt idx="3093">
                  <c:v>85.189181017303227</c:v>
                </c:pt>
                <c:pt idx="3094">
                  <c:v>86.849411085609034</c:v>
                </c:pt>
                <c:pt idx="3095">
                  <c:v>86.0199832327758</c:v>
                </c:pt>
                <c:pt idx="3096">
                  <c:v>86.434353568532586</c:v>
                </c:pt>
                <c:pt idx="3097">
                  <c:v>84.998144610436924</c:v>
                </c:pt>
                <c:pt idx="3098">
                  <c:v>83.570181828177198</c:v>
                </c:pt>
                <c:pt idx="3099">
                  <c:v>83.537197124833369</c:v>
                </c:pt>
                <c:pt idx="3100">
                  <c:v>81.979357073157317</c:v>
                </c:pt>
                <c:pt idx="3101">
                  <c:v>81.6398895012438</c:v>
                </c:pt>
                <c:pt idx="3102">
                  <c:v>79.836038537128402</c:v>
                </c:pt>
                <c:pt idx="3103">
                  <c:v>79.836038537128402</c:v>
                </c:pt>
                <c:pt idx="3104">
                  <c:v>79.621637965393546</c:v>
                </c:pt>
                <c:pt idx="3105">
                  <c:v>81.949808276411815</c:v>
                </c:pt>
                <c:pt idx="3106">
                  <c:v>82.131224144802843</c:v>
                </c:pt>
                <c:pt idx="3107">
                  <c:v>85.688761836698234</c:v>
                </c:pt>
                <c:pt idx="3108">
                  <c:v>85.525212682618431</c:v>
                </c:pt>
                <c:pt idx="3109">
                  <c:v>85.504597243028542</c:v>
                </c:pt>
                <c:pt idx="3110">
                  <c:v>86.384189332197195</c:v>
                </c:pt>
                <c:pt idx="3111">
                  <c:v>86.479707535630354</c:v>
                </c:pt>
                <c:pt idx="3112">
                  <c:v>86.654251590824757</c:v>
                </c:pt>
                <c:pt idx="3113">
                  <c:v>84.822226192603168</c:v>
                </c:pt>
                <c:pt idx="3114">
                  <c:v>86.254312062780883</c:v>
                </c:pt>
                <c:pt idx="3115">
                  <c:v>84.967908632371731</c:v>
                </c:pt>
                <c:pt idx="3116">
                  <c:v>84.229875895053667</c:v>
                </c:pt>
                <c:pt idx="3117">
                  <c:v>83.274006679402419</c:v>
                </c:pt>
                <c:pt idx="3118">
                  <c:v>83.54406893802998</c:v>
                </c:pt>
                <c:pt idx="3119">
                  <c:v>83.812756834018231</c:v>
                </c:pt>
                <c:pt idx="3120">
                  <c:v>82.829400365580454</c:v>
                </c:pt>
                <c:pt idx="3121">
                  <c:v>85.299817209768975</c:v>
                </c:pt>
                <c:pt idx="3122">
                  <c:v>85.466115089127413</c:v>
                </c:pt>
                <c:pt idx="3123">
                  <c:v>86.172537485740989</c:v>
                </c:pt>
                <c:pt idx="3124">
                  <c:v>86.95111392091917</c:v>
                </c:pt>
                <c:pt idx="3125">
                  <c:v>86.95111392091917</c:v>
                </c:pt>
                <c:pt idx="3126">
                  <c:v>86.957985734115809</c:v>
                </c:pt>
                <c:pt idx="3127">
                  <c:v>85.872926430367926</c:v>
                </c:pt>
                <c:pt idx="3128">
                  <c:v>86.792375036077019</c:v>
                </c:pt>
                <c:pt idx="3129">
                  <c:v>86.419922760819659</c:v>
                </c:pt>
                <c:pt idx="3130">
                  <c:v>86.419922760819659</c:v>
                </c:pt>
                <c:pt idx="3131">
                  <c:v>87.757177608883879</c:v>
                </c:pt>
                <c:pt idx="3132">
                  <c:v>87.773669960555793</c:v>
                </c:pt>
                <c:pt idx="3133">
                  <c:v>88.032050136749078</c:v>
                </c:pt>
                <c:pt idx="3134">
                  <c:v>87.808716207858609</c:v>
                </c:pt>
                <c:pt idx="3135">
                  <c:v>88.007311609241214</c:v>
                </c:pt>
                <c:pt idx="3136">
                  <c:v>88.789323951017707</c:v>
                </c:pt>
                <c:pt idx="3137">
                  <c:v>88.816811203804235</c:v>
                </c:pt>
                <c:pt idx="3138">
                  <c:v>89.024339962342466</c:v>
                </c:pt>
                <c:pt idx="3139">
                  <c:v>88.583856736438463</c:v>
                </c:pt>
                <c:pt idx="3140">
                  <c:v>88.583856736438463</c:v>
                </c:pt>
                <c:pt idx="3141">
                  <c:v>88.89858578084413</c:v>
                </c:pt>
                <c:pt idx="3142">
                  <c:v>89.886065337199867</c:v>
                </c:pt>
                <c:pt idx="3143">
                  <c:v>90.329984469702168</c:v>
                </c:pt>
                <c:pt idx="3144">
                  <c:v>90.390456425832525</c:v>
                </c:pt>
                <c:pt idx="3145">
                  <c:v>90.433061667651629</c:v>
                </c:pt>
                <c:pt idx="3146">
                  <c:v>90.34029218949712</c:v>
                </c:pt>
                <c:pt idx="3147">
                  <c:v>91.123678893912953</c:v>
                </c:pt>
                <c:pt idx="3148">
                  <c:v>90.60004672832973</c:v>
                </c:pt>
                <c:pt idx="3149">
                  <c:v>90.455738651200505</c:v>
                </c:pt>
                <c:pt idx="3150">
                  <c:v>90.227594453072385</c:v>
                </c:pt>
                <c:pt idx="3151">
                  <c:v>90.186363573892606</c:v>
                </c:pt>
                <c:pt idx="3152">
                  <c:v>90.988991355259003</c:v>
                </c:pt>
                <c:pt idx="3153">
                  <c:v>91.088632646610137</c:v>
                </c:pt>
                <c:pt idx="3154">
                  <c:v>92.419015681477717</c:v>
                </c:pt>
                <c:pt idx="3155">
                  <c:v>92.379846346256926</c:v>
                </c:pt>
                <c:pt idx="3156">
                  <c:v>92.566759665205254</c:v>
                </c:pt>
                <c:pt idx="3157">
                  <c:v>92.766729429227198</c:v>
                </c:pt>
                <c:pt idx="3158">
                  <c:v>92.903478511840135</c:v>
                </c:pt>
                <c:pt idx="3159">
                  <c:v>92.263712703233878</c:v>
                </c:pt>
                <c:pt idx="3160">
                  <c:v>92.891109248086195</c:v>
                </c:pt>
                <c:pt idx="3161">
                  <c:v>92.803837220489001</c:v>
                </c:pt>
                <c:pt idx="3162">
                  <c:v>92.304256401093994</c:v>
                </c:pt>
                <c:pt idx="3163">
                  <c:v>93.32197193551491</c:v>
                </c:pt>
                <c:pt idx="3164">
                  <c:v>93.541182776487403</c:v>
                </c:pt>
                <c:pt idx="3165">
                  <c:v>93.541182776487403</c:v>
                </c:pt>
                <c:pt idx="3166">
                  <c:v>93.608526545814371</c:v>
                </c:pt>
                <c:pt idx="3167">
                  <c:v>93.295859045367706</c:v>
                </c:pt>
                <c:pt idx="3168">
                  <c:v>93.694424210772254</c:v>
                </c:pt>
                <c:pt idx="3169">
                  <c:v>93.851101551655418</c:v>
                </c:pt>
                <c:pt idx="3170">
                  <c:v>93.97823009579308</c:v>
                </c:pt>
                <c:pt idx="3171">
                  <c:v>94.293646321518395</c:v>
                </c:pt>
                <c:pt idx="3172">
                  <c:v>93.846978463737443</c:v>
                </c:pt>
                <c:pt idx="3173">
                  <c:v>94.424897953574032</c:v>
                </c:pt>
                <c:pt idx="3174">
                  <c:v>94.11841508500433</c:v>
                </c:pt>
                <c:pt idx="3175">
                  <c:v>93.754208985582935</c:v>
                </c:pt>
                <c:pt idx="3176">
                  <c:v>92.313189758249607</c:v>
                </c:pt>
                <c:pt idx="3177">
                  <c:v>92.950206841577213</c:v>
                </c:pt>
                <c:pt idx="3178">
                  <c:v>93.862783634089695</c:v>
                </c:pt>
                <c:pt idx="3179">
                  <c:v>94.203625568642536</c:v>
                </c:pt>
                <c:pt idx="3180">
                  <c:v>94.218743557675126</c:v>
                </c:pt>
                <c:pt idx="3181">
                  <c:v>95.927076318357365</c:v>
                </c:pt>
                <c:pt idx="3182">
                  <c:v>95.812317037973642</c:v>
                </c:pt>
                <c:pt idx="3183">
                  <c:v>96.384051895933254</c:v>
                </c:pt>
                <c:pt idx="3184">
                  <c:v>96.491939363120352</c:v>
                </c:pt>
                <c:pt idx="3185">
                  <c:v>96.875386539492311</c:v>
                </c:pt>
                <c:pt idx="3186">
                  <c:v>96.58470884127486</c:v>
                </c:pt>
                <c:pt idx="3187">
                  <c:v>96.403980154203481</c:v>
                </c:pt>
                <c:pt idx="3188">
                  <c:v>95.709239840024182</c:v>
                </c:pt>
                <c:pt idx="3189">
                  <c:v>96.006789351438272</c:v>
                </c:pt>
                <c:pt idx="3190">
                  <c:v>97.339921111584502</c:v>
                </c:pt>
                <c:pt idx="3191">
                  <c:v>97.065735765038966</c:v>
                </c:pt>
                <c:pt idx="3192">
                  <c:v>96.586083203914185</c:v>
                </c:pt>
                <c:pt idx="3193">
                  <c:v>96.430780225670347</c:v>
                </c:pt>
                <c:pt idx="3194">
                  <c:v>96.78742733057544</c:v>
                </c:pt>
                <c:pt idx="3195">
                  <c:v>97.513777985459242</c:v>
                </c:pt>
                <c:pt idx="3196">
                  <c:v>97.124833358529983</c:v>
                </c:pt>
                <c:pt idx="3197">
                  <c:v>96.133917895575919</c:v>
                </c:pt>
                <c:pt idx="3198">
                  <c:v>96.073445939445577</c:v>
                </c:pt>
                <c:pt idx="3199">
                  <c:v>96.073445939445577</c:v>
                </c:pt>
                <c:pt idx="3200">
                  <c:v>94.982202003820731</c:v>
                </c:pt>
                <c:pt idx="3201">
                  <c:v>93.359766908096375</c:v>
                </c:pt>
                <c:pt idx="3202">
                  <c:v>94.055194403595337</c:v>
                </c:pt>
                <c:pt idx="3203">
                  <c:v>95.351218372479764</c:v>
                </c:pt>
                <c:pt idx="3204">
                  <c:v>94.161707508143095</c:v>
                </c:pt>
                <c:pt idx="3205">
                  <c:v>94.114291997086355</c:v>
                </c:pt>
                <c:pt idx="3206">
                  <c:v>95.571803576091582</c:v>
                </c:pt>
                <c:pt idx="3207">
                  <c:v>95.184233311801648</c:v>
                </c:pt>
                <c:pt idx="3208">
                  <c:v>94.619370267038661</c:v>
                </c:pt>
                <c:pt idx="3209">
                  <c:v>94.730006459504409</c:v>
                </c:pt>
                <c:pt idx="3210">
                  <c:v>93.933563310014975</c:v>
                </c:pt>
                <c:pt idx="3211">
                  <c:v>94.279215513805468</c:v>
                </c:pt>
                <c:pt idx="3212">
                  <c:v>95.56561894421462</c:v>
                </c:pt>
                <c:pt idx="3213">
                  <c:v>96.204010390181551</c:v>
                </c:pt>
                <c:pt idx="3214">
                  <c:v>96.436277676227647</c:v>
                </c:pt>
                <c:pt idx="3215">
                  <c:v>96.061763857011314</c:v>
                </c:pt>
                <c:pt idx="3216">
                  <c:v>96.60532428086475</c:v>
                </c:pt>
                <c:pt idx="3217">
                  <c:v>96.364123637663027</c:v>
                </c:pt>
                <c:pt idx="3218">
                  <c:v>95.626090900344963</c:v>
                </c:pt>
                <c:pt idx="3219">
                  <c:v>94.081994475062189</c:v>
                </c:pt>
                <c:pt idx="3220">
                  <c:v>94.114979178406017</c:v>
                </c:pt>
                <c:pt idx="3221">
                  <c:v>93.712290925083494</c:v>
                </c:pt>
                <c:pt idx="3222">
                  <c:v>93.0842071989115</c:v>
                </c:pt>
                <c:pt idx="3223">
                  <c:v>93.318536028916583</c:v>
                </c:pt>
                <c:pt idx="3224">
                  <c:v>93.002432621871606</c:v>
                </c:pt>
                <c:pt idx="3225">
                  <c:v>91.968911917098438</c:v>
                </c:pt>
                <c:pt idx="3226">
                  <c:v>91.440469482277592</c:v>
                </c:pt>
                <c:pt idx="3227">
                  <c:v>91.037781228955069</c:v>
                </c:pt>
                <c:pt idx="3228">
                  <c:v>89.667541677547021</c:v>
                </c:pt>
                <c:pt idx="3229">
                  <c:v>89.005098885391902</c:v>
                </c:pt>
                <c:pt idx="3230">
                  <c:v>90.432374486331966</c:v>
                </c:pt>
                <c:pt idx="3231">
                  <c:v>90.476354090790394</c:v>
                </c:pt>
                <c:pt idx="3232">
                  <c:v>90.629595525075246</c:v>
                </c:pt>
                <c:pt idx="3233">
                  <c:v>90.754662525253906</c:v>
                </c:pt>
                <c:pt idx="3234">
                  <c:v>90.558128667830289</c:v>
                </c:pt>
                <c:pt idx="3235">
                  <c:v>90.558128667830289</c:v>
                </c:pt>
                <c:pt idx="3236">
                  <c:v>91.561413394538278</c:v>
                </c:pt>
                <c:pt idx="3237">
                  <c:v>90.248897073981937</c:v>
                </c:pt>
                <c:pt idx="3238">
                  <c:v>90.043429859402707</c:v>
                </c:pt>
                <c:pt idx="3239">
                  <c:v>87.824521378210846</c:v>
                </c:pt>
                <c:pt idx="3240">
                  <c:v>87.834141916686136</c:v>
                </c:pt>
                <c:pt idx="3241">
                  <c:v>88.337158642679455</c:v>
                </c:pt>
                <c:pt idx="3242">
                  <c:v>90.373276892840948</c:v>
                </c:pt>
                <c:pt idx="3243">
                  <c:v>90.363656354365659</c:v>
                </c:pt>
                <c:pt idx="3244">
                  <c:v>91.096878822446087</c:v>
                </c:pt>
                <c:pt idx="3245">
                  <c:v>89.947224474649886</c:v>
                </c:pt>
                <c:pt idx="3246">
                  <c:v>90.995175987135966</c:v>
                </c:pt>
                <c:pt idx="3247">
                  <c:v>90.356097359849372</c:v>
                </c:pt>
                <c:pt idx="3248">
                  <c:v>91.333269196410157</c:v>
                </c:pt>
                <c:pt idx="3249">
                  <c:v>92.277456329627128</c:v>
                </c:pt>
                <c:pt idx="3250">
                  <c:v>92.410769505641753</c:v>
                </c:pt>
                <c:pt idx="3251">
                  <c:v>93.31784884759692</c:v>
                </c:pt>
                <c:pt idx="3252">
                  <c:v>93.160484325394094</c:v>
                </c:pt>
                <c:pt idx="3253">
                  <c:v>91.086571102651149</c:v>
                </c:pt>
                <c:pt idx="3254">
                  <c:v>91.74008053765067</c:v>
                </c:pt>
                <c:pt idx="3255">
                  <c:v>90.276384326768465</c:v>
                </c:pt>
                <c:pt idx="3256">
                  <c:v>90.707247014197165</c:v>
                </c:pt>
                <c:pt idx="3257">
                  <c:v>91.522244059317487</c:v>
                </c:pt>
                <c:pt idx="3258">
                  <c:v>91.329146108492182</c:v>
                </c:pt>
                <c:pt idx="3259">
                  <c:v>93.605090639216058</c:v>
                </c:pt>
                <c:pt idx="3260">
                  <c:v>93.835296381303166</c:v>
                </c:pt>
                <c:pt idx="3261">
                  <c:v>94.420087684336394</c:v>
                </c:pt>
                <c:pt idx="3262">
                  <c:v>94.420087684336394</c:v>
                </c:pt>
                <c:pt idx="3263">
                  <c:v>93.977542914473418</c:v>
                </c:pt>
                <c:pt idx="3264">
                  <c:v>93.091079012108139</c:v>
                </c:pt>
                <c:pt idx="3265">
                  <c:v>92.93852475914295</c:v>
                </c:pt>
                <c:pt idx="3266">
                  <c:v>92.183312488833309</c:v>
                </c:pt>
                <c:pt idx="3267">
                  <c:v>92.18193812619397</c:v>
                </c:pt>
                <c:pt idx="3268">
                  <c:v>91.72221382333943</c:v>
                </c:pt>
                <c:pt idx="3269">
                  <c:v>93.235387089237364</c:v>
                </c:pt>
                <c:pt idx="3270">
                  <c:v>93.019612154863182</c:v>
                </c:pt>
                <c:pt idx="3271">
                  <c:v>93.708855018485181</c:v>
                </c:pt>
                <c:pt idx="3272">
                  <c:v>94.334877200698173</c:v>
                </c:pt>
                <c:pt idx="3273">
                  <c:v>94.59119583293247</c:v>
                </c:pt>
                <c:pt idx="3274">
                  <c:v>93.639449705199212</c:v>
                </c:pt>
                <c:pt idx="3275">
                  <c:v>92.805211583128326</c:v>
                </c:pt>
                <c:pt idx="3276">
                  <c:v>91.966163191819788</c:v>
                </c:pt>
                <c:pt idx="3277">
                  <c:v>91.937301576393949</c:v>
                </c:pt>
                <c:pt idx="3278">
                  <c:v>93.458033836808184</c:v>
                </c:pt>
                <c:pt idx="3279">
                  <c:v>95.241269361333678</c:v>
                </c:pt>
                <c:pt idx="3280">
                  <c:v>95.195228212916263</c:v>
                </c:pt>
                <c:pt idx="3281">
                  <c:v>94.784293783757775</c:v>
                </c:pt>
                <c:pt idx="3282">
                  <c:v>94.497051992138637</c:v>
                </c:pt>
                <c:pt idx="3283">
                  <c:v>93.80025013400035</c:v>
                </c:pt>
                <c:pt idx="3284">
                  <c:v>95.586234383804509</c:v>
                </c:pt>
                <c:pt idx="3285">
                  <c:v>95.80888113137533</c:v>
                </c:pt>
                <c:pt idx="3286">
                  <c:v>96.298154230975385</c:v>
                </c:pt>
                <c:pt idx="3287">
                  <c:v>96.357939005786065</c:v>
                </c:pt>
                <c:pt idx="3288">
                  <c:v>96.397795522326518</c:v>
                </c:pt>
                <c:pt idx="3289">
                  <c:v>96.608760187463062</c:v>
                </c:pt>
                <c:pt idx="3290">
                  <c:v>96.487816275202377</c:v>
                </c:pt>
                <c:pt idx="3291">
                  <c:v>96.475447011448438</c:v>
                </c:pt>
                <c:pt idx="3292">
                  <c:v>96.585396022594523</c:v>
                </c:pt>
                <c:pt idx="3293">
                  <c:v>97.271202979618195</c:v>
                </c:pt>
                <c:pt idx="3294">
                  <c:v>97.4533060293289</c:v>
                </c:pt>
                <c:pt idx="3295">
                  <c:v>97.451244485369912</c:v>
                </c:pt>
                <c:pt idx="3296">
                  <c:v>97.110402550817057</c:v>
                </c:pt>
                <c:pt idx="3297">
                  <c:v>97.132392353046271</c:v>
                </c:pt>
                <c:pt idx="3298">
                  <c:v>96.348318467310776</c:v>
                </c:pt>
                <c:pt idx="3299">
                  <c:v>96.970217561605807</c:v>
                </c:pt>
                <c:pt idx="3300">
                  <c:v>96.922802050549052</c:v>
                </c:pt>
                <c:pt idx="3301">
                  <c:v>96.84446338010747</c:v>
                </c:pt>
                <c:pt idx="3302">
                  <c:v>96.926237957147364</c:v>
                </c:pt>
                <c:pt idx="3303">
                  <c:v>96.169651324198398</c:v>
                </c:pt>
                <c:pt idx="3304">
                  <c:v>96.657550061159142</c:v>
                </c:pt>
                <c:pt idx="3305">
                  <c:v>96.657550061159142</c:v>
                </c:pt>
                <c:pt idx="3306">
                  <c:v>96.544852324734407</c:v>
                </c:pt>
                <c:pt idx="3307">
                  <c:v>96.441775126784947</c:v>
                </c:pt>
                <c:pt idx="3308">
                  <c:v>98.41261115157846</c:v>
                </c:pt>
                <c:pt idx="3309">
                  <c:v>98.811176316982994</c:v>
                </c:pt>
                <c:pt idx="3310">
                  <c:v>98.203708030400904</c:v>
                </c:pt>
                <c:pt idx="3311">
                  <c:v>98.511565261609931</c:v>
                </c:pt>
                <c:pt idx="3312">
                  <c:v>98.717719657508823</c:v>
                </c:pt>
                <c:pt idx="3313">
                  <c:v>100.32778548947925</c:v>
                </c:pt>
                <c:pt idx="3314">
                  <c:v>100.72497629224446</c:v>
                </c:pt>
                <c:pt idx="3315">
                  <c:v>100.41024724783881</c:v>
                </c:pt>
                <c:pt idx="3316">
                  <c:v>100.28174434106182</c:v>
                </c:pt>
                <c:pt idx="3317">
                  <c:v>100.40062670936354</c:v>
                </c:pt>
                <c:pt idx="3318">
                  <c:v>100.34633938511016</c:v>
                </c:pt>
                <c:pt idx="3319">
                  <c:v>100.33878039059385</c:v>
                </c:pt>
                <c:pt idx="3320">
                  <c:v>100.11475928038372</c:v>
                </c:pt>
                <c:pt idx="3321">
                  <c:v>99.063371861299316</c:v>
                </c:pt>
                <c:pt idx="3322">
                  <c:v>98.495072909938017</c:v>
                </c:pt>
                <c:pt idx="3323">
                  <c:v>99.445444675031951</c:v>
                </c:pt>
                <c:pt idx="3324">
                  <c:v>99.000151179890324</c:v>
                </c:pt>
                <c:pt idx="3325">
                  <c:v>99.262654444001598</c:v>
                </c:pt>
                <c:pt idx="3326">
                  <c:v>99.349239290279129</c:v>
                </c:pt>
                <c:pt idx="3327">
                  <c:v>99.709322301782549</c:v>
                </c:pt>
                <c:pt idx="3328">
                  <c:v>100.42467805555174</c:v>
                </c:pt>
                <c:pt idx="3329">
                  <c:v>100.39238053352757</c:v>
                </c:pt>
                <c:pt idx="3330">
                  <c:v>100.04535396709775</c:v>
                </c:pt>
                <c:pt idx="3331">
                  <c:v>99.055812866783029</c:v>
                </c:pt>
                <c:pt idx="3332">
                  <c:v>98.442847129643624</c:v>
                </c:pt>
                <c:pt idx="3333">
                  <c:v>98.462088206594188</c:v>
                </c:pt>
                <c:pt idx="3334">
                  <c:v>98.170036145737413</c:v>
                </c:pt>
                <c:pt idx="3335">
                  <c:v>98.96304338862852</c:v>
                </c:pt>
                <c:pt idx="3336">
                  <c:v>99.979384560410111</c:v>
                </c:pt>
                <c:pt idx="3337">
                  <c:v>100.39100617088825</c:v>
                </c:pt>
                <c:pt idx="3338">
                  <c:v>100.14568243976855</c:v>
                </c:pt>
                <c:pt idx="3339">
                  <c:v>98.48613955278239</c:v>
                </c:pt>
                <c:pt idx="3340">
                  <c:v>98.52943197592117</c:v>
                </c:pt>
                <c:pt idx="3341">
                  <c:v>97.106279462899082</c:v>
                </c:pt>
                <c:pt idx="3342">
                  <c:v>96.806668407526004</c:v>
                </c:pt>
                <c:pt idx="3343">
                  <c:v>97.096658924423792</c:v>
                </c:pt>
                <c:pt idx="3344">
                  <c:v>97.025879248498512</c:v>
                </c:pt>
                <c:pt idx="3345">
                  <c:v>97.025879248498512</c:v>
                </c:pt>
                <c:pt idx="3346">
                  <c:v>97.025879248498512</c:v>
                </c:pt>
                <c:pt idx="3347">
                  <c:v>97.040997237531087</c:v>
                </c:pt>
                <c:pt idx="3348">
                  <c:v>98.101318013771106</c:v>
                </c:pt>
                <c:pt idx="3349">
                  <c:v>97.181182226742351</c:v>
                </c:pt>
                <c:pt idx="3350">
                  <c:v>97.391459710559232</c:v>
                </c:pt>
                <c:pt idx="3351">
                  <c:v>98.156292519344149</c:v>
                </c:pt>
                <c:pt idx="3352">
                  <c:v>95.829496570965219</c:v>
                </c:pt>
                <c:pt idx="3353">
                  <c:v>94.659913964898777</c:v>
                </c:pt>
                <c:pt idx="3354">
                  <c:v>94.820714393699916</c:v>
                </c:pt>
                <c:pt idx="3355">
                  <c:v>94.833083657453855</c:v>
                </c:pt>
                <c:pt idx="3356">
                  <c:v>94.455133931639196</c:v>
                </c:pt>
                <c:pt idx="3357">
                  <c:v>93.14674069900083</c:v>
                </c:pt>
                <c:pt idx="3358">
                  <c:v>92.998309533953631</c:v>
                </c:pt>
                <c:pt idx="3359">
                  <c:v>93.448413298332895</c:v>
                </c:pt>
                <c:pt idx="3360">
                  <c:v>95.304490042742671</c:v>
                </c:pt>
                <c:pt idx="3361">
                  <c:v>95.367710724151678</c:v>
                </c:pt>
                <c:pt idx="3362">
                  <c:v>95.588983109083159</c:v>
                </c:pt>
                <c:pt idx="3363">
                  <c:v>95.588983109083159</c:v>
                </c:pt>
                <c:pt idx="3364">
                  <c:v>96.834155660312533</c:v>
                </c:pt>
                <c:pt idx="3365">
                  <c:v>96.637621802888901</c:v>
                </c:pt>
                <c:pt idx="3366">
                  <c:v>96.132543532936594</c:v>
                </c:pt>
                <c:pt idx="3367">
                  <c:v>96.887755803246236</c:v>
                </c:pt>
                <c:pt idx="3368">
                  <c:v>97.301438957683374</c:v>
                </c:pt>
                <c:pt idx="3369">
                  <c:v>97.317244128035625</c:v>
                </c:pt>
                <c:pt idx="3370">
                  <c:v>96.855458281222084</c:v>
                </c:pt>
                <c:pt idx="3371">
                  <c:v>96.689847583183294</c:v>
                </c:pt>
                <c:pt idx="3372">
                  <c:v>96.843089017468145</c:v>
                </c:pt>
                <c:pt idx="3373">
                  <c:v>97.163315512431112</c:v>
                </c:pt>
                <c:pt idx="3374">
                  <c:v>97.447121397451923</c:v>
                </c:pt>
                <c:pt idx="3375">
                  <c:v>97.480106100795751</c:v>
                </c:pt>
                <c:pt idx="3376">
                  <c:v>98.118497546762683</c:v>
                </c:pt>
                <c:pt idx="3377">
                  <c:v>98.162477151221125</c:v>
                </c:pt>
                <c:pt idx="3378">
                  <c:v>97.541952419565419</c:v>
                </c:pt>
                <c:pt idx="3379">
                  <c:v>97.138576984923233</c:v>
                </c:pt>
                <c:pt idx="3380">
                  <c:v>98.291667239317761</c:v>
                </c:pt>
                <c:pt idx="3381">
                  <c:v>99.420706147524086</c:v>
                </c:pt>
                <c:pt idx="3382">
                  <c:v>98.666181058534107</c:v>
                </c:pt>
                <c:pt idx="3383">
                  <c:v>99.207679938428555</c:v>
                </c:pt>
                <c:pt idx="3384">
                  <c:v>98.277236431604848</c:v>
                </c:pt>
                <c:pt idx="3385">
                  <c:v>98.037410151042451</c:v>
                </c:pt>
                <c:pt idx="3386">
                  <c:v>98.037410151042451</c:v>
                </c:pt>
                <c:pt idx="3387">
                  <c:v>97.568065309712622</c:v>
                </c:pt>
                <c:pt idx="3388">
                  <c:v>97.449182941410925</c:v>
                </c:pt>
                <c:pt idx="3389">
                  <c:v>96.372369813498992</c:v>
                </c:pt>
                <c:pt idx="3390">
                  <c:v>98.005112629018285</c:v>
                </c:pt>
                <c:pt idx="3391">
                  <c:v>98.005112629018285</c:v>
                </c:pt>
                <c:pt idx="3392">
                  <c:v>100.49477055015737</c:v>
                </c:pt>
                <c:pt idx="3393">
                  <c:v>100.28518024766015</c:v>
                </c:pt>
                <c:pt idx="3394">
                  <c:v>100.77307898462088</c:v>
                </c:pt>
                <c:pt idx="3395">
                  <c:v>100.45834994021523</c:v>
                </c:pt>
                <c:pt idx="3396">
                  <c:v>100.13262599469496</c:v>
                </c:pt>
                <c:pt idx="3397">
                  <c:v>100.39856516540455</c:v>
                </c:pt>
                <c:pt idx="3398">
                  <c:v>101.16133643023048</c:v>
                </c:pt>
                <c:pt idx="3399">
                  <c:v>101.15652616099284</c:v>
                </c:pt>
                <c:pt idx="3400">
                  <c:v>101.06238232019901</c:v>
                </c:pt>
                <c:pt idx="3401">
                  <c:v>101.17645441926307</c:v>
                </c:pt>
                <c:pt idx="3402">
                  <c:v>101.19638267753329</c:v>
                </c:pt>
                <c:pt idx="3403">
                  <c:v>101.76743035417326</c:v>
                </c:pt>
                <c:pt idx="3404">
                  <c:v>102.1137697392834</c:v>
                </c:pt>
                <c:pt idx="3405">
                  <c:v>102.1137697392834</c:v>
                </c:pt>
                <c:pt idx="3406">
                  <c:v>102.56593504762166</c:v>
                </c:pt>
                <c:pt idx="3407">
                  <c:v>102.72055084454584</c:v>
                </c:pt>
                <c:pt idx="3408">
                  <c:v>102.7212380258655</c:v>
                </c:pt>
                <c:pt idx="3409">
                  <c:v>103.28060362007119</c:v>
                </c:pt>
                <c:pt idx="3410">
                  <c:v>103.08956721320487</c:v>
                </c:pt>
                <c:pt idx="3411">
                  <c:v>103.61594810406673</c:v>
                </c:pt>
                <c:pt idx="3412">
                  <c:v>103.21188548810488</c:v>
                </c:pt>
                <c:pt idx="3413">
                  <c:v>102.94732068003464</c:v>
                </c:pt>
                <c:pt idx="3414">
                  <c:v>103.98221574744711</c:v>
                </c:pt>
                <c:pt idx="3415">
                  <c:v>102.78239716331551</c:v>
                </c:pt>
                <c:pt idx="3416">
                  <c:v>103.85302565935048</c:v>
                </c:pt>
                <c:pt idx="3417">
                  <c:v>103.91006170888251</c:v>
                </c:pt>
                <c:pt idx="3418">
                  <c:v>103.7224612086145</c:v>
                </c:pt>
                <c:pt idx="3419">
                  <c:v>104.30931405560671</c:v>
                </c:pt>
                <c:pt idx="3420">
                  <c:v>104.24609337419771</c:v>
                </c:pt>
                <c:pt idx="3421">
                  <c:v>104.41239125355617</c:v>
                </c:pt>
                <c:pt idx="3422">
                  <c:v>104.47423757232583</c:v>
                </c:pt>
                <c:pt idx="3423">
                  <c:v>104.54639161089045</c:v>
                </c:pt>
                <c:pt idx="3424">
                  <c:v>104.43712978106403</c:v>
                </c:pt>
                <c:pt idx="3425">
                  <c:v>104.43712978106403</c:v>
                </c:pt>
                <c:pt idx="3426">
                  <c:v>105.20333695248829</c:v>
                </c:pt>
                <c:pt idx="3427">
                  <c:v>103.89837962644823</c:v>
                </c:pt>
                <c:pt idx="3428">
                  <c:v>103.24349582880939</c:v>
                </c:pt>
                <c:pt idx="3429">
                  <c:v>104.14920080812523</c:v>
                </c:pt>
                <c:pt idx="3430">
                  <c:v>102.24227264606039</c:v>
                </c:pt>
                <c:pt idx="3431">
                  <c:v>102.86692046563407</c:v>
                </c:pt>
                <c:pt idx="3432">
                  <c:v>104.17600087959208</c:v>
                </c:pt>
                <c:pt idx="3433">
                  <c:v>104.08598012671624</c:v>
                </c:pt>
                <c:pt idx="3434">
                  <c:v>104.32786795123761</c:v>
                </c:pt>
                <c:pt idx="3435">
                  <c:v>104.80889487500171</c:v>
                </c:pt>
                <c:pt idx="3436">
                  <c:v>105.81149242039004</c:v>
                </c:pt>
                <c:pt idx="3437">
                  <c:v>105.92625170077376</c:v>
                </c:pt>
                <c:pt idx="3438">
                  <c:v>106.1186624702794</c:v>
                </c:pt>
                <c:pt idx="3439">
                  <c:v>106.59419194348621</c:v>
                </c:pt>
                <c:pt idx="3440">
                  <c:v>106.94053132859636</c:v>
                </c:pt>
                <c:pt idx="3441">
                  <c:v>106.68352551504239</c:v>
                </c:pt>
                <c:pt idx="3442">
                  <c:v>106.82371050425365</c:v>
                </c:pt>
                <c:pt idx="3443">
                  <c:v>107.42224543368013</c:v>
                </c:pt>
                <c:pt idx="3444">
                  <c:v>107.24838855980539</c:v>
                </c:pt>
                <c:pt idx="3445">
                  <c:v>106.6574126248952</c:v>
                </c:pt>
                <c:pt idx="3446">
                  <c:v>106.39903244870192</c:v>
                </c:pt>
                <c:pt idx="3447">
                  <c:v>107.11163947719245</c:v>
                </c:pt>
                <c:pt idx="3448">
                  <c:v>106.22448839350751</c:v>
                </c:pt>
                <c:pt idx="3449">
                  <c:v>106.98657247701378</c:v>
                </c:pt>
                <c:pt idx="3450">
                  <c:v>106.62923819078902</c:v>
                </c:pt>
                <c:pt idx="3451">
                  <c:v>107.45935322494194</c:v>
                </c:pt>
                <c:pt idx="3452">
                  <c:v>107.39613254353293</c:v>
                </c:pt>
                <c:pt idx="3453">
                  <c:v>107.83180550019928</c:v>
                </c:pt>
                <c:pt idx="3454">
                  <c:v>107.83180550019928</c:v>
                </c:pt>
                <c:pt idx="3455">
                  <c:v>107.34940421379585</c:v>
                </c:pt>
                <c:pt idx="3456">
                  <c:v>107.90464672008356</c:v>
                </c:pt>
                <c:pt idx="3457">
                  <c:v>106.76667445472162</c:v>
                </c:pt>
                <c:pt idx="3458">
                  <c:v>107.19891150478965</c:v>
                </c:pt>
                <c:pt idx="3459">
                  <c:v>106.73850002061543</c:v>
                </c:pt>
                <c:pt idx="3460">
                  <c:v>107.41125053256552</c:v>
                </c:pt>
                <c:pt idx="3461">
                  <c:v>107.79194898365883</c:v>
                </c:pt>
                <c:pt idx="3462">
                  <c:v>109.10583966685449</c:v>
                </c:pt>
                <c:pt idx="3463">
                  <c:v>109.49340993114443</c:v>
                </c:pt>
                <c:pt idx="3464">
                  <c:v>109.18280397465675</c:v>
                </c:pt>
                <c:pt idx="3465">
                  <c:v>106.67527933920644</c:v>
                </c:pt>
                <c:pt idx="3466">
                  <c:v>108.20150905017798</c:v>
                </c:pt>
                <c:pt idx="3467">
                  <c:v>106.65122799301824</c:v>
                </c:pt>
                <c:pt idx="3468">
                  <c:v>105.93655942056871</c:v>
                </c:pt>
                <c:pt idx="3469">
                  <c:v>106.87387474058905</c:v>
                </c:pt>
                <c:pt idx="3470">
                  <c:v>107.37208119734473</c:v>
                </c:pt>
                <c:pt idx="3471">
                  <c:v>108.4908123857561</c:v>
                </c:pt>
                <c:pt idx="3472">
                  <c:v>108.49149956707576</c:v>
                </c:pt>
                <c:pt idx="3473">
                  <c:v>108.9292340677011</c:v>
                </c:pt>
                <c:pt idx="3474">
                  <c:v>108.72857712235951</c:v>
                </c:pt>
                <c:pt idx="3475">
                  <c:v>109.50990228281634</c:v>
                </c:pt>
                <c:pt idx="3476">
                  <c:v>109.78202608540289</c:v>
                </c:pt>
                <c:pt idx="3477">
                  <c:v>108.760187463064</c:v>
                </c:pt>
                <c:pt idx="3478">
                  <c:v>109.78340044804222</c:v>
                </c:pt>
                <c:pt idx="3479">
                  <c:v>110.93992660903506</c:v>
                </c:pt>
                <c:pt idx="3480">
                  <c:v>111.15157845549126</c:v>
                </c:pt>
                <c:pt idx="3481">
                  <c:v>111.73293385192616</c:v>
                </c:pt>
                <c:pt idx="3482">
                  <c:v>112.19540688005937</c:v>
                </c:pt>
                <c:pt idx="3483">
                  <c:v>111.78172372562224</c:v>
                </c:pt>
                <c:pt idx="3484">
                  <c:v>112.26481219334534</c:v>
                </c:pt>
                <c:pt idx="3485">
                  <c:v>112.26962246258297</c:v>
                </c:pt>
                <c:pt idx="3486">
                  <c:v>113.40828190926457</c:v>
                </c:pt>
                <c:pt idx="3487">
                  <c:v>113.98826294306015</c:v>
                </c:pt>
                <c:pt idx="3488">
                  <c:v>113.4172152664202</c:v>
                </c:pt>
                <c:pt idx="3489">
                  <c:v>114.5854235098473</c:v>
                </c:pt>
                <c:pt idx="3490">
                  <c:v>114.50433611412707</c:v>
                </c:pt>
                <c:pt idx="3491">
                  <c:v>114.70155715287035</c:v>
                </c:pt>
              </c:numCache>
            </c:numRef>
          </c:val>
          <c:smooth val="0"/>
        </c:ser>
        <c:ser>
          <c:idx val="5"/>
          <c:order val="5"/>
          <c:tx>
            <c:strRef>
              <c:f>'Stock prices 2000'!$M$6</c:f>
              <c:strCache>
                <c:ptCount val="1"/>
                <c:pt idx="0">
                  <c:v>S&amp;P 500 IT</c:v>
                </c:pt>
              </c:strCache>
            </c:strRef>
          </c:tx>
          <c:spPr>
            <a:ln w="9525">
              <a:solidFill>
                <a:schemeClr val="accent6">
                  <a:lumMod val="60000"/>
                  <a:lumOff val="40000"/>
                </a:schemeClr>
              </a:solidFill>
            </a:ln>
          </c:spPr>
          <c:marker>
            <c:symbol val="none"/>
          </c:marker>
          <c:cat>
            <c:numRef>
              <c:f>'Stock prices 2000'!$A$429:$A$3920</c:f>
              <c:numCache>
                <c:formatCode>m/d/yyyy</c:formatCode>
                <c:ptCount val="3492"/>
                <c:pt idx="0">
                  <c:v>36528</c:v>
                </c:pt>
                <c:pt idx="1">
                  <c:v>36529</c:v>
                </c:pt>
                <c:pt idx="2">
                  <c:v>36530</c:v>
                </c:pt>
                <c:pt idx="3">
                  <c:v>36531</c:v>
                </c:pt>
                <c:pt idx="4">
                  <c:v>36532</c:v>
                </c:pt>
                <c:pt idx="5">
                  <c:v>36535</c:v>
                </c:pt>
                <c:pt idx="6">
                  <c:v>36536</c:v>
                </c:pt>
                <c:pt idx="7">
                  <c:v>36537</c:v>
                </c:pt>
                <c:pt idx="8">
                  <c:v>36538</c:v>
                </c:pt>
                <c:pt idx="9">
                  <c:v>36539</c:v>
                </c:pt>
                <c:pt idx="10">
                  <c:v>36542</c:v>
                </c:pt>
                <c:pt idx="11">
                  <c:v>36543</c:v>
                </c:pt>
                <c:pt idx="12">
                  <c:v>36544</c:v>
                </c:pt>
                <c:pt idx="13">
                  <c:v>36545</c:v>
                </c:pt>
                <c:pt idx="14">
                  <c:v>36546</c:v>
                </c:pt>
                <c:pt idx="15">
                  <c:v>36549</c:v>
                </c:pt>
                <c:pt idx="16">
                  <c:v>36550</c:v>
                </c:pt>
                <c:pt idx="17">
                  <c:v>36551</c:v>
                </c:pt>
                <c:pt idx="18">
                  <c:v>36552</c:v>
                </c:pt>
                <c:pt idx="19">
                  <c:v>36553</c:v>
                </c:pt>
                <c:pt idx="20">
                  <c:v>36556</c:v>
                </c:pt>
                <c:pt idx="21">
                  <c:v>36557</c:v>
                </c:pt>
                <c:pt idx="22">
                  <c:v>36558</c:v>
                </c:pt>
                <c:pt idx="23">
                  <c:v>36559</c:v>
                </c:pt>
                <c:pt idx="24">
                  <c:v>36560</c:v>
                </c:pt>
                <c:pt idx="25">
                  <c:v>36563</c:v>
                </c:pt>
                <c:pt idx="26">
                  <c:v>36564</c:v>
                </c:pt>
                <c:pt idx="27">
                  <c:v>36565</c:v>
                </c:pt>
                <c:pt idx="28">
                  <c:v>36566</c:v>
                </c:pt>
                <c:pt idx="29">
                  <c:v>36567</c:v>
                </c:pt>
                <c:pt idx="30">
                  <c:v>36570</c:v>
                </c:pt>
                <c:pt idx="31">
                  <c:v>36571</c:v>
                </c:pt>
                <c:pt idx="32">
                  <c:v>36572</c:v>
                </c:pt>
                <c:pt idx="33">
                  <c:v>36573</c:v>
                </c:pt>
                <c:pt idx="34">
                  <c:v>36574</c:v>
                </c:pt>
                <c:pt idx="35">
                  <c:v>36577</c:v>
                </c:pt>
                <c:pt idx="36">
                  <c:v>36578</c:v>
                </c:pt>
                <c:pt idx="37">
                  <c:v>36579</c:v>
                </c:pt>
                <c:pt idx="38">
                  <c:v>36580</c:v>
                </c:pt>
                <c:pt idx="39">
                  <c:v>36581</c:v>
                </c:pt>
                <c:pt idx="40">
                  <c:v>36584</c:v>
                </c:pt>
                <c:pt idx="41">
                  <c:v>36585</c:v>
                </c:pt>
                <c:pt idx="42">
                  <c:v>36586</c:v>
                </c:pt>
                <c:pt idx="43">
                  <c:v>36587</c:v>
                </c:pt>
                <c:pt idx="44">
                  <c:v>36588</c:v>
                </c:pt>
                <c:pt idx="45">
                  <c:v>36591</c:v>
                </c:pt>
                <c:pt idx="46">
                  <c:v>36592</c:v>
                </c:pt>
                <c:pt idx="47">
                  <c:v>36593</c:v>
                </c:pt>
                <c:pt idx="48">
                  <c:v>36594</c:v>
                </c:pt>
                <c:pt idx="49">
                  <c:v>36595</c:v>
                </c:pt>
                <c:pt idx="50">
                  <c:v>36598</c:v>
                </c:pt>
                <c:pt idx="51">
                  <c:v>36599</c:v>
                </c:pt>
                <c:pt idx="52">
                  <c:v>36600</c:v>
                </c:pt>
                <c:pt idx="53">
                  <c:v>36601</c:v>
                </c:pt>
                <c:pt idx="54">
                  <c:v>36602</c:v>
                </c:pt>
                <c:pt idx="55">
                  <c:v>36605</c:v>
                </c:pt>
                <c:pt idx="56">
                  <c:v>36606</c:v>
                </c:pt>
                <c:pt idx="57">
                  <c:v>36607</c:v>
                </c:pt>
                <c:pt idx="58">
                  <c:v>36608</c:v>
                </c:pt>
                <c:pt idx="59">
                  <c:v>36609</c:v>
                </c:pt>
                <c:pt idx="60">
                  <c:v>36612</c:v>
                </c:pt>
                <c:pt idx="61">
                  <c:v>36613</c:v>
                </c:pt>
                <c:pt idx="62">
                  <c:v>36614</c:v>
                </c:pt>
                <c:pt idx="63">
                  <c:v>36615</c:v>
                </c:pt>
                <c:pt idx="64">
                  <c:v>36616</c:v>
                </c:pt>
                <c:pt idx="65">
                  <c:v>36619</c:v>
                </c:pt>
                <c:pt idx="66">
                  <c:v>36620</c:v>
                </c:pt>
                <c:pt idx="67">
                  <c:v>36621</c:v>
                </c:pt>
                <c:pt idx="68">
                  <c:v>36622</c:v>
                </c:pt>
                <c:pt idx="69">
                  <c:v>36623</c:v>
                </c:pt>
                <c:pt idx="70">
                  <c:v>36626</c:v>
                </c:pt>
                <c:pt idx="71">
                  <c:v>36627</c:v>
                </c:pt>
                <c:pt idx="72">
                  <c:v>36628</c:v>
                </c:pt>
                <c:pt idx="73">
                  <c:v>36629</c:v>
                </c:pt>
                <c:pt idx="74">
                  <c:v>36630</c:v>
                </c:pt>
                <c:pt idx="75">
                  <c:v>36633</c:v>
                </c:pt>
                <c:pt idx="76">
                  <c:v>36634</c:v>
                </c:pt>
                <c:pt idx="77">
                  <c:v>36635</c:v>
                </c:pt>
                <c:pt idx="78">
                  <c:v>36636</c:v>
                </c:pt>
                <c:pt idx="79">
                  <c:v>36637</c:v>
                </c:pt>
                <c:pt idx="80">
                  <c:v>36640</c:v>
                </c:pt>
                <c:pt idx="81">
                  <c:v>36641</c:v>
                </c:pt>
                <c:pt idx="82">
                  <c:v>36642</c:v>
                </c:pt>
                <c:pt idx="83">
                  <c:v>36643</c:v>
                </c:pt>
                <c:pt idx="84">
                  <c:v>36644</c:v>
                </c:pt>
                <c:pt idx="85">
                  <c:v>36647</c:v>
                </c:pt>
                <c:pt idx="86">
                  <c:v>36648</c:v>
                </c:pt>
                <c:pt idx="87">
                  <c:v>36649</c:v>
                </c:pt>
                <c:pt idx="88">
                  <c:v>36650</c:v>
                </c:pt>
                <c:pt idx="89">
                  <c:v>36651</c:v>
                </c:pt>
                <c:pt idx="90">
                  <c:v>36654</c:v>
                </c:pt>
                <c:pt idx="91">
                  <c:v>36655</c:v>
                </c:pt>
                <c:pt idx="92">
                  <c:v>36656</c:v>
                </c:pt>
                <c:pt idx="93">
                  <c:v>36657</c:v>
                </c:pt>
                <c:pt idx="94">
                  <c:v>36658</c:v>
                </c:pt>
                <c:pt idx="95">
                  <c:v>36661</c:v>
                </c:pt>
                <c:pt idx="96">
                  <c:v>36662</c:v>
                </c:pt>
                <c:pt idx="97">
                  <c:v>36663</c:v>
                </c:pt>
                <c:pt idx="98">
                  <c:v>36664</c:v>
                </c:pt>
                <c:pt idx="99">
                  <c:v>36665</c:v>
                </c:pt>
                <c:pt idx="100">
                  <c:v>36668</c:v>
                </c:pt>
                <c:pt idx="101">
                  <c:v>36669</c:v>
                </c:pt>
                <c:pt idx="102">
                  <c:v>36670</c:v>
                </c:pt>
                <c:pt idx="103">
                  <c:v>36671</c:v>
                </c:pt>
                <c:pt idx="104">
                  <c:v>36672</c:v>
                </c:pt>
                <c:pt idx="105">
                  <c:v>36675</c:v>
                </c:pt>
                <c:pt idx="106">
                  <c:v>36676</c:v>
                </c:pt>
                <c:pt idx="107">
                  <c:v>36677</c:v>
                </c:pt>
                <c:pt idx="108">
                  <c:v>36678</c:v>
                </c:pt>
                <c:pt idx="109">
                  <c:v>36679</c:v>
                </c:pt>
                <c:pt idx="110">
                  <c:v>36682</c:v>
                </c:pt>
                <c:pt idx="111">
                  <c:v>36683</c:v>
                </c:pt>
                <c:pt idx="112">
                  <c:v>36684</c:v>
                </c:pt>
                <c:pt idx="113">
                  <c:v>36685</c:v>
                </c:pt>
                <c:pt idx="114">
                  <c:v>36686</c:v>
                </c:pt>
                <c:pt idx="115">
                  <c:v>36689</c:v>
                </c:pt>
                <c:pt idx="116">
                  <c:v>36690</c:v>
                </c:pt>
                <c:pt idx="117">
                  <c:v>36691</c:v>
                </c:pt>
                <c:pt idx="118">
                  <c:v>36692</c:v>
                </c:pt>
                <c:pt idx="119">
                  <c:v>36693</c:v>
                </c:pt>
                <c:pt idx="120">
                  <c:v>36696</c:v>
                </c:pt>
                <c:pt idx="121">
                  <c:v>36697</c:v>
                </c:pt>
                <c:pt idx="122">
                  <c:v>36698</c:v>
                </c:pt>
                <c:pt idx="123">
                  <c:v>36699</c:v>
                </c:pt>
                <c:pt idx="124">
                  <c:v>36700</c:v>
                </c:pt>
                <c:pt idx="125">
                  <c:v>36703</c:v>
                </c:pt>
                <c:pt idx="126">
                  <c:v>36704</c:v>
                </c:pt>
                <c:pt idx="127">
                  <c:v>36705</c:v>
                </c:pt>
                <c:pt idx="128">
                  <c:v>36706</c:v>
                </c:pt>
                <c:pt idx="129">
                  <c:v>36707</c:v>
                </c:pt>
                <c:pt idx="130">
                  <c:v>36710</c:v>
                </c:pt>
                <c:pt idx="131">
                  <c:v>36711</c:v>
                </c:pt>
                <c:pt idx="132">
                  <c:v>36712</c:v>
                </c:pt>
                <c:pt idx="133">
                  <c:v>36713</c:v>
                </c:pt>
                <c:pt idx="134">
                  <c:v>36714</c:v>
                </c:pt>
                <c:pt idx="135">
                  <c:v>36717</c:v>
                </c:pt>
                <c:pt idx="136">
                  <c:v>36718</c:v>
                </c:pt>
                <c:pt idx="137">
                  <c:v>36719</c:v>
                </c:pt>
                <c:pt idx="138">
                  <c:v>36720</c:v>
                </c:pt>
                <c:pt idx="139">
                  <c:v>36721</c:v>
                </c:pt>
                <c:pt idx="140">
                  <c:v>36724</c:v>
                </c:pt>
                <c:pt idx="141">
                  <c:v>36725</c:v>
                </c:pt>
                <c:pt idx="142">
                  <c:v>36726</c:v>
                </c:pt>
                <c:pt idx="143">
                  <c:v>36727</c:v>
                </c:pt>
                <c:pt idx="144">
                  <c:v>36728</c:v>
                </c:pt>
                <c:pt idx="145">
                  <c:v>36731</c:v>
                </c:pt>
                <c:pt idx="146">
                  <c:v>36732</c:v>
                </c:pt>
                <c:pt idx="147">
                  <c:v>36733</c:v>
                </c:pt>
                <c:pt idx="148">
                  <c:v>36734</c:v>
                </c:pt>
                <c:pt idx="149">
                  <c:v>36735</c:v>
                </c:pt>
                <c:pt idx="150">
                  <c:v>36738</c:v>
                </c:pt>
                <c:pt idx="151">
                  <c:v>36739</c:v>
                </c:pt>
                <c:pt idx="152">
                  <c:v>36740</c:v>
                </c:pt>
                <c:pt idx="153">
                  <c:v>36741</c:v>
                </c:pt>
                <c:pt idx="154">
                  <c:v>36742</c:v>
                </c:pt>
                <c:pt idx="155">
                  <c:v>36745</c:v>
                </c:pt>
                <c:pt idx="156">
                  <c:v>36746</c:v>
                </c:pt>
                <c:pt idx="157">
                  <c:v>36747</c:v>
                </c:pt>
                <c:pt idx="158">
                  <c:v>36748</c:v>
                </c:pt>
                <c:pt idx="159">
                  <c:v>36749</c:v>
                </c:pt>
                <c:pt idx="160">
                  <c:v>36752</c:v>
                </c:pt>
                <c:pt idx="161">
                  <c:v>36753</c:v>
                </c:pt>
                <c:pt idx="162">
                  <c:v>36754</c:v>
                </c:pt>
                <c:pt idx="163">
                  <c:v>36755</c:v>
                </c:pt>
                <c:pt idx="164">
                  <c:v>36756</c:v>
                </c:pt>
                <c:pt idx="165">
                  <c:v>36759</c:v>
                </c:pt>
                <c:pt idx="166">
                  <c:v>36760</c:v>
                </c:pt>
                <c:pt idx="167">
                  <c:v>36761</c:v>
                </c:pt>
                <c:pt idx="168">
                  <c:v>36762</c:v>
                </c:pt>
                <c:pt idx="169">
                  <c:v>36763</c:v>
                </c:pt>
                <c:pt idx="170">
                  <c:v>36766</c:v>
                </c:pt>
                <c:pt idx="171">
                  <c:v>36767</c:v>
                </c:pt>
                <c:pt idx="172">
                  <c:v>36768</c:v>
                </c:pt>
                <c:pt idx="173">
                  <c:v>36769</c:v>
                </c:pt>
                <c:pt idx="174">
                  <c:v>36770</c:v>
                </c:pt>
                <c:pt idx="175">
                  <c:v>36773</c:v>
                </c:pt>
                <c:pt idx="176">
                  <c:v>36774</c:v>
                </c:pt>
                <c:pt idx="177">
                  <c:v>36775</c:v>
                </c:pt>
                <c:pt idx="178">
                  <c:v>36776</c:v>
                </c:pt>
                <c:pt idx="179">
                  <c:v>36777</c:v>
                </c:pt>
                <c:pt idx="180">
                  <c:v>36780</c:v>
                </c:pt>
                <c:pt idx="181">
                  <c:v>36781</c:v>
                </c:pt>
                <c:pt idx="182">
                  <c:v>36782</c:v>
                </c:pt>
                <c:pt idx="183">
                  <c:v>36783</c:v>
                </c:pt>
                <c:pt idx="184">
                  <c:v>36784</c:v>
                </c:pt>
                <c:pt idx="185">
                  <c:v>36787</c:v>
                </c:pt>
                <c:pt idx="186">
                  <c:v>36788</c:v>
                </c:pt>
                <c:pt idx="187">
                  <c:v>36789</c:v>
                </c:pt>
                <c:pt idx="188">
                  <c:v>36790</c:v>
                </c:pt>
                <c:pt idx="189">
                  <c:v>36791</c:v>
                </c:pt>
                <c:pt idx="190">
                  <c:v>36794</c:v>
                </c:pt>
                <c:pt idx="191">
                  <c:v>36795</c:v>
                </c:pt>
                <c:pt idx="192">
                  <c:v>36796</c:v>
                </c:pt>
                <c:pt idx="193">
                  <c:v>36797</c:v>
                </c:pt>
                <c:pt idx="194">
                  <c:v>36798</c:v>
                </c:pt>
                <c:pt idx="195">
                  <c:v>36801</c:v>
                </c:pt>
                <c:pt idx="196">
                  <c:v>36802</c:v>
                </c:pt>
                <c:pt idx="197">
                  <c:v>36803</c:v>
                </c:pt>
                <c:pt idx="198">
                  <c:v>36804</c:v>
                </c:pt>
                <c:pt idx="199">
                  <c:v>36805</c:v>
                </c:pt>
                <c:pt idx="200">
                  <c:v>36808</c:v>
                </c:pt>
                <c:pt idx="201">
                  <c:v>36809</c:v>
                </c:pt>
                <c:pt idx="202">
                  <c:v>36810</c:v>
                </c:pt>
                <c:pt idx="203">
                  <c:v>36811</c:v>
                </c:pt>
                <c:pt idx="204">
                  <c:v>36812</c:v>
                </c:pt>
                <c:pt idx="205">
                  <c:v>36815</c:v>
                </c:pt>
                <c:pt idx="206">
                  <c:v>36816</c:v>
                </c:pt>
                <c:pt idx="207">
                  <c:v>36817</c:v>
                </c:pt>
                <c:pt idx="208">
                  <c:v>36818</c:v>
                </c:pt>
                <c:pt idx="209">
                  <c:v>36819</c:v>
                </c:pt>
                <c:pt idx="210">
                  <c:v>36822</c:v>
                </c:pt>
                <c:pt idx="211">
                  <c:v>36823</c:v>
                </c:pt>
                <c:pt idx="212">
                  <c:v>36824</c:v>
                </c:pt>
                <c:pt idx="213">
                  <c:v>36825</c:v>
                </c:pt>
                <c:pt idx="214">
                  <c:v>36826</c:v>
                </c:pt>
                <c:pt idx="215">
                  <c:v>36829</c:v>
                </c:pt>
                <c:pt idx="216">
                  <c:v>36830</c:v>
                </c:pt>
                <c:pt idx="217">
                  <c:v>36831</c:v>
                </c:pt>
                <c:pt idx="218">
                  <c:v>36832</c:v>
                </c:pt>
                <c:pt idx="219">
                  <c:v>36833</c:v>
                </c:pt>
                <c:pt idx="220">
                  <c:v>36836</c:v>
                </c:pt>
                <c:pt idx="221">
                  <c:v>36837</c:v>
                </c:pt>
                <c:pt idx="222">
                  <c:v>36838</c:v>
                </c:pt>
                <c:pt idx="223">
                  <c:v>36839</c:v>
                </c:pt>
                <c:pt idx="224">
                  <c:v>36840</c:v>
                </c:pt>
                <c:pt idx="225">
                  <c:v>36843</c:v>
                </c:pt>
                <c:pt idx="226">
                  <c:v>36844</c:v>
                </c:pt>
                <c:pt idx="227">
                  <c:v>36845</c:v>
                </c:pt>
                <c:pt idx="228">
                  <c:v>36846</c:v>
                </c:pt>
                <c:pt idx="229">
                  <c:v>36847</c:v>
                </c:pt>
                <c:pt idx="230">
                  <c:v>36850</c:v>
                </c:pt>
                <c:pt idx="231">
                  <c:v>36851</c:v>
                </c:pt>
                <c:pt idx="232">
                  <c:v>36852</c:v>
                </c:pt>
                <c:pt idx="233">
                  <c:v>36853</c:v>
                </c:pt>
                <c:pt idx="234">
                  <c:v>36854</c:v>
                </c:pt>
                <c:pt idx="235">
                  <c:v>36857</c:v>
                </c:pt>
                <c:pt idx="236">
                  <c:v>36858</c:v>
                </c:pt>
                <c:pt idx="237">
                  <c:v>36859</c:v>
                </c:pt>
                <c:pt idx="238">
                  <c:v>36860</c:v>
                </c:pt>
                <c:pt idx="239">
                  <c:v>36861</c:v>
                </c:pt>
                <c:pt idx="240">
                  <c:v>36864</c:v>
                </c:pt>
                <c:pt idx="241">
                  <c:v>36865</c:v>
                </c:pt>
                <c:pt idx="242">
                  <c:v>36866</c:v>
                </c:pt>
                <c:pt idx="243">
                  <c:v>36867</c:v>
                </c:pt>
                <c:pt idx="244">
                  <c:v>36868</c:v>
                </c:pt>
                <c:pt idx="245">
                  <c:v>36871</c:v>
                </c:pt>
                <c:pt idx="246">
                  <c:v>36872</c:v>
                </c:pt>
                <c:pt idx="247">
                  <c:v>36873</c:v>
                </c:pt>
                <c:pt idx="248">
                  <c:v>36874</c:v>
                </c:pt>
                <c:pt idx="249">
                  <c:v>36875</c:v>
                </c:pt>
                <c:pt idx="250">
                  <c:v>36878</c:v>
                </c:pt>
                <c:pt idx="251">
                  <c:v>36879</c:v>
                </c:pt>
                <c:pt idx="252">
                  <c:v>36880</c:v>
                </c:pt>
                <c:pt idx="253">
                  <c:v>36881</c:v>
                </c:pt>
                <c:pt idx="254">
                  <c:v>36882</c:v>
                </c:pt>
                <c:pt idx="255">
                  <c:v>36885</c:v>
                </c:pt>
                <c:pt idx="256">
                  <c:v>36886</c:v>
                </c:pt>
                <c:pt idx="257">
                  <c:v>36887</c:v>
                </c:pt>
                <c:pt idx="258">
                  <c:v>36888</c:v>
                </c:pt>
                <c:pt idx="259">
                  <c:v>36889</c:v>
                </c:pt>
                <c:pt idx="260">
                  <c:v>36892</c:v>
                </c:pt>
                <c:pt idx="261">
                  <c:v>36893</c:v>
                </c:pt>
                <c:pt idx="262">
                  <c:v>36894</c:v>
                </c:pt>
                <c:pt idx="263">
                  <c:v>36895</c:v>
                </c:pt>
                <c:pt idx="264">
                  <c:v>36896</c:v>
                </c:pt>
                <c:pt idx="265">
                  <c:v>36899</c:v>
                </c:pt>
                <c:pt idx="266">
                  <c:v>36900</c:v>
                </c:pt>
                <c:pt idx="267">
                  <c:v>36901</c:v>
                </c:pt>
                <c:pt idx="268">
                  <c:v>36902</c:v>
                </c:pt>
                <c:pt idx="269">
                  <c:v>36903</c:v>
                </c:pt>
                <c:pt idx="270">
                  <c:v>36906</c:v>
                </c:pt>
                <c:pt idx="271">
                  <c:v>36907</c:v>
                </c:pt>
                <c:pt idx="272">
                  <c:v>36908</c:v>
                </c:pt>
                <c:pt idx="273">
                  <c:v>36909</c:v>
                </c:pt>
                <c:pt idx="274">
                  <c:v>36910</c:v>
                </c:pt>
                <c:pt idx="275">
                  <c:v>36913</c:v>
                </c:pt>
                <c:pt idx="276">
                  <c:v>36914</c:v>
                </c:pt>
                <c:pt idx="277">
                  <c:v>36915</c:v>
                </c:pt>
                <c:pt idx="278">
                  <c:v>36916</c:v>
                </c:pt>
                <c:pt idx="279">
                  <c:v>36917</c:v>
                </c:pt>
                <c:pt idx="280">
                  <c:v>36920</c:v>
                </c:pt>
                <c:pt idx="281">
                  <c:v>36921</c:v>
                </c:pt>
                <c:pt idx="282">
                  <c:v>36922</c:v>
                </c:pt>
                <c:pt idx="283">
                  <c:v>36923</c:v>
                </c:pt>
                <c:pt idx="284">
                  <c:v>36924</c:v>
                </c:pt>
                <c:pt idx="285">
                  <c:v>36927</c:v>
                </c:pt>
                <c:pt idx="286">
                  <c:v>36928</c:v>
                </c:pt>
                <c:pt idx="287">
                  <c:v>36929</c:v>
                </c:pt>
                <c:pt idx="288">
                  <c:v>36930</c:v>
                </c:pt>
                <c:pt idx="289">
                  <c:v>36931</c:v>
                </c:pt>
                <c:pt idx="290">
                  <c:v>36934</c:v>
                </c:pt>
                <c:pt idx="291">
                  <c:v>36935</c:v>
                </c:pt>
                <c:pt idx="292">
                  <c:v>36936</c:v>
                </c:pt>
                <c:pt idx="293">
                  <c:v>36937</c:v>
                </c:pt>
                <c:pt idx="294">
                  <c:v>36938</c:v>
                </c:pt>
                <c:pt idx="295">
                  <c:v>36941</c:v>
                </c:pt>
                <c:pt idx="296">
                  <c:v>36942</c:v>
                </c:pt>
                <c:pt idx="297">
                  <c:v>36943</c:v>
                </c:pt>
                <c:pt idx="298">
                  <c:v>36944</c:v>
                </c:pt>
                <c:pt idx="299">
                  <c:v>36945</c:v>
                </c:pt>
                <c:pt idx="300">
                  <c:v>36948</c:v>
                </c:pt>
                <c:pt idx="301">
                  <c:v>36949</c:v>
                </c:pt>
                <c:pt idx="302">
                  <c:v>36950</c:v>
                </c:pt>
                <c:pt idx="303">
                  <c:v>36951</c:v>
                </c:pt>
                <c:pt idx="304">
                  <c:v>36952</c:v>
                </c:pt>
                <c:pt idx="305">
                  <c:v>36955</c:v>
                </c:pt>
                <c:pt idx="306">
                  <c:v>36956</c:v>
                </c:pt>
                <c:pt idx="307">
                  <c:v>36957</c:v>
                </c:pt>
                <c:pt idx="308">
                  <c:v>36958</c:v>
                </c:pt>
                <c:pt idx="309">
                  <c:v>36959</c:v>
                </c:pt>
                <c:pt idx="310">
                  <c:v>36962</c:v>
                </c:pt>
                <c:pt idx="311">
                  <c:v>36963</c:v>
                </c:pt>
                <c:pt idx="312">
                  <c:v>36964</c:v>
                </c:pt>
                <c:pt idx="313">
                  <c:v>36965</c:v>
                </c:pt>
                <c:pt idx="314">
                  <c:v>36966</c:v>
                </c:pt>
                <c:pt idx="315">
                  <c:v>36969</c:v>
                </c:pt>
                <c:pt idx="316">
                  <c:v>36970</c:v>
                </c:pt>
                <c:pt idx="317">
                  <c:v>36971</c:v>
                </c:pt>
                <c:pt idx="318">
                  <c:v>36972</c:v>
                </c:pt>
                <c:pt idx="319">
                  <c:v>36973</c:v>
                </c:pt>
                <c:pt idx="320">
                  <c:v>36976</c:v>
                </c:pt>
                <c:pt idx="321">
                  <c:v>36977</c:v>
                </c:pt>
                <c:pt idx="322">
                  <c:v>36978</c:v>
                </c:pt>
                <c:pt idx="323">
                  <c:v>36979</c:v>
                </c:pt>
                <c:pt idx="324">
                  <c:v>36980</c:v>
                </c:pt>
                <c:pt idx="325">
                  <c:v>36983</c:v>
                </c:pt>
                <c:pt idx="326">
                  <c:v>36984</c:v>
                </c:pt>
                <c:pt idx="327">
                  <c:v>36985</c:v>
                </c:pt>
                <c:pt idx="328">
                  <c:v>36986</c:v>
                </c:pt>
                <c:pt idx="329">
                  <c:v>36987</c:v>
                </c:pt>
                <c:pt idx="330">
                  <c:v>36990</c:v>
                </c:pt>
                <c:pt idx="331">
                  <c:v>36991</c:v>
                </c:pt>
                <c:pt idx="332">
                  <c:v>36992</c:v>
                </c:pt>
                <c:pt idx="333">
                  <c:v>36993</c:v>
                </c:pt>
                <c:pt idx="334">
                  <c:v>36994</c:v>
                </c:pt>
                <c:pt idx="335">
                  <c:v>36997</c:v>
                </c:pt>
                <c:pt idx="336">
                  <c:v>36998</c:v>
                </c:pt>
                <c:pt idx="337">
                  <c:v>36999</c:v>
                </c:pt>
                <c:pt idx="338">
                  <c:v>37000</c:v>
                </c:pt>
                <c:pt idx="339">
                  <c:v>37001</c:v>
                </c:pt>
                <c:pt idx="340">
                  <c:v>37004</c:v>
                </c:pt>
                <c:pt idx="341">
                  <c:v>37005</c:v>
                </c:pt>
                <c:pt idx="342">
                  <c:v>37006</c:v>
                </c:pt>
                <c:pt idx="343">
                  <c:v>37007</c:v>
                </c:pt>
                <c:pt idx="344">
                  <c:v>37008</c:v>
                </c:pt>
                <c:pt idx="345">
                  <c:v>37011</c:v>
                </c:pt>
                <c:pt idx="346">
                  <c:v>37012</c:v>
                </c:pt>
                <c:pt idx="347">
                  <c:v>37013</c:v>
                </c:pt>
                <c:pt idx="348">
                  <c:v>37014</c:v>
                </c:pt>
                <c:pt idx="349">
                  <c:v>37015</c:v>
                </c:pt>
                <c:pt idx="350">
                  <c:v>37018</c:v>
                </c:pt>
                <c:pt idx="351">
                  <c:v>37019</c:v>
                </c:pt>
                <c:pt idx="352">
                  <c:v>37020</c:v>
                </c:pt>
                <c:pt idx="353">
                  <c:v>37021</c:v>
                </c:pt>
                <c:pt idx="354">
                  <c:v>37022</c:v>
                </c:pt>
                <c:pt idx="355">
                  <c:v>37025</c:v>
                </c:pt>
                <c:pt idx="356">
                  <c:v>37026</c:v>
                </c:pt>
                <c:pt idx="357">
                  <c:v>37027</c:v>
                </c:pt>
                <c:pt idx="358">
                  <c:v>37028</c:v>
                </c:pt>
                <c:pt idx="359">
                  <c:v>37029</c:v>
                </c:pt>
                <c:pt idx="360">
                  <c:v>37032</c:v>
                </c:pt>
                <c:pt idx="361">
                  <c:v>37033</c:v>
                </c:pt>
                <c:pt idx="362">
                  <c:v>37034</c:v>
                </c:pt>
                <c:pt idx="363">
                  <c:v>37035</c:v>
                </c:pt>
                <c:pt idx="364">
                  <c:v>37036</c:v>
                </c:pt>
                <c:pt idx="365">
                  <c:v>37039</c:v>
                </c:pt>
                <c:pt idx="366">
                  <c:v>37040</c:v>
                </c:pt>
                <c:pt idx="367">
                  <c:v>37041</c:v>
                </c:pt>
                <c:pt idx="368">
                  <c:v>37042</c:v>
                </c:pt>
                <c:pt idx="369">
                  <c:v>37043</c:v>
                </c:pt>
                <c:pt idx="370">
                  <c:v>37046</c:v>
                </c:pt>
                <c:pt idx="371">
                  <c:v>37047</c:v>
                </c:pt>
                <c:pt idx="372">
                  <c:v>37048</c:v>
                </c:pt>
                <c:pt idx="373">
                  <c:v>37049</c:v>
                </c:pt>
                <c:pt idx="374">
                  <c:v>37050</c:v>
                </c:pt>
                <c:pt idx="375">
                  <c:v>37053</c:v>
                </c:pt>
                <c:pt idx="376">
                  <c:v>37054</c:v>
                </c:pt>
                <c:pt idx="377">
                  <c:v>37055</c:v>
                </c:pt>
                <c:pt idx="378">
                  <c:v>37056</c:v>
                </c:pt>
                <c:pt idx="379">
                  <c:v>37057</c:v>
                </c:pt>
                <c:pt idx="380">
                  <c:v>37060</c:v>
                </c:pt>
                <c:pt idx="381">
                  <c:v>37061</c:v>
                </c:pt>
                <c:pt idx="382">
                  <c:v>37062</c:v>
                </c:pt>
                <c:pt idx="383">
                  <c:v>37063</c:v>
                </c:pt>
                <c:pt idx="384">
                  <c:v>37064</c:v>
                </c:pt>
                <c:pt idx="385">
                  <c:v>37067</c:v>
                </c:pt>
                <c:pt idx="386">
                  <c:v>37068</c:v>
                </c:pt>
                <c:pt idx="387">
                  <c:v>37069</c:v>
                </c:pt>
                <c:pt idx="388">
                  <c:v>37070</c:v>
                </c:pt>
                <c:pt idx="389">
                  <c:v>37071</c:v>
                </c:pt>
                <c:pt idx="390">
                  <c:v>37074</c:v>
                </c:pt>
                <c:pt idx="391">
                  <c:v>37075</c:v>
                </c:pt>
                <c:pt idx="392">
                  <c:v>37076</c:v>
                </c:pt>
                <c:pt idx="393">
                  <c:v>37077</c:v>
                </c:pt>
                <c:pt idx="394">
                  <c:v>37078</c:v>
                </c:pt>
                <c:pt idx="395">
                  <c:v>37081</c:v>
                </c:pt>
                <c:pt idx="396">
                  <c:v>37082</c:v>
                </c:pt>
                <c:pt idx="397">
                  <c:v>37083</c:v>
                </c:pt>
                <c:pt idx="398">
                  <c:v>37084</c:v>
                </c:pt>
                <c:pt idx="399">
                  <c:v>37085</c:v>
                </c:pt>
                <c:pt idx="400">
                  <c:v>37088</c:v>
                </c:pt>
                <c:pt idx="401">
                  <c:v>37089</c:v>
                </c:pt>
                <c:pt idx="402">
                  <c:v>37090</c:v>
                </c:pt>
                <c:pt idx="403">
                  <c:v>37091</c:v>
                </c:pt>
                <c:pt idx="404">
                  <c:v>37092</c:v>
                </c:pt>
                <c:pt idx="405">
                  <c:v>37095</c:v>
                </c:pt>
                <c:pt idx="406">
                  <c:v>37096</c:v>
                </c:pt>
                <c:pt idx="407">
                  <c:v>37097</c:v>
                </c:pt>
                <c:pt idx="408">
                  <c:v>37098</c:v>
                </c:pt>
                <c:pt idx="409">
                  <c:v>37099</c:v>
                </c:pt>
                <c:pt idx="410">
                  <c:v>37102</c:v>
                </c:pt>
                <c:pt idx="411">
                  <c:v>37103</c:v>
                </c:pt>
                <c:pt idx="412">
                  <c:v>37104</c:v>
                </c:pt>
                <c:pt idx="413">
                  <c:v>37105</c:v>
                </c:pt>
                <c:pt idx="414">
                  <c:v>37106</c:v>
                </c:pt>
                <c:pt idx="415">
                  <c:v>37109</c:v>
                </c:pt>
                <c:pt idx="416">
                  <c:v>37110</c:v>
                </c:pt>
                <c:pt idx="417">
                  <c:v>37111</c:v>
                </c:pt>
                <c:pt idx="418">
                  <c:v>37112</c:v>
                </c:pt>
                <c:pt idx="419">
                  <c:v>37113</c:v>
                </c:pt>
                <c:pt idx="420">
                  <c:v>37116</c:v>
                </c:pt>
                <c:pt idx="421">
                  <c:v>37117</c:v>
                </c:pt>
                <c:pt idx="422">
                  <c:v>37118</c:v>
                </c:pt>
                <c:pt idx="423">
                  <c:v>37119</c:v>
                </c:pt>
                <c:pt idx="424">
                  <c:v>37120</c:v>
                </c:pt>
                <c:pt idx="425">
                  <c:v>37123</c:v>
                </c:pt>
                <c:pt idx="426">
                  <c:v>37124</c:v>
                </c:pt>
                <c:pt idx="427">
                  <c:v>37125</c:v>
                </c:pt>
                <c:pt idx="428">
                  <c:v>37126</c:v>
                </c:pt>
                <c:pt idx="429">
                  <c:v>37127</c:v>
                </c:pt>
                <c:pt idx="430">
                  <c:v>37130</c:v>
                </c:pt>
                <c:pt idx="431">
                  <c:v>37131</c:v>
                </c:pt>
                <c:pt idx="432">
                  <c:v>37132</c:v>
                </c:pt>
                <c:pt idx="433">
                  <c:v>37133</c:v>
                </c:pt>
                <c:pt idx="434">
                  <c:v>37134</c:v>
                </c:pt>
                <c:pt idx="435">
                  <c:v>37137</c:v>
                </c:pt>
                <c:pt idx="436">
                  <c:v>37138</c:v>
                </c:pt>
                <c:pt idx="437">
                  <c:v>37139</c:v>
                </c:pt>
                <c:pt idx="438">
                  <c:v>37140</c:v>
                </c:pt>
                <c:pt idx="439">
                  <c:v>37141</c:v>
                </c:pt>
                <c:pt idx="440">
                  <c:v>37144</c:v>
                </c:pt>
                <c:pt idx="441">
                  <c:v>37145</c:v>
                </c:pt>
                <c:pt idx="442">
                  <c:v>37146</c:v>
                </c:pt>
                <c:pt idx="443">
                  <c:v>37147</c:v>
                </c:pt>
                <c:pt idx="444">
                  <c:v>37148</c:v>
                </c:pt>
                <c:pt idx="445">
                  <c:v>37151</c:v>
                </c:pt>
                <c:pt idx="446">
                  <c:v>37152</c:v>
                </c:pt>
                <c:pt idx="447">
                  <c:v>37153</c:v>
                </c:pt>
                <c:pt idx="448">
                  <c:v>37154</c:v>
                </c:pt>
                <c:pt idx="449">
                  <c:v>37155</c:v>
                </c:pt>
                <c:pt idx="450">
                  <c:v>37158</c:v>
                </c:pt>
                <c:pt idx="451">
                  <c:v>37159</c:v>
                </c:pt>
                <c:pt idx="452">
                  <c:v>37160</c:v>
                </c:pt>
                <c:pt idx="453">
                  <c:v>37161</c:v>
                </c:pt>
                <c:pt idx="454">
                  <c:v>37162</c:v>
                </c:pt>
                <c:pt idx="455">
                  <c:v>37165</c:v>
                </c:pt>
                <c:pt idx="456">
                  <c:v>37166</c:v>
                </c:pt>
                <c:pt idx="457">
                  <c:v>37167</c:v>
                </c:pt>
                <c:pt idx="458">
                  <c:v>37168</c:v>
                </c:pt>
                <c:pt idx="459">
                  <c:v>37169</c:v>
                </c:pt>
                <c:pt idx="460">
                  <c:v>37172</c:v>
                </c:pt>
                <c:pt idx="461">
                  <c:v>37173</c:v>
                </c:pt>
                <c:pt idx="462">
                  <c:v>37174</c:v>
                </c:pt>
                <c:pt idx="463">
                  <c:v>37175</c:v>
                </c:pt>
                <c:pt idx="464">
                  <c:v>37176</c:v>
                </c:pt>
                <c:pt idx="465">
                  <c:v>37179</c:v>
                </c:pt>
                <c:pt idx="466">
                  <c:v>37180</c:v>
                </c:pt>
                <c:pt idx="467">
                  <c:v>37181</c:v>
                </c:pt>
                <c:pt idx="468">
                  <c:v>37182</c:v>
                </c:pt>
                <c:pt idx="469">
                  <c:v>37183</c:v>
                </c:pt>
                <c:pt idx="470">
                  <c:v>37186</c:v>
                </c:pt>
                <c:pt idx="471">
                  <c:v>37187</c:v>
                </c:pt>
                <c:pt idx="472">
                  <c:v>37188</c:v>
                </c:pt>
                <c:pt idx="473">
                  <c:v>37189</c:v>
                </c:pt>
                <c:pt idx="474">
                  <c:v>37190</c:v>
                </c:pt>
                <c:pt idx="475">
                  <c:v>37193</c:v>
                </c:pt>
                <c:pt idx="476">
                  <c:v>37194</c:v>
                </c:pt>
                <c:pt idx="477">
                  <c:v>37195</c:v>
                </c:pt>
                <c:pt idx="478">
                  <c:v>37196</c:v>
                </c:pt>
                <c:pt idx="479">
                  <c:v>37197</c:v>
                </c:pt>
                <c:pt idx="480">
                  <c:v>37200</c:v>
                </c:pt>
                <c:pt idx="481">
                  <c:v>37201</c:v>
                </c:pt>
                <c:pt idx="482">
                  <c:v>37202</c:v>
                </c:pt>
                <c:pt idx="483">
                  <c:v>37203</c:v>
                </c:pt>
                <c:pt idx="484">
                  <c:v>37204</c:v>
                </c:pt>
                <c:pt idx="485">
                  <c:v>37207</c:v>
                </c:pt>
                <c:pt idx="486">
                  <c:v>37208</c:v>
                </c:pt>
                <c:pt idx="487">
                  <c:v>37209</c:v>
                </c:pt>
                <c:pt idx="488">
                  <c:v>37210</c:v>
                </c:pt>
                <c:pt idx="489">
                  <c:v>37211</c:v>
                </c:pt>
                <c:pt idx="490">
                  <c:v>37214</c:v>
                </c:pt>
                <c:pt idx="491">
                  <c:v>37215</c:v>
                </c:pt>
                <c:pt idx="492">
                  <c:v>37216</c:v>
                </c:pt>
                <c:pt idx="493">
                  <c:v>37217</c:v>
                </c:pt>
                <c:pt idx="494">
                  <c:v>37218</c:v>
                </c:pt>
                <c:pt idx="495">
                  <c:v>37221</c:v>
                </c:pt>
                <c:pt idx="496">
                  <c:v>37222</c:v>
                </c:pt>
                <c:pt idx="497">
                  <c:v>37223</c:v>
                </c:pt>
                <c:pt idx="498">
                  <c:v>37224</c:v>
                </c:pt>
                <c:pt idx="499">
                  <c:v>37225</c:v>
                </c:pt>
                <c:pt idx="500">
                  <c:v>37228</c:v>
                </c:pt>
                <c:pt idx="501">
                  <c:v>37229</c:v>
                </c:pt>
                <c:pt idx="502">
                  <c:v>37230</c:v>
                </c:pt>
                <c:pt idx="503">
                  <c:v>37231</c:v>
                </c:pt>
                <c:pt idx="504">
                  <c:v>37232</c:v>
                </c:pt>
                <c:pt idx="505">
                  <c:v>37235</c:v>
                </c:pt>
                <c:pt idx="506">
                  <c:v>37236</c:v>
                </c:pt>
                <c:pt idx="507">
                  <c:v>37237</c:v>
                </c:pt>
                <c:pt idx="508">
                  <c:v>37238</c:v>
                </c:pt>
                <c:pt idx="509">
                  <c:v>37239</c:v>
                </c:pt>
                <c:pt idx="510">
                  <c:v>37242</c:v>
                </c:pt>
                <c:pt idx="511">
                  <c:v>37243</c:v>
                </c:pt>
                <c:pt idx="512">
                  <c:v>37244</c:v>
                </c:pt>
                <c:pt idx="513">
                  <c:v>37245</c:v>
                </c:pt>
                <c:pt idx="514">
                  <c:v>37246</c:v>
                </c:pt>
                <c:pt idx="515">
                  <c:v>37249</c:v>
                </c:pt>
                <c:pt idx="516">
                  <c:v>37250</c:v>
                </c:pt>
                <c:pt idx="517">
                  <c:v>37251</c:v>
                </c:pt>
                <c:pt idx="518">
                  <c:v>37252</c:v>
                </c:pt>
                <c:pt idx="519">
                  <c:v>37253</c:v>
                </c:pt>
                <c:pt idx="520">
                  <c:v>37256</c:v>
                </c:pt>
                <c:pt idx="521">
                  <c:v>37257</c:v>
                </c:pt>
                <c:pt idx="522">
                  <c:v>37258</c:v>
                </c:pt>
                <c:pt idx="523">
                  <c:v>37259</c:v>
                </c:pt>
                <c:pt idx="524">
                  <c:v>37260</c:v>
                </c:pt>
                <c:pt idx="525">
                  <c:v>37263</c:v>
                </c:pt>
                <c:pt idx="526">
                  <c:v>37264</c:v>
                </c:pt>
                <c:pt idx="527">
                  <c:v>37265</c:v>
                </c:pt>
                <c:pt idx="528">
                  <c:v>37266</c:v>
                </c:pt>
                <c:pt idx="529">
                  <c:v>37267</c:v>
                </c:pt>
                <c:pt idx="530">
                  <c:v>37270</c:v>
                </c:pt>
                <c:pt idx="531">
                  <c:v>37271</c:v>
                </c:pt>
                <c:pt idx="532">
                  <c:v>37272</c:v>
                </c:pt>
                <c:pt idx="533">
                  <c:v>37273</c:v>
                </c:pt>
                <c:pt idx="534">
                  <c:v>37274</c:v>
                </c:pt>
                <c:pt idx="535">
                  <c:v>37277</c:v>
                </c:pt>
                <c:pt idx="536">
                  <c:v>37278</c:v>
                </c:pt>
                <c:pt idx="537">
                  <c:v>37279</c:v>
                </c:pt>
                <c:pt idx="538">
                  <c:v>37280</c:v>
                </c:pt>
                <c:pt idx="539">
                  <c:v>37281</c:v>
                </c:pt>
                <c:pt idx="540">
                  <c:v>37284</c:v>
                </c:pt>
                <c:pt idx="541">
                  <c:v>37285</c:v>
                </c:pt>
                <c:pt idx="542">
                  <c:v>37286</c:v>
                </c:pt>
                <c:pt idx="543">
                  <c:v>37287</c:v>
                </c:pt>
                <c:pt idx="544">
                  <c:v>37288</c:v>
                </c:pt>
                <c:pt idx="545">
                  <c:v>37291</c:v>
                </c:pt>
                <c:pt idx="546">
                  <c:v>37292</c:v>
                </c:pt>
                <c:pt idx="547">
                  <c:v>37293</c:v>
                </c:pt>
                <c:pt idx="548">
                  <c:v>37294</c:v>
                </c:pt>
                <c:pt idx="549">
                  <c:v>37295</c:v>
                </c:pt>
                <c:pt idx="550">
                  <c:v>37298</c:v>
                </c:pt>
                <c:pt idx="551">
                  <c:v>37299</c:v>
                </c:pt>
                <c:pt idx="552">
                  <c:v>37300</c:v>
                </c:pt>
                <c:pt idx="553">
                  <c:v>37301</c:v>
                </c:pt>
                <c:pt idx="554">
                  <c:v>37302</c:v>
                </c:pt>
                <c:pt idx="555">
                  <c:v>37305</c:v>
                </c:pt>
                <c:pt idx="556">
                  <c:v>37306</c:v>
                </c:pt>
                <c:pt idx="557">
                  <c:v>37307</c:v>
                </c:pt>
                <c:pt idx="558">
                  <c:v>37308</c:v>
                </c:pt>
                <c:pt idx="559">
                  <c:v>37309</c:v>
                </c:pt>
                <c:pt idx="560">
                  <c:v>37312</c:v>
                </c:pt>
                <c:pt idx="561">
                  <c:v>37313</c:v>
                </c:pt>
                <c:pt idx="562">
                  <c:v>37314</c:v>
                </c:pt>
                <c:pt idx="563">
                  <c:v>37315</c:v>
                </c:pt>
                <c:pt idx="564">
                  <c:v>37316</c:v>
                </c:pt>
                <c:pt idx="565">
                  <c:v>37319</c:v>
                </c:pt>
                <c:pt idx="566">
                  <c:v>37320</c:v>
                </c:pt>
                <c:pt idx="567">
                  <c:v>37321</c:v>
                </c:pt>
                <c:pt idx="568">
                  <c:v>37322</c:v>
                </c:pt>
                <c:pt idx="569">
                  <c:v>37323</c:v>
                </c:pt>
                <c:pt idx="570">
                  <c:v>37326</c:v>
                </c:pt>
                <c:pt idx="571">
                  <c:v>37327</c:v>
                </c:pt>
                <c:pt idx="572">
                  <c:v>37328</c:v>
                </c:pt>
                <c:pt idx="573">
                  <c:v>37329</c:v>
                </c:pt>
                <c:pt idx="574">
                  <c:v>37330</c:v>
                </c:pt>
                <c:pt idx="575">
                  <c:v>37333</c:v>
                </c:pt>
                <c:pt idx="576">
                  <c:v>37334</c:v>
                </c:pt>
                <c:pt idx="577">
                  <c:v>37335</c:v>
                </c:pt>
                <c:pt idx="578">
                  <c:v>37336</c:v>
                </c:pt>
                <c:pt idx="579">
                  <c:v>37337</c:v>
                </c:pt>
                <c:pt idx="580">
                  <c:v>37340</c:v>
                </c:pt>
                <c:pt idx="581">
                  <c:v>37341</c:v>
                </c:pt>
                <c:pt idx="582">
                  <c:v>37342</c:v>
                </c:pt>
                <c:pt idx="583">
                  <c:v>37343</c:v>
                </c:pt>
                <c:pt idx="584">
                  <c:v>37344</c:v>
                </c:pt>
                <c:pt idx="585">
                  <c:v>37347</c:v>
                </c:pt>
                <c:pt idx="586">
                  <c:v>37348</c:v>
                </c:pt>
                <c:pt idx="587">
                  <c:v>37349</c:v>
                </c:pt>
                <c:pt idx="588">
                  <c:v>37350</c:v>
                </c:pt>
                <c:pt idx="589">
                  <c:v>37351</c:v>
                </c:pt>
                <c:pt idx="590">
                  <c:v>37354</c:v>
                </c:pt>
                <c:pt idx="591">
                  <c:v>37355</c:v>
                </c:pt>
                <c:pt idx="592">
                  <c:v>37356</c:v>
                </c:pt>
                <c:pt idx="593">
                  <c:v>37357</c:v>
                </c:pt>
                <c:pt idx="594">
                  <c:v>37358</c:v>
                </c:pt>
                <c:pt idx="595">
                  <c:v>37361</c:v>
                </c:pt>
                <c:pt idx="596">
                  <c:v>37362</c:v>
                </c:pt>
                <c:pt idx="597">
                  <c:v>37363</c:v>
                </c:pt>
                <c:pt idx="598">
                  <c:v>37364</c:v>
                </c:pt>
                <c:pt idx="599">
                  <c:v>37365</c:v>
                </c:pt>
                <c:pt idx="600">
                  <c:v>37368</c:v>
                </c:pt>
                <c:pt idx="601">
                  <c:v>37369</c:v>
                </c:pt>
                <c:pt idx="602">
                  <c:v>37370</c:v>
                </c:pt>
                <c:pt idx="603">
                  <c:v>37371</c:v>
                </c:pt>
                <c:pt idx="604">
                  <c:v>37372</c:v>
                </c:pt>
                <c:pt idx="605">
                  <c:v>37375</c:v>
                </c:pt>
                <c:pt idx="606">
                  <c:v>37376</c:v>
                </c:pt>
                <c:pt idx="607">
                  <c:v>37377</c:v>
                </c:pt>
                <c:pt idx="608">
                  <c:v>37378</c:v>
                </c:pt>
                <c:pt idx="609">
                  <c:v>37379</c:v>
                </c:pt>
                <c:pt idx="610">
                  <c:v>37382</c:v>
                </c:pt>
                <c:pt idx="611">
                  <c:v>37383</c:v>
                </c:pt>
                <c:pt idx="612">
                  <c:v>37384</c:v>
                </c:pt>
                <c:pt idx="613">
                  <c:v>37385</c:v>
                </c:pt>
                <c:pt idx="614">
                  <c:v>37386</c:v>
                </c:pt>
                <c:pt idx="615">
                  <c:v>37389</c:v>
                </c:pt>
                <c:pt idx="616">
                  <c:v>37390</c:v>
                </c:pt>
                <c:pt idx="617">
                  <c:v>37391</c:v>
                </c:pt>
                <c:pt idx="618">
                  <c:v>37392</c:v>
                </c:pt>
                <c:pt idx="619">
                  <c:v>37393</c:v>
                </c:pt>
                <c:pt idx="620">
                  <c:v>37396</c:v>
                </c:pt>
                <c:pt idx="621">
                  <c:v>37397</c:v>
                </c:pt>
                <c:pt idx="622">
                  <c:v>37398</c:v>
                </c:pt>
                <c:pt idx="623">
                  <c:v>37399</c:v>
                </c:pt>
                <c:pt idx="624">
                  <c:v>37400</c:v>
                </c:pt>
                <c:pt idx="625">
                  <c:v>37403</c:v>
                </c:pt>
                <c:pt idx="626">
                  <c:v>37404</c:v>
                </c:pt>
                <c:pt idx="627">
                  <c:v>37405</c:v>
                </c:pt>
                <c:pt idx="628">
                  <c:v>37406</c:v>
                </c:pt>
                <c:pt idx="629">
                  <c:v>37407</c:v>
                </c:pt>
                <c:pt idx="630">
                  <c:v>37410</c:v>
                </c:pt>
                <c:pt idx="631">
                  <c:v>37411</c:v>
                </c:pt>
                <c:pt idx="632">
                  <c:v>37412</c:v>
                </c:pt>
                <c:pt idx="633">
                  <c:v>37413</c:v>
                </c:pt>
                <c:pt idx="634">
                  <c:v>37414</c:v>
                </c:pt>
                <c:pt idx="635">
                  <c:v>37417</c:v>
                </c:pt>
                <c:pt idx="636">
                  <c:v>37418</c:v>
                </c:pt>
                <c:pt idx="637">
                  <c:v>37419</c:v>
                </c:pt>
                <c:pt idx="638">
                  <c:v>37420</c:v>
                </c:pt>
                <c:pt idx="639">
                  <c:v>37421</c:v>
                </c:pt>
                <c:pt idx="640">
                  <c:v>37424</c:v>
                </c:pt>
                <c:pt idx="641">
                  <c:v>37425</c:v>
                </c:pt>
                <c:pt idx="642">
                  <c:v>37426</c:v>
                </c:pt>
                <c:pt idx="643">
                  <c:v>37427</c:v>
                </c:pt>
                <c:pt idx="644">
                  <c:v>37428</c:v>
                </c:pt>
                <c:pt idx="645">
                  <c:v>37431</c:v>
                </c:pt>
                <c:pt idx="646">
                  <c:v>37432</c:v>
                </c:pt>
                <c:pt idx="647">
                  <c:v>37433</c:v>
                </c:pt>
                <c:pt idx="648">
                  <c:v>37434</c:v>
                </c:pt>
                <c:pt idx="649">
                  <c:v>37435</c:v>
                </c:pt>
                <c:pt idx="650">
                  <c:v>37438</c:v>
                </c:pt>
                <c:pt idx="651">
                  <c:v>37439</c:v>
                </c:pt>
                <c:pt idx="652">
                  <c:v>37440</c:v>
                </c:pt>
                <c:pt idx="653">
                  <c:v>37441</c:v>
                </c:pt>
                <c:pt idx="654">
                  <c:v>37442</c:v>
                </c:pt>
                <c:pt idx="655">
                  <c:v>37445</c:v>
                </c:pt>
                <c:pt idx="656">
                  <c:v>37446</c:v>
                </c:pt>
                <c:pt idx="657">
                  <c:v>37447</c:v>
                </c:pt>
                <c:pt idx="658">
                  <c:v>37448</c:v>
                </c:pt>
                <c:pt idx="659">
                  <c:v>37449</c:v>
                </c:pt>
                <c:pt idx="660">
                  <c:v>37452</c:v>
                </c:pt>
                <c:pt idx="661">
                  <c:v>37453</c:v>
                </c:pt>
                <c:pt idx="662">
                  <c:v>37454</c:v>
                </c:pt>
                <c:pt idx="663">
                  <c:v>37455</c:v>
                </c:pt>
                <c:pt idx="664">
                  <c:v>37456</c:v>
                </c:pt>
                <c:pt idx="665">
                  <c:v>37459</c:v>
                </c:pt>
                <c:pt idx="666">
                  <c:v>37460</c:v>
                </c:pt>
                <c:pt idx="667">
                  <c:v>37461</c:v>
                </c:pt>
                <c:pt idx="668">
                  <c:v>37462</c:v>
                </c:pt>
                <c:pt idx="669">
                  <c:v>37463</c:v>
                </c:pt>
                <c:pt idx="670">
                  <c:v>37466</c:v>
                </c:pt>
                <c:pt idx="671">
                  <c:v>37467</c:v>
                </c:pt>
                <c:pt idx="672">
                  <c:v>37468</c:v>
                </c:pt>
                <c:pt idx="673">
                  <c:v>37469</c:v>
                </c:pt>
                <c:pt idx="674">
                  <c:v>37470</c:v>
                </c:pt>
                <c:pt idx="675">
                  <c:v>37473</c:v>
                </c:pt>
                <c:pt idx="676">
                  <c:v>37474</c:v>
                </c:pt>
                <c:pt idx="677">
                  <c:v>37475</c:v>
                </c:pt>
                <c:pt idx="678">
                  <c:v>37476</c:v>
                </c:pt>
                <c:pt idx="679">
                  <c:v>37477</c:v>
                </c:pt>
                <c:pt idx="680">
                  <c:v>37480</c:v>
                </c:pt>
                <c:pt idx="681">
                  <c:v>37481</c:v>
                </c:pt>
                <c:pt idx="682">
                  <c:v>37482</c:v>
                </c:pt>
                <c:pt idx="683">
                  <c:v>37483</c:v>
                </c:pt>
                <c:pt idx="684">
                  <c:v>37484</c:v>
                </c:pt>
                <c:pt idx="685">
                  <c:v>37487</c:v>
                </c:pt>
                <c:pt idx="686">
                  <c:v>37488</c:v>
                </c:pt>
                <c:pt idx="687">
                  <c:v>37489</c:v>
                </c:pt>
                <c:pt idx="688">
                  <c:v>37490</c:v>
                </c:pt>
                <c:pt idx="689">
                  <c:v>37491</c:v>
                </c:pt>
                <c:pt idx="690">
                  <c:v>37494</c:v>
                </c:pt>
                <c:pt idx="691">
                  <c:v>37495</c:v>
                </c:pt>
                <c:pt idx="692">
                  <c:v>37496</c:v>
                </c:pt>
                <c:pt idx="693">
                  <c:v>37497</c:v>
                </c:pt>
                <c:pt idx="694">
                  <c:v>37498</c:v>
                </c:pt>
                <c:pt idx="695">
                  <c:v>37501</c:v>
                </c:pt>
                <c:pt idx="696">
                  <c:v>37502</c:v>
                </c:pt>
                <c:pt idx="697">
                  <c:v>37503</c:v>
                </c:pt>
                <c:pt idx="698">
                  <c:v>37504</c:v>
                </c:pt>
                <c:pt idx="699">
                  <c:v>37505</c:v>
                </c:pt>
                <c:pt idx="700">
                  <c:v>37508</c:v>
                </c:pt>
                <c:pt idx="701">
                  <c:v>37509</c:v>
                </c:pt>
                <c:pt idx="702">
                  <c:v>37510</c:v>
                </c:pt>
                <c:pt idx="703">
                  <c:v>37511</c:v>
                </c:pt>
                <c:pt idx="704">
                  <c:v>37512</c:v>
                </c:pt>
                <c:pt idx="705">
                  <c:v>37515</c:v>
                </c:pt>
                <c:pt idx="706">
                  <c:v>37516</c:v>
                </c:pt>
                <c:pt idx="707">
                  <c:v>37517</c:v>
                </c:pt>
                <c:pt idx="708">
                  <c:v>37518</c:v>
                </c:pt>
                <c:pt idx="709">
                  <c:v>37519</c:v>
                </c:pt>
                <c:pt idx="710">
                  <c:v>37522</c:v>
                </c:pt>
                <c:pt idx="711">
                  <c:v>37523</c:v>
                </c:pt>
                <c:pt idx="712">
                  <c:v>37524</c:v>
                </c:pt>
                <c:pt idx="713">
                  <c:v>37525</c:v>
                </c:pt>
                <c:pt idx="714">
                  <c:v>37526</c:v>
                </c:pt>
                <c:pt idx="715">
                  <c:v>37529</c:v>
                </c:pt>
                <c:pt idx="716">
                  <c:v>37530</c:v>
                </c:pt>
                <c:pt idx="717">
                  <c:v>37531</c:v>
                </c:pt>
                <c:pt idx="718">
                  <c:v>37532</c:v>
                </c:pt>
                <c:pt idx="719">
                  <c:v>37533</c:v>
                </c:pt>
                <c:pt idx="720">
                  <c:v>37536</c:v>
                </c:pt>
                <c:pt idx="721">
                  <c:v>37537</c:v>
                </c:pt>
                <c:pt idx="722">
                  <c:v>37538</c:v>
                </c:pt>
                <c:pt idx="723">
                  <c:v>37539</c:v>
                </c:pt>
                <c:pt idx="724">
                  <c:v>37540</c:v>
                </c:pt>
                <c:pt idx="725">
                  <c:v>37543</c:v>
                </c:pt>
                <c:pt idx="726">
                  <c:v>37544</c:v>
                </c:pt>
                <c:pt idx="727">
                  <c:v>37545</c:v>
                </c:pt>
                <c:pt idx="728">
                  <c:v>37546</c:v>
                </c:pt>
                <c:pt idx="729">
                  <c:v>37547</c:v>
                </c:pt>
                <c:pt idx="730">
                  <c:v>37550</c:v>
                </c:pt>
                <c:pt idx="731">
                  <c:v>37551</c:v>
                </c:pt>
                <c:pt idx="732">
                  <c:v>37552</c:v>
                </c:pt>
                <c:pt idx="733">
                  <c:v>37553</c:v>
                </c:pt>
                <c:pt idx="734">
                  <c:v>37554</c:v>
                </c:pt>
                <c:pt idx="735">
                  <c:v>37557</c:v>
                </c:pt>
                <c:pt idx="736">
                  <c:v>37558</c:v>
                </c:pt>
                <c:pt idx="737">
                  <c:v>37559</c:v>
                </c:pt>
                <c:pt idx="738">
                  <c:v>37560</c:v>
                </c:pt>
                <c:pt idx="739">
                  <c:v>37561</c:v>
                </c:pt>
                <c:pt idx="740">
                  <c:v>37564</c:v>
                </c:pt>
                <c:pt idx="741">
                  <c:v>37565</c:v>
                </c:pt>
                <c:pt idx="742">
                  <c:v>37566</c:v>
                </c:pt>
                <c:pt idx="743">
                  <c:v>37567</c:v>
                </c:pt>
                <c:pt idx="744">
                  <c:v>37568</c:v>
                </c:pt>
                <c:pt idx="745">
                  <c:v>37571</c:v>
                </c:pt>
                <c:pt idx="746">
                  <c:v>37572</c:v>
                </c:pt>
                <c:pt idx="747">
                  <c:v>37573</c:v>
                </c:pt>
                <c:pt idx="748">
                  <c:v>37574</c:v>
                </c:pt>
                <c:pt idx="749">
                  <c:v>37575</c:v>
                </c:pt>
                <c:pt idx="750">
                  <c:v>37578</c:v>
                </c:pt>
                <c:pt idx="751">
                  <c:v>37579</c:v>
                </c:pt>
                <c:pt idx="752">
                  <c:v>37580</c:v>
                </c:pt>
                <c:pt idx="753">
                  <c:v>37581</c:v>
                </c:pt>
                <c:pt idx="754">
                  <c:v>37582</c:v>
                </c:pt>
                <c:pt idx="755">
                  <c:v>37585</c:v>
                </c:pt>
                <c:pt idx="756">
                  <c:v>37586</c:v>
                </c:pt>
                <c:pt idx="757">
                  <c:v>37587</c:v>
                </c:pt>
                <c:pt idx="758">
                  <c:v>37588</c:v>
                </c:pt>
                <c:pt idx="759">
                  <c:v>37589</c:v>
                </c:pt>
                <c:pt idx="760">
                  <c:v>37592</c:v>
                </c:pt>
                <c:pt idx="761">
                  <c:v>37593</c:v>
                </c:pt>
                <c:pt idx="762">
                  <c:v>37594</c:v>
                </c:pt>
                <c:pt idx="763">
                  <c:v>37595</c:v>
                </c:pt>
                <c:pt idx="764">
                  <c:v>37596</c:v>
                </c:pt>
                <c:pt idx="765">
                  <c:v>37599</c:v>
                </c:pt>
                <c:pt idx="766">
                  <c:v>37600</c:v>
                </c:pt>
                <c:pt idx="767">
                  <c:v>37601</c:v>
                </c:pt>
                <c:pt idx="768">
                  <c:v>37602</c:v>
                </c:pt>
                <c:pt idx="769">
                  <c:v>37603</c:v>
                </c:pt>
                <c:pt idx="770">
                  <c:v>37606</c:v>
                </c:pt>
                <c:pt idx="771">
                  <c:v>37607</c:v>
                </c:pt>
                <c:pt idx="772">
                  <c:v>37608</c:v>
                </c:pt>
                <c:pt idx="773">
                  <c:v>37609</c:v>
                </c:pt>
                <c:pt idx="774">
                  <c:v>37610</c:v>
                </c:pt>
                <c:pt idx="775">
                  <c:v>37613</c:v>
                </c:pt>
                <c:pt idx="776">
                  <c:v>37614</c:v>
                </c:pt>
                <c:pt idx="777">
                  <c:v>37615</c:v>
                </c:pt>
                <c:pt idx="778">
                  <c:v>37616</c:v>
                </c:pt>
                <c:pt idx="779">
                  <c:v>37617</c:v>
                </c:pt>
                <c:pt idx="780">
                  <c:v>37620</c:v>
                </c:pt>
                <c:pt idx="781">
                  <c:v>37621</c:v>
                </c:pt>
                <c:pt idx="782">
                  <c:v>37622</c:v>
                </c:pt>
                <c:pt idx="783">
                  <c:v>37623</c:v>
                </c:pt>
                <c:pt idx="784">
                  <c:v>37624</c:v>
                </c:pt>
                <c:pt idx="785">
                  <c:v>37627</c:v>
                </c:pt>
                <c:pt idx="786">
                  <c:v>37628</c:v>
                </c:pt>
                <c:pt idx="787">
                  <c:v>37629</c:v>
                </c:pt>
                <c:pt idx="788">
                  <c:v>37630</c:v>
                </c:pt>
                <c:pt idx="789">
                  <c:v>37631</c:v>
                </c:pt>
                <c:pt idx="790">
                  <c:v>37634</c:v>
                </c:pt>
                <c:pt idx="791">
                  <c:v>37635</c:v>
                </c:pt>
                <c:pt idx="792">
                  <c:v>37636</c:v>
                </c:pt>
                <c:pt idx="793">
                  <c:v>37637</c:v>
                </c:pt>
                <c:pt idx="794">
                  <c:v>37638</c:v>
                </c:pt>
                <c:pt idx="795">
                  <c:v>37641</c:v>
                </c:pt>
                <c:pt idx="796">
                  <c:v>37642</c:v>
                </c:pt>
                <c:pt idx="797">
                  <c:v>37643</c:v>
                </c:pt>
                <c:pt idx="798">
                  <c:v>37644</c:v>
                </c:pt>
                <c:pt idx="799">
                  <c:v>37645</c:v>
                </c:pt>
                <c:pt idx="800">
                  <c:v>37648</c:v>
                </c:pt>
                <c:pt idx="801">
                  <c:v>37649</c:v>
                </c:pt>
                <c:pt idx="802">
                  <c:v>37650</c:v>
                </c:pt>
                <c:pt idx="803">
                  <c:v>37651</c:v>
                </c:pt>
                <c:pt idx="804">
                  <c:v>37652</c:v>
                </c:pt>
                <c:pt idx="805">
                  <c:v>37655</c:v>
                </c:pt>
                <c:pt idx="806">
                  <c:v>37656</c:v>
                </c:pt>
                <c:pt idx="807">
                  <c:v>37657</c:v>
                </c:pt>
                <c:pt idx="808">
                  <c:v>37658</c:v>
                </c:pt>
                <c:pt idx="809">
                  <c:v>37659</c:v>
                </c:pt>
                <c:pt idx="810">
                  <c:v>37662</c:v>
                </c:pt>
                <c:pt idx="811">
                  <c:v>37663</c:v>
                </c:pt>
                <c:pt idx="812">
                  <c:v>37664</c:v>
                </c:pt>
                <c:pt idx="813">
                  <c:v>37665</c:v>
                </c:pt>
                <c:pt idx="814">
                  <c:v>37666</c:v>
                </c:pt>
                <c:pt idx="815">
                  <c:v>37669</c:v>
                </c:pt>
                <c:pt idx="816">
                  <c:v>37670</c:v>
                </c:pt>
                <c:pt idx="817">
                  <c:v>37671</c:v>
                </c:pt>
                <c:pt idx="818">
                  <c:v>37672</c:v>
                </c:pt>
                <c:pt idx="819">
                  <c:v>37673</c:v>
                </c:pt>
                <c:pt idx="820">
                  <c:v>37676</c:v>
                </c:pt>
                <c:pt idx="821">
                  <c:v>37677</c:v>
                </c:pt>
                <c:pt idx="822">
                  <c:v>37678</c:v>
                </c:pt>
                <c:pt idx="823">
                  <c:v>37679</c:v>
                </c:pt>
                <c:pt idx="824">
                  <c:v>37680</c:v>
                </c:pt>
                <c:pt idx="825">
                  <c:v>37683</c:v>
                </c:pt>
                <c:pt idx="826">
                  <c:v>37684</c:v>
                </c:pt>
                <c:pt idx="827">
                  <c:v>37685</c:v>
                </c:pt>
                <c:pt idx="828">
                  <c:v>37686</c:v>
                </c:pt>
                <c:pt idx="829">
                  <c:v>37687</c:v>
                </c:pt>
                <c:pt idx="830">
                  <c:v>37690</c:v>
                </c:pt>
                <c:pt idx="831">
                  <c:v>37691</c:v>
                </c:pt>
                <c:pt idx="832">
                  <c:v>37692</c:v>
                </c:pt>
                <c:pt idx="833">
                  <c:v>37693</c:v>
                </c:pt>
                <c:pt idx="834">
                  <c:v>37694</c:v>
                </c:pt>
                <c:pt idx="835">
                  <c:v>37697</c:v>
                </c:pt>
                <c:pt idx="836">
                  <c:v>37698</c:v>
                </c:pt>
                <c:pt idx="837">
                  <c:v>37699</c:v>
                </c:pt>
                <c:pt idx="838">
                  <c:v>37700</c:v>
                </c:pt>
                <c:pt idx="839">
                  <c:v>37701</c:v>
                </c:pt>
                <c:pt idx="840">
                  <c:v>37704</c:v>
                </c:pt>
                <c:pt idx="841">
                  <c:v>37705</c:v>
                </c:pt>
                <c:pt idx="842">
                  <c:v>37706</c:v>
                </c:pt>
                <c:pt idx="843">
                  <c:v>37707</c:v>
                </c:pt>
                <c:pt idx="844">
                  <c:v>37708</c:v>
                </c:pt>
                <c:pt idx="845">
                  <c:v>37711</c:v>
                </c:pt>
                <c:pt idx="846">
                  <c:v>37712</c:v>
                </c:pt>
                <c:pt idx="847">
                  <c:v>37713</c:v>
                </c:pt>
                <c:pt idx="848">
                  <c:v>37714</c:v>
                </c:pt>
                <c:pt idx="849">
                  <c:v>37715</c:v>
                </c:pt>
                <c:pt idx="850">
                  <c:v>37718</c:v>
                </c:pt>
                <c:pt idx="851">
                  <c:v>37719</c:v>
                </c:pt>
                <c:pt idx="852">
                  <c:v>37720</c:v>
                </c:pt>
                <c:pt idx="853">
                  <c:v>37721</c:v>
                </c:pt>
                <c:pt idx="854">
                  <c:v>37722</c:v>
                </c:pt>
                <c:pt idx="855">
                  <c:v>37725</c:v>
                </c:pt>
                <c:pt idx="856">
                  <c:v>37726</c:v>
                </c:pt>
                <c:pt idx="857">
                  <c:v>37727</c:v>
                </c:pt>
                <c:pt idx="858">
                  <c:v>37728</c:v>
                </c:pt>
                <c:pt idx="859">
                  <c:v>37729</c:v>
                </c:pt>
                <c:pt idx="860">
                  <c:v>37732</c:v>
                </c:pt>
                <c:pt idx="861">
                  <c:v>37733</c:v>
                </c:pt>
                <c:pt idx="862">
                  <c:v>37734</c:v>
                </c:pt>
                <c:pt idx="863">
                  <c:v>37735</c:v>
                </c:pt>
                <c:pt idx="864">
                  <c:v>37736</c:v>
                </c:pt>
                <c:pt idx="865">
                  <c:v>37739</c:v>
                </c:pt>
                <c:pt idx="866">
                  <c:v>37740</c:v>
                </c:pt>
                <c:pt idx="867">
                  <c:v>37741</c:v>
                </c:pt>
                <c:pt idx="868">
                  <c:v>37742</c:v>
                </c:pt>
                <c:pt idx="869">
                  <c:v>37743</c:v>
                </c:pt>
                <c:pt idx="870">
                  <c:v>37746</c:v>
                </c:pt>
                <c:pt idx="871">
                  <c:v>37747</c:v>
                </c:pt>
                <c:pt idx="872">
                  <c:v>37748</c:v>
                </c:pt>
                <c:pt idx="873">
                  <c:v>37749</c:v>
                </c:pt>
                <c:pt idx="874">
                  <c:v>37750</c:v>
                </c:pt>
                <c:pt idx="875">
                  <c:v>37753</c:v>
                </c:pt>
                <c:pt idx="876">
                  <c:v>37754</c:v>
                </c:pt>
                <c:pt idx="877">
                  <c:v>37755</c:v>
                </c:pt>
                <c:pt idx="878">
                  <c:v>37756</c:v>
                </c:pt>
                <c:pt idx="879">
                  <c:v>37757</c:v>
                </c:pt>
                <c:pt idx="880">
                  <c:v>37760</c:v>
                </c:pt>
                <c:pt idx="881">
                  <c:v>37761</c:v>
                </c:pt>
                <c:pt idx="882">
                  <c:v>37762</c:v>
                </c:pt>
                <c:pt idx="883">
                  <c:v>37763</c:v>
                </c:pt>
                <c:pt idx="884">
                  <c:v>37764</c:v>
                </c:pt>
                <c:pt idx="885">
                  <c:v>37767</c:v>
                </c:pt>
                <c:pt idx="886">
                  <c:v>37768</c:v>
                </c:pt>
                <c:pt idx="887">
                  <c:v>37769</c:v>
                </c:pt>
                <c:pt idx="888">
                  <c:v>37770</c:v>
                </c:pt>
                <c:pt idx="889">
                  <c:v>37771</c:v>
                </c:pt>
                <c:pt idx="890">
                  <c:v>37774</c:v>
                </c:pt>
                <c:pt idx="891">
                  <c:v>37775</c:v>
                </c:pt>
                <c:pt idx="892">
                  <c:v>37776</c:v>
                </c:pt>
                <c:pt idx="893">
                  <c:v>37777</c:v>
                </c:pt>
                <c:pt idx="894">
                  <c:v>37778</c:v>
                </c:pt>
                <c:pt idx="895">
                  <c:v>37781</c:v>
                </c:pt>
                <c:pt idx="896">
                  <c:v>37782</c:v>
                </c:pt>
                <c:pt idx="897">
                  <c:v>37783</c:v>
                </c:pt>
                <c:pt idx="898">
                  <c:v>37784</c:v>
                </c:pt>
                <c:pt idx="899">
                  <c:v>37785</c:v>
                </c:pt>
                <c:pt idx="900">
                  <c:v>37788</c:v>
                </c:pt>
                <c:pt idx="901">
                  <c:v>37789</c:v>
                </c:pt>
                <c:pt idx="902">
                  <c:v>37790</c:v>
                </c:pt>
                <c:pt idx="903">
                  <c:v>37791</c:v>
                </c:pt>
                <c:pt idx="904">
                  <c:v>37792</c:v>
                </c:pt>
                <c:pt idx="905">
                  <c:v>37795</c:v>
                </c:pt>
                <c:pt idx="906">
                  <c:v>37796</c:v>
                </c:pt>
                <c:pt idx="907">
                  <c:v>37797</c:v>
                </c:pt>
                <c:pt idx="908">
                  <c:v>37798</c:v>
                </c:pt>
                <c:pt idx="909">
                  <c:v>37799</c:v>
                </c:pt>
                <c:pt idx="910">
                  <c:v>37802</c:v>
                </c:pt>
                <c:pt idx="911">
                  <c:v>37803</c:v>
                </c:pt>
                <c:pt idx="912">
                  <c:v>37804</c:v>
                </c:pt>
                <c:pt idx="913">
                  <c:v>37805</c:v>
                </c:pt>
                <c:pt idx="914">
                  <c:v>37806</c:v>
                </c:pt>
                <c:pt idx="915">
                  <c:v>37809</c:v>
                </c:pt>
                <c:pt idx="916">
                  <c:v>37810</c:v>
                </c:pt>
                <c:pt idx="917">
                  <c:v>37811</c:v>
                </c:pt>
                <c:pt idx="918">
                  <c:v>37812</c:v>
                </c:pt>
                <c:pt idx="919">
                  <c:v>37813</c:v>
                </c:pt>
                <c:pt idx="920">
                  <c:v>37816</c:v>
                </c:pt>
                <c:pt idx="921">
                  <c:v>37817</c:v>
                </c:pt>
                <c:pt idx="922">
                  <c:v>37818</c:v>
                </c:pt>
                <c:pt idx="923">
                  <c:v>37819</c:v>
                </c:pt>
                <c:pt idx="924">
                  <c:v>37820</c:v>
                </c:pt>
                <c:pt idx="925">
                  <c:v>37823</c:v>
                </c:pt>
                <c:pt idx="926">
                  <c:v>37824</c:v>
                </c:pt>
                <c:pt idx="927">
                  <c:v>37825</c:v>
                </c:pt>
                <c:pt idx="928">
                  <c:v>37826</c:v>
                </c:pt>
                <c:pt idx="929">
                  <c:v>37827</c:v>
                </c:pt>
                <c:pt idx="930">
                  <c:v>37830</c:v>
                </c:pt>
                <c:pt idx="931">
                  <c:v>37831</c:v>
                </c:pt>
                <c:pt idx="932">
                  <c:v>37832</c:v>
                </c:pt>
                <c:pt idx="933">
                  <c:v>37833</c:v>
                </c:pt>
                <c:pt idx="934">
                  <c:v>37834</c:v>
                </c:pt>
                <c:pt idx="935">
                  <c:v>37837</c:v>
                </c:pt>
                <c:pt idx="936">
                  <c:v>37838</c:v>
                </c:pt>
                <c:pt idx="937">
                  <c:v>37839</c:v>
                </c:pt>
                <c:pt idx="938">
                  <c:v>37840</c:v>
                </c:pt>
                <c:pt idx="939">
                  <c:v>37841</c:v>
                </c:pt>
                <c:pt idx="940">
                  <c:v>37844</c:v>
                </c:pt>
                <c:pt idx="941">
                  <c:v>37845</c:v>
                </c:pt>
                <c:pt idx="942">
                  <c:v>37846</c:v>
                </c:pt>
                <c:pt idx="943">
                  <c:v>37847</c:v>
                </c:pt>
                <c:pt idx="944">
                  <c:v>37848</c:v>
                </c:pt>
                <c:pt idx="945">
                  <c:v>37851</c:v>
                </c:pt>
                <c:pt idx="946">
                  <c:v>37852</c:v>
                </c:pt>
                <c:pt idx="947">
                  <c:v>37853</c:v>
                </c:pt>
                <c:pt idx="948">
                  <c:v>37854</c:v>
                </c:pt>
                <c:pt idx="949">
                  <c:v>37855</c:v>
                </c:pt>
                <c:pt idx="950">
                  <c:v>37858</c:v>
                </c:pt>
                <c:pt idx="951">
                  <c:v>37859</c:v>
                </c:pt>
                <c:pt idx="952">
                  <c:v>37860</c:v>
                </c:pt>
                <c:pt idx="953">
                  <c:v>37861</c:v>
                </c:pt>
                <c:pt idx="954">
                  <c:v>37862</c:v>
                </c:pt>
                <c:pt idx="955">
                  <c:v>37865</c:v>
                </c:pt>
                <c:pt idx="956">
                  <c:v>37866</c:v>
                </c:pt>
                <c:pt idx="957">
                  <c:v>37867</c:v>
                </c:pt>
                <c:pt idx="958">
                  <c:v>37868</c:v>
                </c:pt>
                <c:pt idx="959">
                  <c:v>37869</c:v>
                </c:pt>
                <c:pt idx="960">
                  <c:v>37872</c:v>
                </c:pt>
                <c:pt idx="961">
                  <c:v>37873</c:v>
                </c:pt>
                <c:pt idx="962">
                  <c:v>37874</c:v>
                </c:pt>
                <c:pt idx="963">
                  <c:v>37875</c:v>
                </c:pt>
                <c:pt idx="964">
                  <c:v>37876</c:v>
                </c:pt>
                <c:pt idx="965">
                  <c:v>37879</c:v>
                </c:pt>
                <c:pt idx="966">
                  <c:v>37880</c:v>
                </c:pt>
                <c:pt idx="967">
                  <c:v>37881</c:v>
                </c:pt>
                <c:pt idx="968">
                  <c:v>37882</c:v>
                </c:pt>
                <c:pt idx="969">
                  <c:v>37883</c:v>
                </c:pt>
                <c:pt idx="970">
                  <c:v>37886</c:v>
                </c:pt>
                <c:pt idx="971">
                  <c:v>37887</c:v>
                </c:pt>
                <c:pt idx="972">
                  <c:v>37888</c:v>
                </c:pt>
                <c:pt idx="973">
                  <c:v>37889</c:v>
                </c:pt>
                <c:pt idx="974">
                  <c:v>37890</c:v>
                </c:pt>
                <c:pt idx="975">
                  <c:v>37893</c:v>
                </c:pt>
                <c:pt idx="976">
                  <c:v>37894</c:v>
                </c:pt>
                <c:pt idx="977">
                  <c:v>37895</c:v>
                </c:pt>
                <c:pt idx="978">
                  <c:v>37896</c:v>
                </c:pt>
                <c:pt idx="979">
                  <c:v>37897</c:v>
                </c:pt>
                <c:pt idx="980">
                  <c:v>37900</c:v>
                </c:pt>
                <c:pt idx="981">
                  <c:v>37901</c:v>
                </c:pt>
                <c:pt idx="982">
                  <c:v>37902</c:v>
                </c:pt>
                <c:pt idx="983">
                  <c:v>37903</c:v>
                </c:pt>
                <c:pt idx="984">
                  <c:v>37904</c:v>
                </c:pt>
                <c:pt idx="985">
                  <c:v>37907</c:v>
                </c:pt>
                <c:pt idx="986">
                  <c:v>37908</c:v>
                </c:pt>
                <c:pt idx="987">
                  <c:v>37909</c:v>
                </c:pt>
                <c:pt idx="988">
                  <c:v>37910</c:v>
                </c:pt>
                <c:pt idx="989">
                  <c:v>37911</c:v>
                </c:pt>
                <c:pt idx="990">
                  <c:v>37914</c:v>
                </c:pt>
                <c:pt idx="991">
                  <c:v>37915</c:v>
                </c:pt>
                <c:pt idx="992">
                  <c:v>37916</c:v>
                </c:pt>
                <c:pt idx="993">
                  <c:v>37917</c:v>
                </c:pt>
                <c:pt idx="994">
                  <c:v>37918</c:v>
                </c:pt>
                <c:pt idx="995">
                  <c:v>37921</c:v>
                </c:pt>
                <c:pt idx="996">
                  <c:v>37922</c:v>
                </c:pt>
                <c:pt idx="997">
                  <c:v>37923</c:v>
                </c:pt>
                <c:pt idx="998">
                  <c:v>37924</c:v>
                </c:pt>
                <c:pt idx="999">
                  <c:v>37925</c:v>
                </c:pt>
                <c:pt idx="1000">
                  <c:v>37928</c:v>
                </c:pt>
                <c:pt idx="1001">
                  <c:v>37929</c:v>
                </c:pt>
                <c:pt idx="1002">
                  <c:v>37930</c:v>
                </c:pt>
                <c:pt idx="1003">
                  <c:v>37931</c:v>
                </c:pt>
                <c:pt idx="1004">
                  <c:v>37932</c:v>
                </c:pt>
                <c:pt idx="1005">
                  <c:v>37935</c:v>
                </c:pt>
                <c:pt idx="1006">
                  <c:v>37936</c:v>
                </c:pt>
                <c:pt idx="1007">
                  <c:v>37937</c:v>
                </c:pt>
                <c:pt idx="1008">
                  <c:v>37938</c:v>
                </c:pt>
                <c:pt idx="1009">
                  <c:v>37939</c:v>
                </c:pt>
                <c:pt idx="1010">
                  <c:v>37942</c:v>
                </c:pt>
                <c:pt idx="1011">
                  <c:v>37943</c:v>
                </c:pt>
                <c:pt idx="1012">
                  <c:v>37944</c:v>
                </c:pt>
                <c:pt idx="1013">
                  <c:v>37945</c:v>
                </c:pt>
                <c:pt idx="1014">
                  <c:v>37946</c:v>
                </c:pt>
                <c:pt idx="1015">
                  <c:v>37949</c:v>
                </c:pt>
                <c:pt idx="1016">
                  <c:v>37950</c:v>
                </c:pt>
                <c:pt idx="1017">
                  <c:v>37951</c:v>
                </c:pt>
                <c:pt idx="1018">
                  <c:v>37952</c:v>
                </c:pt>
                <c:pt idx="1019">
                  <c:v>37953</c:v>
                </c:pt>
                <c:pt idx="1020">
                  <c:v>37956</c:v>
                </c:pt>
                <c:pt idx="1021">
                  <c:v>37957</c:v>
                </c:pt>
                <c:pt idx="1022">
                  <c:v>37958</c:v>
                </c:pt>
                <c:pt idx="1023">
                  <c:v>37959</c:v>
                </c:pt>
                <c:pt idx="1024">
                  <c:v>37960</c:v>
                </c:pt>
                <c:pt idx="1025">
                  <c:v>37963</c:v>
                </c:pt>
                <c:pt idx="1026">
                  <c:v>37964</c:v>
                </c:pt>
                <c:pt idx="1027">
                  <c:v>37965</c:v>
                </c:pt>
                <c:pt idx="1028">
                  <c:v>37966</c:v>
                </c:pt>
                <c:pt idx="1029">
                  <c:v>37967</c:v>
                </c:pt>
                <c:pt idx="1030">
                  <c:v>37970</c:v>
                </c:pt>
                <c:pt idx="1031">
                  <c:v>37971</c:v>
                </c:pt>
                <c:pt idx="1032">
                  <c:v>37972</c:v>
                </c:pt>
                <c:pt idx="1033">
                  <c:v>37973</c:v>
                </c:pt>
                <c:pt idx="1034">
                  <c:v>37974</c:v>
                </c:pt>
                <c:pt idx="1035">
                  <c:v>37977</c:v>
                </c:pt>
                <c:pt idx="1036">
                  <c:v>37978</c:v>
                </c:pt>
                <c:pt idx="1037">
                  <c:v>37979</c:v>
                </c:pt>
                <c:pt idx="1038">
                  <c:v>37980</c:v>
                </c:pt>
                <c:pt idx="1039">
                  <c:v>37981</c:v>
                </c:pt>
                <c:pt idx="1040">
                  <c:v>37984</c:v>
                </c:pt>
                <c:pt idx="1041">
                  <c:v>37985</c:v>
                </c:pt>
                <c:pt idx="1042">
                  <c:v>37986</c:v>
                </c:pt>
                <c:pt idx="1043">
                  <c:v>37987</c:v>
                </c:pt>
                <c:pt idx="1044">
                  <c:v>37988</c:v>
                </c:pt>
                <c:pt idx="1045">
                  <c:v>37991</c:v>
                </c:pt>
                <c:pt idx="1046">
                  <c:v>37992</c:v>
                </c:pt>
                <c:pt idx="1047">
                  <c:v>37993</c:v>
                </c:pt>
                <c:pt idx="1048">
                  <c:v>37994</c:v>
                </c:pt>
                <c:pt idx="1049">
                  <c:v>37995</c:v>
                </c:pt>
                <c:pt idx="1050">
                  <c:v>37998</c:v>
                </c:pt>
                <c:pt idx="1051">
                  <c:v>37999</c:v>
                </c:pt>
                <c:pt idx="1052">
                  <c:v>38000</c:v>
                </c:pt>
                <c:pt idx="1053">
                  <c:v>38001</c:v>
                </c:pt>
                <c:pt idx="1054">
                  <c:v>38002</c:v>
                </c:pt>
                <c:pt idx="1055">
                  <c:v>38005</c:v>
                </c:pt>
                <c:pt idx="1056">
                  <c:v>38006</c:v>
                </c:pt>
                <c:pt idx="1057">
                  <c:v>38007</c:v>
                </c:pt>
                <c:pt idx="1058">
                  <c:v>38008</c:v>
                </c:pt>
                <c:pt idx="1059">
                  <c:v>38009</c:v>
                </c:pt>
                <c:pt idx="1060">
                  <c:v>38012</c:v>
                </c:pt>
                <c:pt idx="1061">
                  <c:v>38013</c:v>
                </c:pt>
                <c:pt idx="1062">
                  <c:v>38014</c:v>
                </c:pt>
                <c:pt idx="1063">
                  <c:v>38015</c:v>
                </c:pt>
                <c:pt idx="1064">
                  <c:v>38016</c:v>
                </c:pt>
                <c:pt idx="1065">
                  <c:v>38019</c:v>
                </c:pt>
                <c:pt idx="1066">
                  <c:v>38020</c:v>
                </c:pt>
                <c:pt idx="1067">
                  <c:v>38021</c:v>
                </c:pt>
                <c:pt idx="1068">
                  <c:v>38022</c:v>
                </c:pt>
                <c:pt idx="1069">
                  <c:v>38023</c:v>
                </c:pt>
                <c:pt idx="1070">
                  <c:v>38026</c:v>
                </c:pt>
                <c:pt idx="1071">
                  <c:v>38027</c:v>
                </c:pt>
                <c:pt idx="1072">
                  <c:v>38028</c:v>
                </c:pt>
                <c:pt idx="1073">
                  <c:v>38029</c:v>
                </c:pt>
                <c:pt idx="1074">
                  <c:v>38030</c:v>
                </c:pt>
                <c:pt idx="1075">
                  <c:v>38033</c:v>
                </c:pt>
                <c:pt idx="1076">
                  <c:v>38034</c:v>
                </c:pt>
                <c:pt idx="1077">
                  <c:v>38035</c:v>
                </c:pt>
                <c:pt idx="1078">
                  <c:v>38036</c:v>
                </c:pt>
                <c:pt idx="1079">
                  <c:v>38037</c:v>
                </c:pt>
                <c:pt idx="1080">
                  <c:v>38040</c:v>
                </c:pt>
                <c:pt idx="1081">
                  <c:v>38041</c:v>
                </c:pt>
                <c:pt idx="1082">
                  <c:v>38042</c:v>
                </c:pt>
                <c:pt idx="1083">
                  <c:v>38043</c:v>
                </c:pt>
                <c:pt idx="1084">
                  <c:v>38044</c:v>
                </c:pt>
                <c:pt idx="1085">
                  <c:v>38047</c:v>
                </c:pt>
                <c:pt idx="1086">
                  <c:v>38048</c:v>
                </c:pt>
                <c:pt idx="1087">
                  <c:v>38049</c:v>
                </c:pt>
                <c:pt idx="1088">
                  <c:v>38050</c:v>
                </c:pt>
                <c:pt idx="1089">
                  <c:v>38051</c:v>
                </c:pt>
                <c:pt idx="1090">
                  <c:v>38054</c:v>
                </c:pt>
                <c:pt idx="1091">
                  <c:v>38055</c:v>
                </c:pt>
                <c:pt idx="1092">
                  <c:v>38056</c:v>
                </c:pt>
                <c:pt idx="1093">
                  <c:v>38057</c:v>
                </c:pt>
                <c:pt idx="1094">
                  <c:v>38058</c:v>
                </c:pt>
                <c:pt idx="1095">
                  <c:v>38061</c:v>
                </c:pt>
                <c:pt idx="1096">
                  <c:v>38062</c:v>
                </c:pt>
                <c:pt idx="1097">
                  <c:v>38063</c:v>
                </c:pt>
                <c:pt idx="1098">
                  <c:v>38064</c:v>
                </c:pt>
                <c:pt idx="1099">
                  <c:v>38065</c:v>
                </c:pt>
                <c:pt idx="1100">
                  <c:v>38068</c:v>
                </c:pt>
                <c:pt idx="1101">
                  <c:v>38069</c:v>
                </c:pt>
                <c:pt idx="1102">
                  <c:v>38070</c:v>
                </c:pt>
                <c:pt idx="1103">
                  <c:v>38071</c:v>
                </c:pt>
                <c:pt idx="1104">
                  <c:v>38072</c:v>
                </c:pt>
                <c:pt idx="1105">
                  <c:v>38075</c:v>
                </c:pt>
                <c:pt idx="1106">
                  <c:v>38076</c:v>
                </c:pt>
                <c:pt idx="1107">
                  <c:v>38077</c:v>
                </c:pt>
                <c:pt idx="1108">
                  <c:v>38078</c:v>
                </c:pt>
                <c:pt idx="1109">
                  <c:v>38079</c:v>
                </c:pt>
                <c:pt idx="1110">
                  <c:v>38082</c:v>
                </c:pt>
                <c:pt idx="1111">
                  <c:v>38083</c:v>
                </c:pt>
                <c:pt idx="1112">
                  <c:v>38084</c:v>
                </c:pt>
                <c:pt idx="1113">
                  <c:v>38085</c:v>
                </c:pt>
                <c:pt idx="1114">
                  <c:v>38086</c:v>
                </c:pt>
                <c:pt idx="1115">
                  <c:v>38089</c:v>
                </c:pt>
                <c:pt idx="1116">
                  <c:v>38090</c:v>
                </c:pt>
                <c:pt idx="1117">
                  <c:v>38091</c:v>
                </c:pt>
                <c:pt idx="1118">
                  <c:v>38092</c:v>
                </c:pt>
                <c:pt idx="1119">
                  <c:v>38093</c:v>
                </c:pt>
                <c:pt idx="1120">
                  <c:v>38096</c:v>
                </c:pt>
                <c:pt idx="1121">
                  <c:v>38097</c:v>
                </c:pt>
                <c:pt idx="1122">
                  <c:v>38098</c:v>
                </c:pt>
                <c:pt idx="1123">
                  <c:v>38099</c:v>
                </c:pt>
                <c:pt idx="1124">
                  <c:v>38100</c:v>
                </c:pt>
                <c:pt idx="1125">
                  <c:v>38103</c:v>
                </c:pt>
                <c:pt idx="1126">
                  <c:v>38104</c:v>
                </c:pt>
                <c:pt idx="1127">
                  <c:v>38105</c:v>
                </c:pt>
                <c:pt idx="1128">
                  <c:v>38106</c:v>
                </c:pt>
                <c:pt idx="1129">
                  <c:v>38107</c:v>
                </c:pt>
                <c:pt idx="1130">
                  <c:v>38110</c:v>
                </c:pt>
                <c:pt idx="1131">
                  <c:v>38111</c:v>
                </c:pt>
                <c:pt idx="1132">
                  <c:v>38112</c:v>
                </c:pt>
                <c:pt idx="1133">
                  <c:v>38113</c:v>
                </c:pt>
                <c:pt idx="1134">
                  <c:v>38114</c:v>
                </c:pt>
                <c:pt idx="1135">
                  <c:v>38117</c:v>
                </c:pt>
                <c:pt idx="1136">
                  <c:v>38118</c:v>
                </c:pt>
                <c:pt idx="1137">
                  <c:v>38119</c:v>
                </c:pt>
                <c:pt idx="1138">
                  <c:v>38120</c:v>
                </c:pt>
                <c:pt idx="1139">
                  <c:v>38121</c:v>
                </c:pt>
                <c:pt idx="1140">
                  <c:v>38124</c:v>
                </c:pt>
                <c:pt idx="1141">
                  <c:v>38125</c:v>
                </c:pt>
                <c:pt idx="1142">
                  <c:v>38126</c:v>
                </c:pt>
                <c:pt idx="1143">
                  <c:v>38127</c:v>
                </c:pt>
                <c:pt idx="1144">
                  <c:v>38128</c:v>
                </c:pt>
                <c:pt idx="1145">
                  <c:v>38131</c:v>
                </c:pt>
                <c:pt idx="1146">
                  <c:v>38132</c:v>
                </c:pt>
                <c:pt idx="1147">
                  <c:v>38133</c:v>
                </c:pt>
                <c:pt idx="1148">
                  <c:v>38134</c:v>
                </c:pt>
                <c:pt idx="1149">
                  <c:v>38135</c:v>
                </c:pt>
                <c:pt idx="1150">
                  <c:v>38138</c:v>
                </c:pt>
                <c:pt idx="1151">
                  <c:v>38139</c:v>
                </c:pt>
                <c:pt idx="1152">
                  <c:v>38140</c:v>
                </c:pt>
                <c:pt idx="1153">
                  <c:v>38141</c:v>
                </c:pt>
                <c:pt idx="1154">
                  <c:v>38142</c:v>
                </c:pt>
                <c:pt idx="1155">
                  <c:v>38145</c:v>
                </c:pt>
                <c:pt idx="1156">
                  <c:v>38146</c:v>
                </c:pt>
                <c:pt idx="1157">
                  <c:v>38147</c:v>
                </c:pt>
                <c:pt idx="1158">
                  <c:v>38148</c:v>
                </c:pt>
                <c:pt idx="1159">
                  <c:v>38149</c:v>
                </c:pt>
                <c:pt idx="1160">
                  <c:v>38152</c:v>
                </c:pt>
                <c:pt idx="1161">
                  <c:v>38153</c:v>
                </c:pt>
                <c:pt idx="1162">
                  <c:v>38154</c:v>
                </c:pt>
                <c:pt idx="1163">
                  <c:v>38155</c:v>
                </c:pt>
                <c:pt idx="1164">
                  <c:v>38156</c:v>
                </c:pt>
                <c:pt idx="1165">
                  <c:v>38159</c:v>
                </c:pt>
                <c:pt idx="1166">
                  <c:v>38160</c:v>
                </c:pt>
                <c:pt idx="1167">
                  <c:v>38161</c:v>
                </c:pt>
                <c:pt idx="1168">
                  <c:v>38162</c:v>
                </c:pt>
                <c:pt idx="1169">
                  <c:v>38163</c:v>
                </c:pt>
                <c:pt idx="1170">
                  <c:v>38166</c:v>
                </c:pt>
                <c:pt idx="1171">
                  <c:v>38167</c:v>
                </c:pt>
                <c:pt idx="1172">
                  <c:v>38168</c:v>
                </c:pt>
                <c:pt idx="1173">
                  <c:v>38169</c:v>
                </c:pt>
                <c:pt idx="1174">
                  <c:v>38170</c:v>
                </c:pt>
                <c:pt idx="1175">
                  <c:v>38173</c:v>
                </c:pt>
                <c:pt idx="1176">
                  <c:v>38174</c:v>
                </c:pt>
                <c:pt idx="1177">
                  <c:v>38175</c:v>
                </c:pt>
                <c:pt idx="1178">
                  <c:v>38176</c:v>
                </c:pt>
                <c:pt idx="1179">
                  <c:v>38177</c:v>
                </c:pt>
                <c:pt idx="1180">
                  <c:v>38180</c:v>
                </c:pt>
                <c:pt idx="1181">
                  <c:v>38181</c:v>
                </c:pt>
                <c:pt idx="1182">
                  <c:v>38182</c:v>
                </c:pt>
                <c:pt idx="1183">
                  <c:v>38183</c:v>
                </c:pt>
                <c:pt idx="1184">
                  <c:v>38184</c:v>
                </c:pt>
                <c:pt idx="1185">
                  <c:v>38187</c:v>
                </c:pt>
                <c:pt idx="1186">
                  <c:v>38188</c:v>
                </c:pt>
                <c:pt idx="1187">
                  <c:v>38189</c:v>
                </c:pt>
                <c:pt idx="1188">
                  <c:v>38190</c:v>
                </c:pt>
                <c:pt idx="1189">
                  <c:v>38191</c:v>
                </c:pt>
                <c:pt idx="1190">
                  <c:v>38194</c:v>
                </c:pt>
                <c:pt idx="1191">
                  <c:v>38195</c:v>
                </c:pt>
                <c:pt idx="1192">
                  <c:v>38196</c:v>
                </c:pt>
                <c:pt idx="1193">
                  <c:v>38197</c:v>
                </c:pt>
                <c:pt idx="1194">
                  <c:v>38198</c:v>
                </c:pt>
                <c:pt idx="1195">
                  <c:v>38201</c:v>
                </c:pt>
                <c:pt idx="1196">
                  <c:v>38202</c:v>
                </c:pt>
                <c:pt idx="1197">
                  <c:v>38203</c:v>
                </c:pt>
                <c:pt idx="1198">
                  <c:v>38204</c:v>
                </c:pt>
                <c:pt idx="1199">
                  <c:v>38205</c:v>
                </c:pt>
                <c:pt idx="1200">
                  <c:v>38208</c:v>
                </c:pt>
                <c:pt idx="1201">
                  <c:v>38209</c:v>
                </c:pt>
                <c:pt idx="1202">
                  <c:v>38210</c:v>
                </c:pt>
                <c:pt idx="1203">
                  <c:v>38211</c:v>
                </c:pt>
                <c:pt idx="1204">
                  <c:v>38212</c:v>
                </c:pt>
                <c:pt idx="1205">
                  <c:v>38215</c:v>
                </c:pt>
                <c:pt idx="1206">
                  <c:v>38216</c:v>
                </c:pt>
                <c:pt idx="1207">
                  <c:v>38217</c:v>
                </c:pt>
                <c:pt idx="1208">
                  <c:v>38218</c:v>
                </c:pt>
                <c:pt idx="1209">
                  <c:v>38219</c:v>
                </c:pt>
                <c:pt idx="1210">
                  <c:v>38222</c:v>
                </c:pt>
                <c:pt idx="1211">
                  <c:v>38223</c:v>
                </c:pt>
                <c:pt idx="1212">
                  <c:v>38224</c:v>
                </c:pt>
                <c:pt idx="1213">
                  <c:v>38225</c:v>
                </c:pt>
                <c:pt idx="1214">
                  <c:v>38226</c:v>
                </c:pt>
                <c:pt idx="1215">
                  <c:v>38229</c:v>
                </c:pt>
                <c:pt idx="1216">
                  <c:v>38230</c:v>
                </c:pt>
                <c:pt idx="1217">
                  <c:v>38231</c:v>
                </c:pt>
                <c:pt idx="1218">
                  <c:v>38232</c:v>
                </c:pt>
                <c:pt idx="1219">
                  <c:v>38233</c:v>
                </c:pt>
                <c:pt idx="1220">
                  <c:v>38236</c:v>
                </c:pt>
                <c:pt idx="1221">
                  <c:v>38237</c:v>
                </c:pt>
                <c:pt idx="1222">
                  <c:v>38238</c:v>
                </c:pt>
                <c:pt idx="1223">
                  <c:v>38239</c:v>
                </c:pt>
                <c:pt idx="1224">
                  <c:v>38240</c:v>
                </c:pt>
                <c:pt idx="1225">
                  <c:v>38243</c:v>
                </c:pt>
                <c:pt idx="1226">
                  <c:v>38244</c:v>
                </c:pt>
                <c:pt idx="1227">
                  <c:v>38245</c:v>
                </c:pt>
                <c:pt idx="1228">
                  <c:v>38246</c:v>
                </c:pt>
                <c:pt idx="1229">
                  <c:v>38247</c:v>
                </c:pt>
                <c:pt idx="1230">
                  <c:v>38250</c:v>
                </c:pt>
                <c:pt idx="1231">
                  <c:v>38251</c:v>
                </c:pt>
                <c:pt idx="1232">
                  <c:v>38252</c:v>
                </c:pt>
                <c:pt idx="1233">
                  <c:v>38253</c:v>
                </c:pt>
                <c:pt idx="1234">
                  <c:v>38254</c:v>
                </c:pt>
                <c:pt idx="1235">
                  <c:v>38257</c:v>
                </c:pt>
                <c:pt idx="1236">
                  <c:v>38258</c:v>
                </c:pt>
                <c:pt idx="1237">
                  <c:v>38259</c:v>
                </c:pt>
                <c:pt idx="1238">
                  <c:v>38260</c:v>
                </c:pt>
                <c:pt idx="1239">
                  <c:v>38261</c:v>
                </c:pt>
                <c:pt idx="1240">
                  <c:v>38264</c:v>
                </c:pt>
                <c:pt idx="1241">
                  <c:v>38265</c:v>
                </c:pt>
                <c:pt idx="1242">
                  <c:v>38266</c:v>
                </c:pt>
                <c:pt idx="1243">
                  <c:v>38267</c:v>
                </c:pt>
                <c:pt idx="1244">
                  <c:v>38268</c:v>
                </c:pt>
                <c:pt idx="1245">
                  <c:v>38271</c:v>
                </c:pt>
                <c:pt idx="1246">
                  <c:v>38272</c:v>
                </c:pt>
                <c:pt idx="1247">
                  <c:v>38273</c:v>
                </c:pt>
                <c:pt idx="1248">
                  <c:v>38274</c:v>
                </c:pt>
                <c:pt idx="1249">
                  <c:v>38275</c:v>
                </c:pt>
                <c:pt idx="1250">
                  <c:v>38278</c:v>
                </c:pt>
                <c:pt idx="1251">
                  <c:v>38279</c:v>
                </c:pt>
                <c:pt idx="1252">
                  <c:v>38280</c:v>
                </c:pt>
                <c:pt idx="1253">
                  <c:v>38281</c:v>
                </c:pt>
                <c:pt idx="1254">
                  <c:v>38282</c:v>
                </c:pt>
                <c:pt idx="1255">
                  <c:v>38285</c:v>
                </c:pt>
                <c:pt idx="1256">
                  <c:v>38286</c:v>
                </c:pt>
                <c:pt idx="1257">
                  <c:v>38287</c:v>
                </c:pt>
                <c:pt idx="1258">
                  <c:v>38288</c:v>
                </c:pt>
                <c:pt idx="1259">
                  <c:v>38289</c:v>
                </c:pt>
                <c:pt idx="1260">
                  <c:v>38292</c:v>
                </c:pt>
                <c:pt idx="1261">
                  <c:v>38293</c:v>
                </c:pt>
                <c:pt idx="1262">
                  <c:v>38294</c:v>
                </c:pt>
                <c:pt idx="1263">
                  <c:v>38295</c:v>
                </c:pt>
                <c:pt idx="1264">
                  <c:v>38296</c:v>
                </c:pt>
                <c:pt idx="1265">
                  <c:v>38299</c:v>
                </c:pt>
                <c:pt idx="1266">
                  <c:v>38300</c:v>
                </c:pt>
                <c:pt idx="1267">
                  <c:v>38301</c:v>
                </c:pt>
                <c:pt idx="1268">
                  <c:v>38302</c:v>
                </c:pt>
                <c:pt idx="1269">
                  <c:v>38303</c:v>
                </c:pt>
                <c:pt idx="1270">
                  <c:v>38306</c:v>
                </c:pt>
                <c:pt idx="1271">
                  <c:v>38307</c:v>
                </c:pt>
                <c:pt idx="1272">
                  <c:v>38308</c:v>
                </c:pt>
                <c:pt idx="1273">
                  <c:v>38309</c:v>
                </c:pt>
                <c:pt idx="1274">
                  <c:v>38310</c:v>
                </c:pt>
                <c:pt idx="1275">
                  <c:v>38313</c:v>
                </c:pt>
                <c:pt idx="1276">
                  <c:v>38314</c:v>
                </c:pt>
                <c:pt idx="1277">
                  <c:v>38315</c:v>
                </c:pt>
                <c:pt idx="1278">
                  <c:v>38316</c:v>
                </c:pt>
                <c:pt idx="1279">
                  <c:v>38317</c:v>
                </c:pt>
                <c:pt idx="1280">
                  <c:v>38320</c:v>
                </c:pt>
                <c:pt idx="1281">
                  <c:v>38321</c:v>
                </c:pt>
                <c:pt idx="1282">
                  <c:v>38322</c:v>
                </c:pt>
                <c:pt idx="1283">
                  <c:v>38323</c:v>
                </c:pt>
                <c:pt idx="1284">
                  <c:v>38324</c:v>
                </c:pt>
                <c:pt idx="1285">
                  <c:v>38327</c:v>
                </c:pt>
                <c:pt idx="1286">
                  <c:v>38328</c:v>
                </c:pt>
                <c:pt idx="1287">
                  <c:v>38329</c:v>
                </c:pt>
                <c:pt idx="1288">
                  <c:v>38330</c:v>
                </c:pt>
                <c:pt idx="1289">
                  <c:v>38331</c:v>
                </c:pt>
                <c:pt idx="1290">
                  <c:v>38334</c:v>
                </c:pt>
                <c:pt idx="1291">
                  <c:v>38335</c:v>
                </c:pt>
                <c:pt idx="1292">
                  <c:v>38336</c:v>
                </c:pt>
                <c:pt idx="1293">
                  <c:v>38337</c:v>
                </c:pt>
                <c:pt idx="1294">
                  <c:v>38338</c:v>
                </c:pt>
                <c:pt idx="1295">
                  <c:v>38341</c:v>
                </c:pt>
                <c:pt idx="1296">
                  <c:v>38342</c:v>
                </c:pt>
                <c:pt idx="1297">
                  <c:v>38343</c:v>
                </c:pt>
                <c:pt idx="1298">
                  <c:v>38344</c:v>
                </c:pt>
                <c:pt idx="1299">
                  <c:v>38345</c:v>
                </c:pt>
                <c:pt idx="1300">
                  <c:v>38348</c:v>
                </c:pt>
                <c:pt idx="1301">
                  <c:v>38349</c:v>
                </c:pt>
                <c:pt idx="1302">
                  <c:v>38350</c:v>
                </c:pt>
                <c:pt idx="1303">
                  <c:v>38351</c:v>
                </c:pt>
                <c:pt idx="1304">
                  <c:v>38352</c:v>
                </c:pt>
                <c:pt idx="1305">
                  <c:v>38355</c:v>
                </c:pt>
                <c:pt idx="1306">
                  <c:v>38356</c:v>
                </c:pt>
                <c:pt idx="1307">
                  <c:v>38357</c:v>
                </c:pt>
                <c:pt idx="1308">
                  <c:v>38358</c:v>
                </c:pt>
                <c:pt idx="1309">
                  <c:v>38359</c:v>
                </c:pt>
                <c:pt idx="1310">
                  <c:v>38362</c:v>
                </c:pt>
                <c:pt idx="1311">
                  <c:v>38363</c:v>
                </c:pt>
                <c:pt idx="1312">
                  <c:v>38364</c:v>
                </c:pt>
                <c:pt idx="1313">
                  <c:v>38365</c:v>
                </c:pt>
                <c:pt idx="1314">
                  <c:v>38366</c:v>
                </c:pt>
                <c:pt idx="1315">
                  <c:v>38369</c:v>
                </c:pt>
                <c:pt idx="1316">
                  <c:v>38370</c:v>
                </c:pt>
                <c:pt idx="1317">
                  <c:v>38371</c:v>
                </c:pt>
                <c:pt idx="1318">
                  <c:v>38372</c:v>
                </c:pt>
                <c:pt idx="1319">
                  <c:v>38373</c:v>
                </c:pt>
                <c:pt idx="1320">
                  <c:v>38376</c:v>
                </c:pt>
                <c:pt idx="1321">
                  <c:v>38377</c:v>
                </c:pt>
                <c:pt idx="1322">
                  <c:v>38378</c:v>
                </c:pt>
                <c:pt idx="1323">
                  <c:v>38379</c:v>
                </c:pt>
                <c:pt idx="1324">
                  <c:v>38380</c:v>
                </c:pt>
                <c:pt idx="1325">
                  <c:v>38383</c:v>
                </c:pt>
                <c:pt idx="1326">
                  <c:v>38384</c:v>
                </c:pt>
                <c:pt idx="1327">
                  <c:v>38385</c:v>
                </c:pt>
                <c:pt idx="1328">
                  <c:v>38386</c:v>
                </c:pt>
                <c:pt idx="1329">
                  <c:v>38387</c:v>
                </c:pt>
                <c:pt idx="1330">
                  <c:v>38390</c:v>
                </c:pt>
                <c:pt idx="1331">
                  <c:v>38391</c:v>
                </c:pt>
                <c:pt idx="1332">
                  <c:v>38392</c:v>
                </c:pt>
                <c:pt idx="1333">
                  <c:v>38393</c:v>
                </c:pt>
                <c:pt idx="1334">
                  <c:v>38394</c:v>
                </c:pt>
                <c:pt idx="1335">
                  <c:v>38397</c:v>
                </c:pt>
                <c:pt idx="1336">
                  <c:v>38398</c:v>
                </c:pt>
                <c:pt idx="1337">
                  <c:v>38399</c:v>
                </c:pt>
                <c:pt idx="1338">
                  <c:v>38400</c:v>
                </c:pt>
                <c:pt idx="1339">
                  <c:v>38401</c:v>
                </c:pt>
                <c:pt idx="1340">
                  <c:v>38404</c:v>
                </c:pt>
                <c:pt idx="1341">
                  <c:v>38405</c:v>
                </c:pt>
                <c:pt idx="1342">
                  <c:v>38406</c:v>
                </c:pt>
                <c:pt idx="1343">
                  <c:v>38407</c:v>
                </c:pt>
                <c:pt idx="1344">
                  <c:v>38408</c:v>
                </c:pt>
                <c:pt idx="1345">
                  <c:v>38411</c:v>
                </c:pt>
                <c:pt idx="1346">
                  <c:v>38412</c:v>
                </c:pt>
                <c:pt idx="1347">
                  <c:v>38413</c:v>
                </c:pt>
                <c:pt idx="1348">
                  <c:v>38414</c:v>
                </c:pt>
                <c:pt idx="1349">
                  <c:v>38415</c:v>
                </c:pt>
                <c:pt idx="1350">
                  <c:v>38418</c:v>
                </c:pt>
                <c:pt idx="1351">
                  <c:v>38419</c:v>
                </c:pt>
                <c:pt idx="1352">
                  <c:v>38420</c:v>
                </c:pt>
                <c:pt idx="1353">
                  <c:v>38421</c:v>
                </c:pt>
                <c:pt idx="1354">
                  <c:v>38422</c:v>
                </c:pt>
                <c:pt idx="1355">
                  <c:v>38425</c:v>
                </c:pt>
                <c:pt idx="1356">
                  <c:v>38426</c:v>
                </c:pt>
                <c:pt idx="1357">
                  <c:v>38427</c:v>
                </c:pt>
                <c:pt idx="1358">
                  <c:v>38428</c:v>
                </c:pt>
                <c:pt idx="1359">
                  <c:v>38429</c:v>
                </c:pt>
                <c:pt idx="1360">
                  <c:v>38432</c:v>
                </c:pt>
                <c:pt idx="1361">
                  <c:v>38433</c:v>
                </c:pt>
                <c:pt idx="1362">
                  <c:v>38434</c:v>
                </c:pt>
                <c:pt idx="1363">
                  <c:v>38435</c:v>
                </c:pt>
                <c:pt idx="1364">
                  <c:v>38436</c:v>
                </c:pt>
                <c:pt idx="1365">
                  <c:v>38439</c:v>
                </c:pt>
                <c:pt idx="1366">
                  <c:v>38440</c:v>
                </c:pt>
                <c:pt idx="1367">
                  <c:v>38441</c:v>
                </c:pt>
                <c:pt idx="1368">
                  <c:v>38442</c:v>
                </c:pt>
                <c:pt idx="1369">
                  <c:v>38443</c:v>
                </c:pt>
                <c:pt idx="1370">
                  <c:v>38446</c:v>
                </c:pt>
                <c:pt idx="1371">
                  <c:v>38447</c:v>
                </c:pt>
                <c:pt idx="1372">
                  <c:v>38448</c:v>
                </c:pt>
                <c:pt idx="1373">
                  <c:v>38449</c:v>
                </c:pt>
                <c:pt idx="1374">
                  <c:v>38450</c:v>
                </c:pt>
                <c:pt idx="1375">
                  <c:v>38453</c:v>
                </c:pt>
                <c:pt idx="1376">
                  <c:v>38454</c:v>
                </c:pt>
                <c:pt idx="1377">
                  <c:v>38455</c:v>
                </c:pt>
                <c:pt idx="1378">
                  <c:v>38456</c:v>
                </c:pt>
                <c:pt idx="1379">
                  <c:v>38457</c:v>
                </c:pt>
                <c:pt idx="1380">
                  <c:v>38460</c:v>
                </c:pt>
                <c:pt idx="1381">
                  <c:v>38461</c:v>
                </c:pt>
                <c:pt idx="1382">
                  <c:v>38462</c:v>
                </c:pt>
                <c:pt idx="1383">
                  <c:v>38463</c:v>
                </c:pt>
                <c:pt idx="1384">
                  <c:v>38464</c:v>
                </c:pt>
                <c:pt idx="1385">
                  <c:v>38467</c:v>
                </c:pt>
                <c:pt idx="1386">
                  <c:v>38468</c:v>
                </c:pt>
                <c:pt idx="1387">
                  <c:v>38469</c:v>
                </c:pt>
                <c:pt idx="1388">
                  <c:v>38470</c:v>
                </c:pt>
                <c:pt idx="1389">
                  <c:v>38471</c:v>
                </c:pt>
                <c:pt idx="1390">
                  <c:v>38474</c:v>
                </c:pt>
                <c:pt idx="1391">
                  <c:v>38475</c:v>
                </c:pt>
                <c:pt idx="1392">
                  <c:v>38476</c:v>
                </c:pt>
                <c:pt idx="1393">
                  <c:v>38477</c:v>
                </c:pt>
                <c:pt idx="1394">
                  <c:v>38478</c:v>
                </c:pt>
                <c:pt idx="1395">
                  <c:v>38481</c:v>
                </c:pt>
                <c:pt idx="1396">
                  <c:v>38482</c:v>
                </c:pt>
                <c:pt idx="1397">
                  <c:v>38483</c:v>
                </c:pt>
                <c:pt idx="1398">
                  <c:v>38484</c:v>
                </c:pt>
                <c:pt idx="1399">
                  <c:v>38485</c:v>
                </c:pt>
                <c:pt idx="1400">
                  <c:v>38488</c:v>
                </c:pt>
                <c:pt idx="1401">
                  <c:v>38489</c:v>
                </c:pt>
                <c:pt idx="1402">
                  <c:v>38490</c:v>
                </c:pt>
                <c:pt idx="1403">
                  <c:v>38491</c:v>
                </c:pt>
                <c:pt idx="1404">
                  <c:v>38492</c:v>
                </c:pt>
                <c:pt idx="1405">
                  <c:v>38495</c:v>
                </c:pt>
                <c:pt idx="1406">
                  <c:v>38496</c:v>
                </c:pt>
                <c:pt idx="1407">
                  <c:v>38497</c:v>
                </c:pt>
                <c:pt idx="1408">
                  <c:v>38498</c:v>
                </c:pt>
                <c:pt idx="1409">
                  <c:v>38499</c:v>
                </c:pt>
                <c:pt idx="1410">
                  <c:v>38502</c:v>
                </c:pt>
                <c:pt idx="1411">
                  <c:v>38503</c:v>
                </c:pt>
                <c:pt idx="1412">
                  <c:v>38504</c:v>
                </c:pt>
                <c:pt idx="1413">
                  <c:v>38505</c:v>
                </c:pt>
                <c:pt idx="1414">
                  <c:v>38506</c:v>
                </c:pt>
                <c:pt idx="1415">
                  <c:v>38509</c:v>
                </c:pt>
                <c:pt idx="1416">
                  <c:v>38510</c:v>
                </c:pt>
                <c:pt idx="1417">
                  <c:v>38511</c:v>
                </c:pt>
                <c:pt idx="1418">
                  <c:v>38512</c:v>
                </c:pt>
                <c:pt idx="1419">
                  <c:v>38513</c:v>
                </c:pt>
                <c:pt idx="1420">
                  <c:v>38516</c:v>
                </c:pt>
                <c:pt idx="1421">
                  <c:v>38517</c:v>
                </c:pt>
                <c:pt idx="1422">
                  <c:v>38518</c:v>
                </c:pt>
                <c:pt idx="1423">
                  <c:v>38519</c:v>
                </c:pt>
                <c:pt idx="1424">
                  <c:v>38520</c:v>
                </c:pt>
                <c:pt idx="1425">
                  <c:v>38523</c:v>
                </c:pt>
                <c:pt idx="1426">
                  <c:v>38524</c:v>
                </c:pt>
                <c:pt idx="1427">
                  <c:v>38525</c:v>
                </c:pt>
                <c:pt idx="1428">
                  <c:v>38526</c:v>
                </c:pt>
                <c:pt idx="1429">
                  <c:v>38527</c:v>
                </c:pt>
                <c:pt idx="1430">
                  <c:v>38530</c:v>
                </c:pt>
                <c:pt idx="1431">
                  <c:v>38531</c:v>
                </c:pt>
                <c:pt idx="1432">
                  <c:v>38532</c:v>
                </c:pt>
                <c:pt idx="1433">
                  <c:v>38533</c:v>
                </c:pt>
                <c:pt idx="1434">
                  <c:v>38534</c:v>
                </c:pt>
                <c:pt idx="1435">
                  <c:v>38537</c:v>
                </c:pt>
                <c:pt idx="1436">
                  <c:v>38538</c:v>
                </c:pt>
                <c:pt idx="1437">
                  <c:v>38539</c:v>
                </c:pt>
                <c:pt idx="1438">
                  <c:v>38540</c:v>
                </c:pt>
                <c:pt idx="1439">
                  <c:v>38541</c:v>
                </c:pt>
                <c:pt idx="1440">
                  <c:v>38544</c:v>
                </c:pt>
                <c:pt idx="1441">
                  <c:v>38545</c:v>
                </c:pt>
                <c:pt idx="1442">
                  <c:v>38546</c:v>
                </c:pt>
                <c:pt idx="1443">
                  <c:v>38547</c:v>
                </c:pt>
                <c:pt idx="1444">
                  <c:v>38548</c:v>
                </c:pt>
                <c:pt idx="1445">
                  <c:v>38551</c:v>
                </c:pt>
                <c:pt idx="1446">
                  <c:v>38552</c:v>
                </c:pt>
                <c:pt idx="1447">
                  <c:v>38553</c:v>
                </c:pt>
                <c:pt idx="1448">
                  <c:v>38554</c:v>
                </c:pt>
                <c:pt idx="1449">
                  <c:v>38555</c:v>
                </c:pt>
                <c:pt idx="1450">
                  <c:v>38558</c:v>
                </c:pt>
                <c:pt idx="1451">
                  <c:v>38559</c:v>
                </c:pt>
                <c:pt idx="1452">
                  <c:v>38560</c:v>
                </c:pt>
                <c:pt idx="1453">
                  <c:v>38561</c:v>
                </c:pt>
                <c:pt idx="1454">
                  <c:v>38562</c:v>
                </c:pt>
                <c:pt idx="1455">
                  <c:v>38565</c:v>
                </c:pt>
                <c:pt idx="1456">
                  <c:v>38566</c:v>
                </c:pt>
                <c:pt idx="1457">
                  <c:v>38567</c:v>
                </c:pt>
                <c:pt idx="1458">
                  <c:v>38568</c:v>
                </c:pt>
                <c:pt idx="1459">
                  <c:v>38569</c:v>
                </c:pt>
                <c:pt idx="1460">
                  <c:v>38572</c:v>
                </c:pt>
                <c:pt idx="1461">
                  <c:v>38573</c:v>
                </c:pt>
                <c:pt idx="1462">
                  <c:v>38574</c:v>
                </c:pt>
                <c:pt idx="1463">
                  <c:v>38575</c:v>
                </c:pt>
                <c:pt idx="1464">
                  <c:v>38576</c:v>
                </c:pt>
                <c:pt idx="1465">
                  <c:v>38579</c:v>
                </c:pt>
                <c:pt idx="1466">
                  <c:v>38580</c:v>
                </c:pt>
                <c:pt idx="1467">
                  <c:v>38581</c:v>
                </c:pt>
                <c:pt idx="1468">
                  <c:v>38582</c:v>
                </c:pt>
                <c:pt idx="1469">
                  <c:v>38583</c:v>
                </c:pt>
                <c:pt idx="1470">
                  <c:v>38586</c:v>
                </c:pt>
                <c:pt idx="1471">
                  <c:v>38587</c:v>
                </c:pt>
                <c:pt idx="1472">
                  <c:v>38588</c:v>
                </c:pt>
                <c:pt idx="1473">
                  <c:v>38589</c:v>
                </c:pt>
                <c:pt idx="1474">
                  <c:v>38590</c:v>
                </c:pt>
                <c:pt idx="1475">
                  <c:v>38593</c:v>
                </c:pt>
                <c:pt idx="1476">
                  <c:v>38594</c:v>
                </c:pt>
                <c:pt idx="1477">
                  <c:v>38595</c:v>
                </c:pt>
                <c:pt idx="1478">
                  <c:v>38596</c:v>
                </c:pt>
                <c:pt idx="1479">
                  <c:v>38597</c:v>
                </c:pt>
                <c:pt idx="1480">
                  <c:v>38600</c:v>
                </c:pt>
                <c:pt idx="1481">
                  <c:v>38601</c:v>
                </c:pt>
                <c:pt idx="1482">
                  <c:v>38602</c:v>
                </c:pt>
                <c:pt idx="1483">
                  <c:v>38603</c:v>
                </c:pt>
                <c:pt idx="1484">
                  <c:v>38604</c:v>
                </c:pt>
                <c:pt idx="1485">
                  <c:v>38607</c:v>
                </c:pt>
                <c:pt idx="1486">
                  <c:v>38608</c:v>
                </c:pt>
                <c:pt idx="1487">
                  <c:v>38609</c:v>
                </c:pt>
                <c:pt idx="1488">
                  <c:v>38610</c:v>
                </c:pt>
                <c:pt idx="1489">
                  <c:v>38611</c:v>
                </c:pt>
                <c:pt idx="1490">
                  <c:v>38614</c:v>
                </c:pt>
                <c:pt idx="1491">
                  <c:v>38615</c:v>
                </c:pt>
                <c:pt idx="1492">
                  <c:v>38616</c:v>
                </c:pt>
                <c:pt idx="1493">
                  <c:v>38617</c:v>
                </c:pt>
                <c:pt idx="1494">
                  <c:v>38618</c:v>
                </c:pt>
                <c:pt idx="1495">
                  <c:v>38621</c:v>
                </c:pt>
                <c:pt idx="1496">
                  <c:v>38622</c:v>
                </c:pt>
                <c:pt idx="1497">
                  <c:v>38623</c:v>
                </c:pt>
                <c:pt idx="1498">
                  <c:v>38624</c:v>
                </c:pt>
                <c:pt idx="1499">
                  <c:v>38625</c:v>
                </c:pt>
                <c:pt idx="1500">
                  <c:v>38628</c:v>
                </c:pt>
                <c:pt idx="1501">
                  <c:v>38629</c:v>
                </c:pt>
                <c:pt idx="1502">
                  <c:v>38630</c:v>
                </c:pt>
                <c:pt idx="1503">
                  <c:v>38631</c:v>
                </c:pt>
                <c:pt idx="1504">
                  <c:v>38632</c:v>
                </c:pt>
                <c:pt idx="1505">
                  <c:v>38635</c:v>
                </c:pt>
                <c:pt idx="1506">
                  <c:v>38636</c:v>
                </c:pt>
                <c:pt idx="1507">
                  <c:v>38637</c:v>
                </c:pt>
                <c:pt idx="1508">
                  <c:v>38638</c:v>
                </c:pt>
                <c:pt idx="1509">
                  <c:v>38639</c:v>
                </c:pt>
                <c:pt idx="1510">
                  <c:v>38642</c:v>
                </c:pt>
                <c:pt idx="1511">
                  <c:v>38643</c:v>
                </c:pt>
                <c:pt idx="1512">
                  <c:v>38644</c:v>
                </c:pt>
                <c:pt idx="1513">
                  <c:v>38645</c:v>
                </c:pt>
                <c:pt idx="1514">
                  <c:v>38646</c:v>
                </c:pt>
                <c:pt idx="1515">
                  <c:v>38649</c:v>
                </c:pt>
                <c:pt idx="1516">
                  <c:v>38650</c:v>
                </c:pt>
                <c:pt idx="1517">
                  <c:v>38651</c:v>
                </c:pt>
                <c:pt idx="1518">
                  <c:v>38652</c:v>
                </c:pt>
                <c:pt idx="1519">
                  <c:v>38653</c:v>
                </c:pt>
                <c:pt idx="1520">
                  <c:v>38656</c:v>
                </c:pt>
                <c:pt idx="1521">
                  <c:v>38657</c:v>
                </c:pt>
                <c:pt idx="1522">
                  <c:v>38658</c:v>
                </c:pt>
                <c:pt idx="1523">
                  <c:v>38659</c:v>
                </c:pt>
                <c:pt idx="1524">
                  <c:v>38660</c:v>
                </c:pt>
                <c:pt idx="1525">
                  <c:v>38663</c:v>
                </c:pt>
                <c:pt idx="1526">
                  <c:v>38664</c:v>
                </c:pt>
                <c:pt idx="1527">
                  <c:v>38665</c:v>
                </c:pt>
                <c:pt idx="1528">
                  <c:v>38666</c:v>
                </c:pt>
                <c:pt idx="1529">
                  <c:v>38667</c:v>
                </c:pt>
                <c:pt idx="1530">
                  <c:v>38670</c:v>
                </c:pt>
                <c:pt idx="1531">
                  <c:v>38671</c:v>
                </c:pt>
                <c:pt idx="1532">
                  <c:v>38672</c:v>
                </c:pt>
                <c:pt idx="1533">
                  <c:v>38673</c:v>
                </c:pt>
                <c:pt idx="1534">
                  <c:v>38674</c:v>
                </c:pt>
                <c:pt idx="1535">
                  <c:v>38677</c:v>
                </c:pt>
                <c:pt idx="1536">
                  <c:v>38678</c:v>
                </c:pt>
                <c:pt idx="1537">
                  <c:v>38679</c:v>
                </c:pt>
                <c:pt idx="1538">
                  <c:v>38680</c:v>
                </c:pt>
                <c:pt idx="1539">
                  <c:v>38681</c:v>
                </c:pt>
                <c:pt idx="1540">
                  <c:v>38684</c:v>
                </c:pt>
                <c:pt idx="1541">
                  <c:v>38685</c:v>
                </c:pt>
                <c:pt idx="1542">
                  <c:v>38686</c:v>
                </c:pt>
                <c:pt idx="1543">
                  <c:v>38687</c:v>
                </c:pt>
                <c:pt idx="1544">
                  <c:v>38688</c:v>
                </c:pt>
                <c:pt idx="1545">
                  <c:v>38691</c:v>
                </c:pt>
                <c:pt idx="1546">
                  <c:v>38692</c:v>
                </c:pt>
                <c:pt idx="1547">
                  <c:v>38693</c:v>
                </c:pt>
                <c:pt idx="1548">
                  <c:v>38694</c:v>
                </c:pt>
                <c:pt idx="1549">
                  <c:v>38695</c:v>
                </c:pt>
                <c:pt idx="1550">
                  <c:v>38698</c:v>
                </c:pt>
                <c:pt idx="1551">
                  <c:v>38699</c:v>
                </c:pt>
                <c:pt idx="1552">
                  <c:v>38700</c:v>
                </c:pt>
                <c:pt idx="1553">
                  <c:v>38701</c:v>
                </c:pt>
                <c:pt idx="1554">
                  <c:v>38702</c:v>
                </c:pt>
                <c:pt idx="1555">
                  <c:v>38705</c:v>
                </c:pt>
                <c:pt idx="1556">
                  <c:v>38706</c:v>
                </c:pt>
                <c:pt idx="1557">
                  <c:v>38707</c:v>
                </c:pt>
                <c:pt idx="1558">
                  <c:v>38708</c:v>
                </c:pt>
                <c:pt idx="1559">
                  <c:v>38709</c:v>
                </c:pt>
                <c:pt idx="1560">
                  <c:v>38712</c:v>
                </c:pt>
                <c:pt idx="1561">
                  <c:v>38713</c:v>
                </c:pt>
                <c:pt idx="1562">
                  <c:v>38714</c:v>
                </c:pt>
                <c:pt idx="1563">
                  <c:v>38715</c:v>
                </c:pt>
                <c:pt idx="1564">
                  <c:v>38716</c:v>
                </c:pt>
                <c:pt idx="1565">
                  <c:v>38719</c:v>
                </c:pt>
                <c:pt idx="1566">
                  <c:v>38720</c:v>
                </c:pt>
                <c:pt idx="1567">
                  <c:v>38721</c:v>
                </c:pt>
                <c:pt idx="1568">
                  <c:v>38722</c:v>
                </c:pt>
                <c:pt idx="1569">
                  <c:v>38723</c:v>
                </c:pt>
                <c:pt idx="1570">
                  <c:v>38726</c:v>
                </c:pt>
                <c:pt idx="1571">
                  <c:v>38727</c:v>
                </c:pt>
                <c:pt idx="1572">
                  <c:v>38728</c:v>
                </c:pt>
                <c:pt idx="1573">
                  <c:v>38729</c:v>
                </c:pt>
                <c:pt idx="1574">
                  <c:v>38730</c:v>
                </c:pt>
                <c:pt idx="1575">
                  <c:v>38733</c:v>
                </c:pt>
                <c:pt idx="1576">
                  <c:v>38734</c:v>
                </c:pt>
                <c:pt idx="1577">
                  <c:v>38735</c:v>
                </c:pt>
                <c:pt idx="1578">
                  <c:v>38736</c:v>
                </c:pt>
                <c:pt idx="1579">
                  <c:v>38737</c:v>
                </c:pt>
                <c:pt idx="1580">
                  <c:v>38740</c:v>
                </c:pt>
                <c:pt idx="1581">
                  <c:v>38741</c:v>
                </c:pt>
                <c:pt idx="1582">
                  <c:v>38742</c:v>
                </c:pt>
                <c:pt idx="1583">
                  <c:v>38743</c:v>
                </c:pt>
                <c:pt idx="1584">
                  <c:v>38744</c:v>
                </c:pt>
                <c:pt idx="1585">
                  <c:v>38747</c:v>
                </c:pt>
                <c:pt idx="1586">
                  <c:v>38748</c:v>
                </c:pt>
                <c:pt idx="1587">
                  <c:v>38749</c:v>
                </c:pt>
                <c:pt idx="1588">
                  <c:v>38750</c:v>
                </c:pt>
                <c:pt idx="1589">
                  <c:v>38751</c:v>
                </c:pt>
                <c:pt idx="1590">
                  <c:v>38754</c:v>
                </c:pt>
                <c:pt idx="1591">
                  <c:v>38755</c:v>
                </c:pt>
                <c:pt idx="1592">
                  <c:v>38756</c:v>
                </c:pt>
                <c:pt idx="1593">
                  <c:v>38757</c:v>
                </c:pt>
                <c:pt idx="1594">
                  <c:v>38758</c:v>
                </c:pt>
                <c:pt idx="1595">
                  <c:v>38761</c:v>
                </c:pt>
                <c:pt idx="1596">
                  <c:v>38762</c:v>
                </c:pt>
                <c:pt idx="1597">
                  <c:v>38763</c:v>
                </c:pt>
                <c:pt idx="1598">
                  <c:v>38764</c:v>
                </c:pt>
                <c:pt idx="1599">
                  <c:v>38765</c:v>
                </c:pt>
                <c:pt idx="1600">
                  <c:v>38768</c:v>
                </c:pt>
                <c:pt idx="1601">
                  <c:v>38769</c:v>
                </c:pt>
                <c:pt idx="1602">
                  <c:v>38770</c:v>
                </c:pt>
                <c:pt idx="1603">
                  <c:v>38771</c:v>
                </c:pt>
                <c:pt idx="1604">
                  <c:v>38772</c:v>
                </c:pt>
                <c:pt idx="1605">
                  <c:v>38775</c:v>
                </c:pt>
                <c:pt idx="1606">
                  <c:v>38776</c:v>
                </c:pt>
                <c:pt idx="1607">
                  <c:v>38777</c:v>
                </c:pt>
                <c:pt idx="1608">
                  <c:v>38778</c:v>
                </c:pt>
                <c:pt idx="1609">
                  <c:v>38779</c:v>
                </c:pt>
                <c:pt idx="1610">
                  <c:v>38782</c:v>
                </c:pt>
                <c:pt idx="1611">
                  <c:v>38783</c:v>
                </c:pt>
                <c:pt idx="1612">
                  <c:v>38784</c:v>
                </c:pt>
                <c:pt idx="1613">
                  <c:v>38785</c:v>
                </c:pt>
                <c:pt idx="1614">
                  <c:v>38786</c:v>
                </c:pt>
                <c:pt idx="1615">
                  <c:v>38789</c:v>
                </c:pt>
                <c:pt idx="1616">
                  <c:v>38790</c:v>
                </c:pt>
                <c:pt idx="1617">
                  <c:v>38791</c:v>
                </c:pt>
                <c:pt idx="1618">
                  <c:v>38792</c:v>
                </c:pt>
                <c:pt idx="1619">
                  <c:v>38793</c:v>
                </c:pt>
                <c:pt idx="1620">
                  <c:v>38796</c:v>
                </c:pt>
                <c:pt idx="1621">
                  <c:v>38797</c:v>
                </c:pt>
                <c:pt idx="1622">
                  <c:v>38798</c:v>
                </c:pt>
                <c:pt idx="1623">
                  <c:v>38799</c:v>
                </c:pt>
                <c:pt idx="1624">
                  <c:v>38800</c:v>
                </c:pt>
                <c:pt idx="1625">
                  <c:v>38803</c:v>
                </c:pt>
                <c:pt idx="1626">
                  <c:v>38804</c:v>
                </c:pt>
                <c:pt idx="1627">
                  <c:v>38805</c:v>
                </c:pt>
                <c:pt idx="1628">
                  <c:v>38806</c:v>
                </c:pt>
                <c:pt idx="1629">
                  <c:v>38807</c:v>
                </c:pt>
                <c:pt idx="1630">
                  <c:v>38810</c:v>
                </c:pt>
                <c:pt idx="1631">
                  <c:v>38811</c:v>
                </c:pt>
                <c:pt idx="1632">
                  <c:v>38812</c:v>
                </c:pt>
                <c:pt idx="1633">
                  <c:v>38813</c:v>
                </c:pt>
                <c:pt idx="1634">
                  <c:v>38814</c:v>
                </c:pt>
                <c:pt idx="1635">
                  <c:v>38817</c:v>
                </c:pt>
                <c:pt idx="1636">
                  <c:v>38818</c:v>
                </c:pt>
                <c:pt idx="1637">
                  <c:v>38819</c:v>
                </c:pt>
                <c:pt idx="1638">
                  <c:v>38820</c:v>
                </c:pt>
                <c:pt idx="1639">
                  <c:v>38821</c:v>
                </c:pt>
                <c:pt idx="1640">
                  <c:v>38824</c:v>
                </c:pt>
                <c:pt idx="1641">
                  <c:v>38825</c:v>
                </c:pt>
                <c:pt idx="1642">
                  <c:v>38826</c:v>
                </c:pt>
                <c:pt idx="1643">
                  <c:v>38827</c:v>
                </c:pt>
                <c:pt idx="1644">
                  <c:v>38828</c:v>
                </c:pt>
                <c:pt idx="1645">
                  <c:v>38831</c:v>
                </c:pt>
                <c:pt idx="1646">
                  <c:v>38832</c:v>
                </c:pt>
                <c:pt idx="1647">
                  <c:v>38833</c:v>
                </c:pt>
                <c:pt idx="1648">
                  <c:v>38834</c:v>
                </c:pt>
                <c:pt idx="1649">
                  <c:v>38835</c:v>
                </c:pt>
                <c:pt idx="1650">
                  <c:v>38838</c:v>
                </c:pt>
                <c:pt idx="1651">
                  <c:v>38839</c:v>
                </c:pt>
                <c:pt idx="1652">
                  <c:v>38840</c:v>
                </c:pt>
                <c:pt idx="1653">
                  <c:v>38841</c:v>
                </c:pt>
                <c:pt idx="1654">
                  <c:v>38842</c:v>
                </c:pt>
                <c:pt idx="1655">
                  <c:v>38845</c:v>
                </c:pt>
                <c:pt idx="1656">
                  <c:v>38846</c:v>
                </c:pt>
                <c:pt idx="1657">
                  <c:v>38847</c:v>
                </c:pt>
                <c:pt idx="1658">
                  <c:v>38848</c:v>
                </c:pt>
                <c:pt idx="1659">
                  <c:v>38849</c:v>
                </c:pt>
                <c:pt idx="1660">
                  <c:v>38852</c:v>
                </c:pt>
                <c:pt idx="1661">
                  <c:v>38853</c:v>
                </c:pt>
                <c:pt idx="1662">
                  <c:v>38854</c:v>
                </c:pt>
                <c:pt idx="1663">
                  <c:v>38855</c:v>
                </c:pt>
                <c:pt idx="1664">
                  <c:v>38856</c:v>
                </c:pt>
                <c:pt idx="1665">
                  <c:v>38859</c:v>
                </c:pt>
                <c:pt idx="1666">
                  <c:v>38860</c:v>
                </c:pt>
                <c:pt idx="1667">
                  <c:v>38861</c:v>
                </c:pt>
                <c:pt idx="1668">
                  <c:v>38862</c:v>
                </c:pt>
                <c:pt idx="1669">
                  <c:v>38863</c:v>
                </c:pt>
                <c:pt idx="1670">
                  <c:v>38866</c:v>
                </c:pt>
                <c:pt idx="1671">
                  <c:v>38867</c:v>
                </c:pt>
                <c:pt idx="1672">
                  <c:v>38868</c:v>
                </c:pt>
                <c:pt idx="1673">
                  <c:v>38869</c:v>
                </c:pt>
                <c:pt idx="1674">
                  <c:v>38870</c:v>
                </c:pt>
                <c:pt idx="1675">
                  <c:v>38873</c:v>
                </c:pt>
                <c:pt idx="1676">
                  <c:v>38874</c:v>
                </c:pt>
                <c:pt idx="1677">
                  <c:v>38875</c:v>
                </c:pt>
                <c:pt idx="1678">
                  <c:v>38876</c:v>
                </c:pt>
                <c:pt idx="1679">
                  <c:v>38877</c:v>
                </c:pt>
                <c:pt idx="1680">
                  <c:v>38880</c:v>
                </c:pt>
                <c:pt idx="1681">
                  <c:v>38881</c:v>
                </c:pt>
                <c:pt idx="1682">
                  <c:v>38882</c:v>
                </c:pt>
                <c:pt idx="1683">
                  <c:v>38883</c:v>
                </c:pt>
                <c:pt idx="1684">
                  <c:v>38884</c:v>
                </c:pt>
                <c:pt idx="1685">
                  <c:v>38887</c:v>
                </c:pt>
                <c:pt idx="1686">
                  <c:v>38888</c:v>
                </c:pt>
                <c:pt idx="1687">
                  <c:v>38889</c:v>
                </c:pt>
                <c:pt idx="1688">
                  <c:v>38890</c:v>
                </c:pt>
                <c:pt idx="1689">
                  <c:v>38891</c:v>
                </c:pt>
                <c:pt idx="1690">
                  <c:v>38894</c:v>
                </c:pt>
                <c:pt idx="1691">
                  <c:v>38895</c:v>
                </c:pt>
                <c:pt idx="1692">
                  <c:v>38896</c:v>
                </c:pt>
                <c:pt idx="1693">
                  <c:v>38897</c:v>
                </c:pt>
                <c:pt idx="1694">
                  <c:v>38898</c:v>
                </c:pt>
                <c:pt idx="1695">
                  <c:v>38901</c:v>
                </c:pt>
                <c:pt idx="1696">
                  <c:v>38902</c:v>
                </c:pt>
                <c:pt idx="1697">
                  <c:v>38903</c:v>
                </c:pt>
                <c:pt idx="1698">
                  <c:v>38904</c:v>
                </c:pt>
                <c:pt idx="1699">
                  <c:v>38905</c:v>
                </c:pt>
                <c:pt idx="1700">
                  <c:v>38908</c:v>
                </c:pt>
                <c:pt idx="1701">
                  <c:v>38909</c:v>
                </c:pt>
                <c:pt idx="1702">
                  <c:v>38910</c:v>
                </c:pt>
                <c:pt idx="1703">
                  <c:v>38911</c:v>
                </c:pt>
                <c:pt idx="1704">
                  <c:v>38912</c:v>
                </c:pt>
                <c:pt idx="1705">
                  <c:v>38915</c:v>
                </c:pt>
                <c:pt idx="1706">
                  <c:v>38916</c:v>
                </c:pt>
                <c:pt idx="1707">
                  <c:v>38917</c:v>
                </c:pt>
                <c:pt idx="1708">
                  <c:v>38918</c:v>
                </c:pt>
                <c:pt idx="1709">
                  <c:v>38919</c:v>
                </c:pt>
                <c:pt idx="1710">
                  <c:v>38922</c:v>
                </c:pt>
                <c:pt idx="1711">
                  <c:v>38923</c:v>
                </c:pt>
                <c:pt idx="1712">
                  <c:v>38924</c:v>
                </c:pt>
                <c:pt idx="1713">
                  <c:v>38925</c:v>
                </c:pt>
                <c:pt idx="1714">
                  <c:v>38926</c:v>
                </c:pt>
                <c:pt idx="1715">
                  <c:v>38929</c:v>
                </c:pt>
                <c:pt idx="1716">
                  <c:v>38930</c:v>
                </c:pt>
                <c:pt idx="1717">
                  <c:v>38931</c:v>
                </c:pt>
                <c:pt idx="1718">
                  <c:v>38932</c:v>
                </c:pt>
                <c:pt idx="1719">
                  <c:v>38933</c:v>
                </c:pt>
                <c:pt idx="1720">
                  <c:v>38936</c:v>
                </c:pt>
                <c:pt idx="1721">
                  <c:v>38937</c:v>
                </c:pt>
                <c:pt idx="1722">
                  <c:v>38938</c:v>
                </c:pt>
                <c:pt idx="1723">
                  <c:v>38939</c:v>
                </c:pt>
                <c:pt idx="1724">
                  <c:v>38940</c:v>
                </c:pt>
                <c:pt idx="1725">
                  <c:v>38943</c:v>
                </c:pt>
                <c:pt idx="1726">
                  <c:v>38944</c:v>
                </c:pt>
                <c:pt idx="1727">
                  <c:v>38945</c:v>
                </c:pt>
                <c:pt idx="1728">
                  <c:v>38946</c:v>
                </c:pt>
                <c:pt idx="1729">
                  <c:v>38947</c:v>
                </c:pt>
                <c:pt idx="1730">
                  <c:v>38950</c:v>
                </c:pt>
                <c:pt idx="1731">
                  <c:v>38951</c:v>
                </c:pt>
                <c:pt idx="1732">
                  <c:v>38952</c:v>
                </c:pt>
                <c:pt idx="1733">
                  <c:v>38953</c:v>
                </c:pt>
                <c:pt idx="1734">
                  <c:v>38954</c:v>
                </c:pt>
                <c:pt idx="1735">
                  <c:v>38957</c:v>
                </c:pt>
                <c:pt idx="1736">
                  <c:v>38958</c:v>
                </c:pt>
                <c:pt idx="1737">
                  <c:v>38959</c:v>
                </c:pt>
                <c:pt idx="1738">
                  <c:v>38960</c:v>
                </c:pt>
                <c:pt idx="1739">
                  <c:v>38961</c:v>
                </c:pt>
                <c:pt idx="1740">
                  <c:v>38964</c:v>
                </c:pt>
                <c:pt idx="1741">
                  <c:v>38965</c:v>
                </c:pt>
                <c:pt idx="1742">
                  <c:v>38966</c:v>
                </c:pt>
                <c:pt idx="1743">
                  <c:v>38967</c:v>
                </c:pt>
                <c:pt idx="1744">
                  <c:v>38968</c:v>
                </c:pt>
                <c:pt idx="1745">
                  <c:v>38971</c:v>
                </c:pt>
                <c:pt idx="1746">
                  <c:v>38972</c:v>
                </c:pt>
                <c:pt idx="1747">
                  <c:v>38973</c:v>
                </c:pt>
                <c:pt idx="1748">
                  <c:v>38974</c:v>
                </c:pt>
                <c:pt idx="1749">
                  <c:v>38975</c:v>
                </c:pt>
                <c:pt idx="1750">
                  <c:v>38978</c:v>
                </c:pt>
                <c:pt idx="1751">
                  <c:v>38979</c:v>
                </c:pt>
                <c:pt idx="1752">
                  <c:v>38980</c:v>
                </c:pt>
                <c:pt idx="1753">
                  <c:v>38981</c:v>
                </c:pt>
                <c:pt idx="1754">
                  <c:v>38982</c:v>
                </c:pt>
                <c:pt idx="1755">
                  <c:v>38985</c:v>
                </c:pt>
                <c:pt idx="1756">
                  <c:v>38986</c:v>
                </c:pt>
                <c:pt idx="1757">
                  <c:v>38987</c:v>
                </c:pt>
                <c:pt idx="1758">
                  <c:v>38988</c:v>
                </c:pt>
                <c:pt idx="1759">
                  <c:v>38989</c:v>
                </c:pt>
                <c:pt idx="1760">
                  <c:v>38992</c:v>
                </c:pt>
                <c:pt idx="1761">
                  <c:v>38993</c:v>
                </c:pt>
                <c:pt idx="1762">
                  <c:v>38994</c:v>
                </c:pt>
                <c:pt idx="1763">
                  <c:v>38995</c:v>
                </c:pt>
                <c:pt idx="1764">
                  <c:v>38996</c:v>
                </c:pt>
                <c:pt idx="1765">
                  <c:v>38999</c:v>
                </c:pt>
                <c:pt idx="1766">
                  <c:v>39000</c:v>
                </c:pt>
                <c:pt idx="1767">
                  <c:v>39001</c:v>
                </c:pt>
                <c:pt idx="1768">
                  <c:v>39002</c:v>
                </c:pt>
                <c:pt idx="1769">
                  <c:v>39003</c:v>
                </c:pt>
                <c:pt idx="1770">
                  <c:v>39006</c:v>
                </c:pt>
                <c:pt idx="1771">
                  <c:v>39007</c:v>
                </c:pt>
                <c:pt idx="1772">
                  <c:v>39008</c:v>
                </c:pt>
                <c:pt idx="1773">
                  <c:v>39009</c:v>
                </c:pt>
                <c:pt idx="1774">
                  <c:v>39010</c:v>
                </c:pt>
                <c:pt idx="1775">
                  <c:v>39013</c:v>
                </c:pt>
                <c:pt idx="1776">
                  <c:v>39014</c:v>
                </c:pt>
                <c:pt idx="1777">
                  <c:v>39015</c:v>
                </c:pt>
                <c:pt idx="1778">
                  <c:v>39016</c:v>
                </c:pt>
                <c:pt idx="1779">
                  <c:v>39017</c:v>
                </c:pt>
                <c:pt idx="1780">
                  <c:v>39020</c:v>
                </c:pt>
                <c:pt idx="1781">
                  <c:v>39021</c:v>
                </c:pt>
                <c:pt idx="1782">
                  <c:v>39022</c:v>
                </c:pt>
                <c:pt idx="1783">
                  <c:v>39023</c:v>
                </c:pt>
                <c:pt idx="1784">
                  <c:v>39024</c:v>
                </c:pt>
                <c:pt idx="1785">
                  <c:v>39027</c:v>
                </c:pt>
                <c:pt idx="1786">
                  <c:v>39028</c:v>
                </c:pt>
                <c:pt idx="1787">
                  <c:v>39029</c:v>
                </c:pt>
                <c:pt idx="1788">
                  <c:v>39030</c:v>
                </c:pt>
                <c:pt idx="1789">
                  <c:v>39031</c:v>
                </c:pt>
                <c:pt idx="1790">
                  <c:v>39034</c:v>
                </c:pt>
                <c:pt idx="1791">
                  <c:v>39035</c:v>
                </c:pt>
                <c:pt idx="1792">
                  <c:v>39036</c:v>
                </c:pt>
                <c:pt idx="1793">
                  <c:v>39037</c:v>
                </c:pt>
                <c:pt idx="1794">
                  <c:v>39038</c:v>
                </c:pt>
                <c:pt idx="1795">
                  <c:v>39041</c:v>
                </c:pt>
                <c:pt idx="1796">
                  <c:v>39042</c:v>
                </c:pt>
                <c:pt idx="1797">
                  <c:v>39043</c:v>
                </c:pt>
                <c:pt idx="1798">
                  <c:v>39044</c:v>
                </c:pt>
                <c:pt idx="1799">
                  <c:v>39045</c:v>
                </c:pt>
                <c:pt idx="1800">
                  <c:v>39048</c:v>
                </c:pt>
                <c:pt idx="1801">
                  <c:v>39049</c:v>
                </c:pt>
                <c:pt idx="1802">
                  <c:v>39050</c:v>
                </c:pt>
                <c:pt idx="1803">
                  <c:v>39051</c:v>
                </c:pt>
                <c:pt idx="1804">
                  <c:v>39052</c:v>
                </c:pt>
                <c:pt idx="1805">
                  <c:v>39055</c:v>
                </c:pt>
                <c:pt idx="1806">
                  <c:v>39056</c:v>
                </c:pt>
                <c:pt idx="1807">
                  <c:v>39057</c:v>
                </c:pt>
                <c:pt idx="1808">
                  <c:v>39058</c:v>
                </c:pt>
                <c:pt idx="1809">
                  <c:v>39059</c:v>
                </c:pt>
                <c:pt idx="1810">
                  <c:v>39062</c:v>
                </c:pt>
                <c:pt idx="1811">
                  <c:v>39063</c:v>
                </c:pt>
                <c:pt idx="1812">
                  <c:v>39064</c:v>
                </c:pt>
                <c:pt idx="1813">
                  <c:v>39065</c:v>
                </c:pt>
                <c:pt idx="1814">
                  <c:v>39066</c:v>
                </c:pt>
                <c:pt idx="1815">
                  <c:v>39069</c:v>
                </c:pt>
                <c:pt idx="1816">
                  <c:v>39070</c:v>
                </c:pt>
                <c:pt idx="1817">
                  <c:v>39071</c:v>
                </c:pt>
                <c:pt idx="1818">
                  <c:v>39072</c:v>
                </c:pt>
                <c:pt idx="1819">
                  <c:v>39073</c:v>
                </c:pt>
                <c:pt idx="1820">
                  <c:v>39076</c:v>
                </c:pt>
                <c:pt idx="1821">
                  <c:v>39077</c:v>
                </c:pt>
                <c:pt idx="1822">
                  <c:v>39078</c:v>
                </c:pt>
                <c:pt idx="1823">
                  <c:v>39079</c:v>
                </c:pt>
                <c:pt idx="1824">
                  <c:v>39080</c:v>
                </c:pt>
                <c:pt idx="1825">
                  <c:v>39083</c:v>
                </c:pt>
                <c:pt idx="1826">
                  <c:v>39084</c:v>
                </c:pt>
                <c:pt idx="1827">
                  <c:v>39085</c:v>
                </c:pt>
                <c:pt idx="1828">
                  <c:v>39086</c:v>
                </c:pt>
                <c:pt idx="1829">
                  <c:v>39087</c:v>
                </c:pt>
                <c:pt idx="1830">
                  <c:v>39090</c:v>
                </c:pt>
                <c:pt idx="1831">
                  <c:v>39091</c:v>
                </c:pt>
                <c:pt idx="1832">
                  <c:v>39092</c:v>
                </c:pt>
                <c:pt idx="1833">
                  <c:v>39093</c:v>
                </c:pt>
                <c:pt idx="1834">
                  <c:v>39094</c:v>
                </c:pt>
                <c:pt idx="1835">
                  <c:v>39097</c:v>
                </c:pt>
                <c:pt idx="1836">
                  <c:v>39098</c:v>
                </c:pt>
                <c:pt idx="1837">
                  <c:v>39099</c:v>
                </c:pt>
                <c:pt idx="1838">
                  <c:v>39100</c:v>
                </c:pt>
                <c:pt idx="1839">
                  <c:v>39101</c:v>
                </c:pt>
                <c:pt idx="1840">
                  <c:v>39104</c:v>
                </c:pt>
                <c:pt idx="1841">
                  <c:v>39105</c:v>
                </c:pt>
                <c:pt idx="1842">
                  <c:v>39106</c:v>
                </c:pt>
                <c:pt idx="1843">
                  <c:v>39107</c:v>
                </c:pt>
                <c:pt idx="1844">
                  <c:v>39108</c:v>
                </c:pt>
                <c:pt idx="1845">
                  <c:v>39111</c:v>
                </c:pt>
                <c:pt idx="1846">
                  <c:v>39112</c:v>
                </c:pt>
                <c:pt idx="1847">
                  <c:v>39113</c:v>
                </c:pt>
                <c:pt idx="1848">
                  <c:v>39114</c:v>
                </c:pt>
                <c:pt idx="1849">
                  <c:v>39115</c:v>
                </c:pt>
                <c:pt idx="1850">
                  <c:v>39118</c:v>
                </c:pt>
                <c:pt idx="1851">
                  <c:v>39119</c:v>
                </c:pt>
                <c:pt idx="1852">
                  <c:v>39120</c:v>
                </c:pt>
                <c:pt idx="1853">
                  <c:v>39121</c:v>
                </c:pt>
                <c:pt idx="1854">
                  <c:v>39122</c:v>
                </c:pt>
                <c:pt idx="1855">
                  <c:v>39125</c:v>
                </c:pt>
                <c:pt idx="1856">
                  <c:v>39126</c:v>
                </c:pt>
                <c:pt idx="1857">
                  <c:v>39127</c:v>
                </c:pt>
                <c:pt idx="1858">
                  <c:v>39128</c:v>
                </c:pt>
                <c:pt idx="1859">
                  <c:v>39129</c:v>
                </c:pt>
                <c:pt idx="1860">
                  <c:v>39132</c:v>
                </c:pt>
                <c:pt idx="1861">
                  <c:v>39133</c:v>
                </c:pt>
                <c:pt idx="1862">
                  <c:v>39134</c:v>
                </c:pt>
                <c:pt idx="1863">
                  <c:v>39135</c:v>
                </c:pt>
                <c:pt idx="1864">
                  <c:v>39136</c:v>
                </c:pt>
                <c:pt idx="1865">
                  <c:v>39139</c:v>
                </c:pt>
                <c:pt idx="1866">
                  <c:v>39140</c:v>
                </c:pt>
                <c:pt idx="1867">
                  <c:v>39141</c:v>
                </c:pt>
                <c:pt idx="1868">
                  <c:v>39142</c:v>
                </c:pt>
                <c:pt idx="1869">
                  <c:v>39143</c:v>
                </c:pt>
                <c:pt idx="1870">
                  <c:v>39146</c:v>
                </c:pt>
                <c:pt idx="1871">
                  <c:v>39147</c:v>
                </c:pt>
                <c:pt idx="1872">
                  <c:v>39148</c:v>
                </c:pt>
                <c:pt idx="1873">
                  <c:v>39149</c:v>
                </c:pt>
                <c:pt idx="1874">
                  <c:v>39150</c:v>
                </c:pt>
                <c:pt idx="1875">
                  <c:v>39153</c:v>
                </c:pt>
                <c:pt idx="1876">
                  <c:v>39154</c:v>
                </c:pt>
                <c:pt idx="1877">
                  <c:v>39155</c:v>
                </c:pt>
                <c:pt idx="1878">
                  <c:v>39156</c:v>
                </c:pt>
                <c:pt idx="1879">
                  <c:v>39157</c:v>
                </c:pt>
                <c:pt idx="1880">
                  <c:v>39160</c:v>
                </c:pt>
                <c:pt idx="1881">
                  <c:v>39161</c:v>
                </c:pt>
                <c:pt idx="1882">
                  <c:v>39162</c:v>
                </c:pt>
                <c:pt idx="1883">
                  <c:v>39163</c:v>
                </c:pt>
                <c:pt idx="1884">
                  <c:v>39164</c:v>
                </c:pt>
                <c:pt idx="1885">
                  <c:v>39167</c:v>
                </c:pt>
                <c:pt idx="1886">
                  <c:v>39168</c:v>
                </c:pt>
                <c:pt idx="1887">
                  <c:v>39169</c:v>
                </c:pt>
                <c:pt idx="1888">
                  <c:v>39170</c:v>
                </c:pt>
                <c:pt idx="1889">
                  <c:v>39171</c:v>
                </c:pt>
                <c:pt idx="1890">
                  <c:v>39174</c:v>
                </c:pt>
                <c:pt idx="1891">
                  <c:v>39175</c:v>
                </c:pt>
                <c:pt idx="1892">
                  <c:v>39176</c:v>
                </c:pt>
                <c:pt idx="1893">
                  <c:v>39177</c:v>
                </c:pt>
                <c:pt idx="1894">
                  <c:v>39178</c:v>
                </c:pt>
                <c:pt idx="1895">
                  <c:v>39181</c:v>
                </c:pt>
                <c:pt idx="1896">
                  <c:v>39182</c:v>
                </c:pt>
                <c:pt idx="1897">
                  <c:v>39183</c:v>
                </c:pt>
                <c:pt idx="1898">
                  <c:v>39184</c:v>
                </c:pt>
                <c:pt idx="1899">
                  <c:v>39185</c:v>
                </c:pt>
                <c:pt idx="1900">
                  <c:v>39188</c:v>
                </c:pt>
                <c:pt idx="1901">
                  <c:v>39189</c:v>
                </c:pt>
                <c:pt idx="1902">
                  <c:v>39190</c:v>
                </c:pt>
                <c:pt idx="1903">
                  <c:v>39191</c:v>
                </c:pt>
                <c:pt idx="1904">
                  <c:v>39192</c:v>
                </c:pt>
                <c:pt idx="1905">
                  <c:v>39195</c:v>
                </c:pt>
                <c:pt idx="1906">
                  <c:v>39196</c:v>
                </c:pt>
                <c:pt idx="1907">
                  <c:v>39197</c:v>
                </c:pt>
                <c:pt idx="1908">
                  <c:v>39198</c:v>
                </c:pt>
                <c:pt idx="1909">
                  <c:v>39199</c:v>
                </c:pt>
                <c:pt idx="1910">
                  <c:v>39202</c:v>
                </c:pt>
                <c:pt idx="1911">
                  <c:v>39203</c:v>
                </c:pt>
                <c:pt idx="1912">
                  <c:v>39204</c:v>
                </c:pt>
                <c:pt idx="1913">
                  <c:v>39205</c:v>
                </c:pt>
                <c:pt idx="1914">
                  <c:v>39206</c:v>
                </c:pt>
                <c:pt idx="1915">
                  <c:v>39209</c:v>
                </c:pt>
                <c:pt idx="1916">
                  <c:v>39210</c:v>
                </c:pt>
                <c:pt idx="1917">
                  <c:v>39211</c:v>
                </c:pt>
                <c:pt idx="1918">
                  <c:v>39212</c:v>
                </c:pt>
                <c:pt idx="1919">
                  <c:v>39213</c:v>
                </c:pt>
                <c:pt idx="1920">
                  <c:v>39216</c:v>
                </c:pt>
                <c:pt idx="1921">
                  <c:v>39217</c:v>
                </c:pt>
                <c:pt idx="1922">
                  <c:v>39218</c:v>
                </c:pt>
                <c:pt idx="1923">
                  <c:v>39219</c:v>
                </c:pt>
                <c:pt idx="1924">
                  <c:v>39220</c:v>
                </c:pt>
                <c:pt idx="1925">
                  <c:v>39223</c:v>
                </c:pt>
                <c:pt idx="1926">
                  <c:v>39224</c:v>
                </c:pt>
                <c:pt idx="1927">
                  <c:v>39225</c:v>
                </c:pt>
                <c:pt idx="1928">
                  <c:v>39226</c:v>
                </c:pt>
                <c:pt idx="1929">
                  <c:v>39227</c:v>
                </c:pt>
                <c:pt idx="1930">
                  <c:v>39230</c:v>
                </c:pt>
                <c:pt idx="1931">
                  <c:v>39231</c:v>
                </c:pt>
                <c:pt idx="1932">
                  <c:v>39232</c:v>
                </c:pt>
                <c:pt idx="1933">
                  <c:v>39233</c:v>
                </c:pt>
                <c:pt idx="1934">
                  <c:v>39234</c:v>
                </c:pt>
                <c:pt idx="1935">
                  <c:v>39237</c:v>
                </c:pt>
                <c:pt idx="1936">
                  <c:v>39238</c:v>
                </c:pt>
                <c:pt idx="1937">
                  <c:v>39239</c:v>
                </c:pt>
                <c:pt idx="1938">
                  <c:v>39240</c:v>
                </c:pt>
                <c:pt idx="1939">
                  <c:v>39241</c:v>
                </c:pt>
                <c:pt idx="1940">
                  <c:v>39244</c:v>
                </c:pt>
                <c:pt idx="1941">
                  <c:v>39245</c:v>
                </c:pt>
                <c:pt idx="1942">
                  <c:v>39246</c:v>
                </c:pt>
                <c:pt idx="1943">
                  <c:v>39247</c:v>
                </c:pt>
                <c:pt idx="1944">
                  <c:v>39248</c:v>
                </c:pt>
                <c:pt idx="1945">
                  <c:v>39251</c:v>
                </c:pt>
                <c:pt idx="1946">
                  <c:v>39252</c:v>
                </c:pt>
                <c:pt idx="1947">
                  <c:v>39253</c:v>
                </c:pt>
                <c:pt idx="1948">
                  <c:v>39254</c:v>
                </c:pt>
                <c:pt idx="1949">
                  <c:v>39255</c:v>
                </c:pt>
                <c:pt idx="1950">
                  <c:v>39258</c:v>
                </c:pt>
                <c:pt idx="1951">
                  <c:v>39259</c:v>
                </c:pt>
                <c:pt idx="1952">
                  <c:v>39260</c:v>
                </c:pt>
                <c:pt idx="1953">
                  <c:v>39261</c:v>
                </c:pt>
                <c:pt idx="1954">
                  <c:v>39262</c:v>
                </c:pt>
                <c:pt idx="1955">
                  <c:v>39265</c:v>
                </c:pt>
                <c:pt idx="1956">
                  <c:v>39266</c:v>
                </c:pt>
                <c:pt idx="1957">
                  <c:v>39267</c:v>
                </c:pt>
                <c:pt idx="1958">
                  <c:v>39268</c:v>
                </c:pt>
                <c:pt idx="1959">
                  <c:v>39269</c:v>
                </c:pt>
                <c:pt idx="1960">
                  <c:v>39272</c:v>
                </c:pt>
                <c:pt idx="1961">
                  <c:v>39273</c:v>
                </c:pt>
                <c:pt idx="1962">
                  <c:v>39274</c:v>
                </c:pt>
                <c:pt idx="1963">
                  <c:v>39275</c:v>
                </c:pt>
                <c:pt idx="1964">
                  <c:v>39276</c:v>
                </c:pt>
                <c:pt idx="1965">
                  <c:v>39279</c:v>
                </c:pt>
                <c:pt idx="1966">
                  <c:v>39280</c:v>
                </c:pt>
                <c:pt idx="1967">
                  <c:v>39281</c:v>
                </c:pt>
                <c:pt idx="1968">
                  <c:v>39282</c:v>
                </c:pt>
                <c:pt idx="1969">
                  <c:v>39283</c:v>
                </c:pt>
                <c:pt idx="1970">
                  <c:v>39286</c:v>
                </c:pt>
                <c:pt idx="1971">
                  <c:v>39287</c:v>
                </c:pt>
                <c:pt idx="1972">
                  <c:v>39288</c:v>
                </c:pt>
                <c:pt idx="1973">
                  <c:v>39289</c:v>
                </c:pt>
                <c:pt idx="1974">
                  <c:v>39290</c:v>
                </c:pt>
                <c:pt idx="1975">
                  <c:v>39293</c:v>
                </c:pt>
                <c:pt idx="1976">
                  <c:v>39294</c:v>
                </c:pt>
                <c:pt idx="1977">
                  <c:v>39295</c:v>
                </c:pt>
                <c:pt idx="1978">
                  <c:v>39296</c:v>
                </c:pt>
                <c:pt idx="1979">
                  <c:v>39297</c:v>
                </c:pt>
                <c:pt idx="1980">
                  <c:v>39300</c:v>
                </c:pt>
                <c:pt idx="1981">
                  <c:v>39301</c:v>
                </c:pt>
                <c:pt idx="1982">
                  <c:v>39302</c:v>
                </c:pt>
                <c:pt idx="1983">
                  <c:v>39303</c:v>
                </c:pt>
                <c:pt idx="1984">
                  <c:v>39304</c:v>
                </c:pt>
                <c:pt idx="1985">
                  <c:v>39307</c:v>
                </c:pt>
                <c:pt idx="1986">
                  <c:v>39308</c:v>
                </c:pt>
                <c:pt idx="1987">
                  <c:v>39309</c:v>
                </c:pt>
                <c:pt idx="1988">
                  <c:v>39310</c:v>
                </c:pt>
                <c:pt idx="1989">
                  <c:v>39311</c:v>
                </c:pt>
                <c:pt idx="1990">
                  <c:v>39314</c:v>
                </c:pt>
                <c:pt idx="1991">
                  <c:v>39315</c:v>
                </c:pt>
                <c:pt idx="1992">
                  <c:v>39316</c:v>
                </c:pt>
                <c:pt idx="1993">
                  <c:v>39317</c:v>
                </c:pt>
                <c:pt idx="1994">
                  <c:v>39318</c:v>
                </c:pt>
                <c:pt idx="1995">
                  <c:v>39321</c:v>
                </c:pt>
                <c:pt idx="1996">
                  <c:v>39322</c:v>
                </c:pt>
                <c:pt idx="1997">
                  <c:v>39323</c:v>
                </c:pt>
                <c:pt idx="1998">
                  <c:v>39324</c:v>
                </c:pt>
                <c:pt idx="1999">
                  <c:v>39325</c:v>
                </c:pt>
                <c:pt idx="2000">
                  <c:v>39328</c:v>
                </c:pt>
                <c:pt idx="2001">
                  <c:v>39329</c:v>
                </c:pt>
                <c:pt idx="2002">
                  <c:v>39330</c:v>
                </c:pt>
                <c:pt idx="2003">
                  <c:v>39331</c:v>
                </c:pt>
                <c:pt idx="2004">
                  <c:v>39332</c:v>
                </c:pt>
                <c:pt idx="2005">
                  <c:v>39335</c:v>
                </c:pt>
                <c:pt idx="2006">
                  <c:v>39336</c:v>
                </c:pt>
                <c:pt idx="2007">
                  <c:v>39337</c:v>
                </c:pt>
                <c:pt idx="2008">
                  <c:v>39338</c:v>
                </c:pt>
                <c:pt idx="2009">
                  <c:v>39339</c:v>
                </c:pt>
                <c:pt idx="2010">
                  <c:v>39342</c:v>
                </c:pt>
                <c:pt idx="2011">
                  <c:v>39343</c:v>
                </c:pt>
                <c:pt idx="2012">
                  <c:v>39344</c:v>
                </c:pt>
                <c:pt idx="2013">
                  <c:v>39345</c:v>
                </c:pt>
                <c:pt idx="2014">
                  <c:v>39346</c:v>
                </c:pt>
                <c:pt idx="2015">
                  <c:v>39349</c:v>
                </c:pt>
                <c:pt idx="2016">
                  <c:v>39350</c:v>
                </c:pt>
                <c:pt idx="2017">
                  <c:v>39351</c:v>
                </c:pt>
                <c:pt idx="2018">
                  <c:v>39352</c:v>
                </c:pt>
                <c:pt idx="2019">
                  <c:v>39353</c:v>
                </c:pt>
                <c:pt idx="2020">
                  <c:v>39356</c:v>
                </c:pt>
                <c:pt idx="2021">
                  <c:v>39357</c:v>
                </c:pt>
                <c:pt idx="2022">
                  <c:v>39358</c:v>
                </c:pt>
                <c:pt idx="2023">
                  <c:v>39359</c:v>
                </c:pt>
                <c:pt idx="2024">
                  <c:v>39360</c:v>
                </c:pt>
                <c:pt idx="2025">
                  <c:v>39363</c:v>
                </c:pt>
                <c:pt idx="2026">
                  <c:v>39364</c:v>
                </c:pt>
                <c:pt idx="2027">
                  <c:v>39365</c:v>
                </c:pt>
                <c:pt idx="2028">
                  <c:v>39366</c:v>
                </c:pt>
                <c:pt idx="2029">
                  <c:v>39367</c:v>
                </c:pt>
                <c:pt idx="2030">
                  <c:v>39370</c:v>
                </c:pt>
                <c:pt idx="2031">
                  <c:v>39371</c:v>
                </c:pt>
                <c:pt idx="2032">
                  <c:v>39372</c:v>
                </c:pt>
                <c:pt idx="2033">
                  <c:v>39373</c:v>
                </c:pt>
                <c:pt idx="2034">
                  <c:v>39374</c:v>
                </c:pt>
                <c:pt idx="2035">
                  <c:v>39377</c:v>
                </c:pt>
                <c:pt idx="2036">
                  <c:v>39378</c:v>
                </c:pt>
                <c:pt idx="2037">
                  <c:v>39379</c:v>
                </c:pt>
                <c:pt idx="2038">
                  <c:v>39380</c:v>
                </c:pt>
                <c:pt idx="2039">
                  <c:v>39381</c:v>
                </c:pt>
                <c:pt idx="2040">
                  <c:v>39384</c:v>
                </c:pt>
                <c:pt idx="2041">
                  <c:v>39385</c:v>
                </c:pt>
                <c:pt idx="2042">
                  <c:v>39386</c:v>
                </c:pt>
                <c:pt idx="2043">
                  <c:v>39387</c:v>
                </c:pt>
                <c:pt idx="2044">
                  <c:v>39388</c:v>
                </c:pt>
                <c:pt idx="2045">
                  <c:v>39391</c:v>
                </c:pt>
                <c:pt idx="2046">
                  <c:v>39392</c:v>
                </c:pt>
                <c:pt idx="2047">
                  <c:v>39393</c:v>
                </c:pt>
                <c:pt idx="2048">
                  <c:v>39394</c:v>
                </c:pt>
                <c:pt idx="2049">
                  <c:v>39395</c:v>
                </c:pt>
                <c:pt idx="2050">
                  <c:v>39398</c:v>
                </c:pt>
                <c:pt idx="2051">
                  <c:v>39399</c:v>
                </c:pt>
                <c:pt idx="2052">
                  <c:v>39400</c:v>
                </c:pt>
                <c:pt idx="2053">
                  <c:v>39401</c:v>
                </c:pt>
                <c:pt idx="2054">
                  <c:v>39402</c:v>
                </c:pt>
                <c:pt idx="2055">
                  <c:v>39405</c:v>
                </c:pt>
                <c:pt idx="2056">
                  <c:v>39406</c:v>
                </c:pt>
                <c:pt idx="2057">
                  <c:v>39407</c:v>
                </c:pt>
                <c:pt idx="2058">
                  <c:v>39408</c:v>
                </c:pt>
                <c:pt idx="2059">
                  <c:v>39409</c:v>
                </c:pt>
                <c:pt idx="2060">
                  <c:v>39412</c:v>
                </c:pt>
                <c:pt idx="2061">
                  <c:v>39413</c:v>
                </c:pt>
                <c:pt idx="2062">
                  <c:v>39414</c:v>
                </c:pt>
                <c:pt idx="2063">
                  <c:v>39415</c:v>
                </c:pt>
                <c:pt idx="2064">
                  <c:v>39416</c:v>
                </c:pt>
                <c:pt idx="2065">
                  <c:v>39419</c:v>
                </c:pt>
                <c:pt idx="2066">
                  <c:v>39420</c:v>
                </c:pt>
                <c:pt idx="2067">
                  <c:v>39421</c:v>
                </c:pt>
                <c:pt idx="2068">
                  <c:v>39422</c:v>
                </c:pt>
                <c:pt idx="2069">
                  <c:v>39423</c:v>
                </c:pt>
                <c:pt idx="2070">
                  <c:v>39426</c:v>
                </c:pt>
                <c:pt idx="2071">
                  <c:v>39427</c:v>
                </c:pt>
                <c:pt idx="2072">
                  <c:v>39428</c:v>
                </c:pt>
                <c:pt idx="2073">
                  <c:v>39429</c:v>
                </c:pt>
                <c:pt idx="2074">
                  <c:v>39430</c:v>
                </c:pt>
                <c:pt idx="2075">
                  <c:v>39433</c:v>
                </c:pt>
                <c:pt idx="2076">
                  <c:v>39434</c:v>
                </c:pt>
                <c:pt idx="2077">
                  <c:v>39435</c:v>
                </c:pt>
                <c:pt idx="2078">
                  <c:v>39436</c:v>
                </c:pt>
                <c:pt idx="2079">
                  <c:v>39437</c:v>
                </c:pt>
                <c:pt idx="2080">
                  <c:v>39440</c:v>
                </c:pt>
                <c:pt idx="2081">
                  <c:v>39441</c:v>
                </c:pt>
                <c:pt idx="2082">
                  <c:v>39442</c:v>
                </c:pt>
                <c:pt idx="2083">
                  <c:v>39443</c:v>
                </c:pt>
                <c:pt idx="2084">
                  <c:v>39444</c:v>
                </c:pt>
                <c:pt idx="2085">
                  <c:v>39447</c:v>
                </c:pt>
                <c:pt idx="2086">
                  <c:v>39448</c:v>
                </c:pt>
                <c:pt idx="2087">
                  <c:v>39449</c:v>
                </c:pt>
                <c:pt idx="2088">
                  <c:v>39450</c:v>
                </c:pt>
                <c:pt idx="2089">
                  <c:v>39451</c:v>
                </c:pt>
                <c:pt idx="2090">
                  <c:v>39454</c:v>
                </c:pt>
                <c:pt idx="2091">
                  <c:v>39455</c:v>
                </c:pt>
                <c:pt idx="2092">
                  <c:v>39456</c:v>
                </c:pt>
                <c:pt idx="2093">
                  <c:v>39457</c:v>
                </c:pt>
                <c:pt idx="2094">
                  <c:v>39458</c:v>
                </c:pt>
                <c:pt idx="2095">
                  <c:v>39461</c:v>
                </c:pt>
                <c:pt idx="2096">
                  <c:v>39462</c:v>
                </c:pt>
                <c:pt idx="2097">
                  <c:v>39463</c:v>
                </c:pt>
                <c:pt idx="2098">
                  <c:v>39464</c:v>
                </c:pt>
                <c:pt idx="2099">
                  <c:v>39465</c:v>
                </c:pt>
                <c:pt idx="2100">
                  <c:v>39468</c:v>
                </c:pt>
                <c:pt idx="2101">
                  <c:v>39469</c:v>
                </c:pt>
                <c:pt idx="2102">
                  <c:v>39470</c:v>
                </c:pt>
                <c:pt idx="2103">
                  <c:v>39471</c:v>
                </c:pt>
                <c:pt idx="2104">
                  <c:v>39472</c:v>
                </c:pt>
                <c:pt idx="2105">
                  <c:v>39475</c:v>
                </c:pt>
                <c:pt idx="2106">
                  <c:v>39476</c:v>
                </c:pt>
                <c:pt idx="2107">
                  <c:v>39477</c:v>
                </c:pt>
                <c:pt idx="2108">
                  <c:v>39478</c:v>
                </c:pt>
                <c:pt idx="2109">
                  <c:v>39479</c:v>
                </c:pt>
                <c:pt idx="2110">
                  <c:v>39482</c:v>
                </c:pt>
                <c:pt idx="2111">
                  <c:v>39483</c:v>
                </c:pt>
                <c:pt idx="2112">
                  <c:v>39484</c:v>
                </c:pt>
                <c:pt idx="2113">
                  <c:v>39485</c:v>
                </c:pt>
                <c:pt idx="2114">
                  <c:v>39486</c:v>
                </c:pt>
                <c:pt idx="2115">
                  <c:v>39489</c:v>
                </c:pt>
                <c:pt idx="2116">
                  <c:v>39490</c:v>
                </c:pt>
                <c:pt idx="2117">
                  <c:v>39491</c:v>
                </c:pt>
                <c:pt idx="2118">
                  <c:v>39492</c:v>
                </c:pt>
                <c:pt idx="2119">
                  <c:v>39493</c:v>
                </c:pt>
                <c:pt idx="2120">
                  <c:v>39496</c:v>
                </c:pt>
                <c:pt idx="2121">
                  <c:v>39497</c:v>
                </c:pt>
                <c:pt idx="2122">
                  <c:v>39498</c:v>
                </c:pt>
                <c:pt idx="2123">
                  <c:v>39499</c:v>
                </c:pt>
                <c:pt idx="2124">
                  <c:v>39500</c:v>
                </c:pt>
                <c:pt idx="2125">
                  <c:v>39503</c:v>
                </c:pt>
                <c:pt idx="2126">
                  <c:v>39504</c:v>
                </c:pt>
                <c:pt idx="2127">
                  <c:v>39505</c:v>
                </c:pt>
                <c:pt idx="2128">
                  <c:v>39506</c:v>
                </c:pt>
                <c:pt idx="2129">
                  <c:v>39507</c:v>
                </c:pt>
                <c:pt idx="2130">
                  <c:v>39510</c:v>
                </c:pt>
                <c:pt idx="2131">
                  <c:v>39511</c:v>
                </c:pt>
                <c:pt idx="2132">
                  <c:v>39512</c:v>
                </c:pt>
                <c:pt idx="2133">
                  <c:v>39513</c:v>
                </c:pt>
                <c:pt idx="2134">
                  <c:v>39514</c:v>
                </c:pt>
                <c:pt idx="2135">
                  <c:v>39517</c:v>
                </c:pt>
                <c:pt idx="2136">
                  <c:v>39518</c:v>
                </c:pt>
                <c:pt idx="2137">
                  <c:v>39519</c:v>
                </c:pt>
                <c:pt idx="2138">
                  <c:v>39520</c:v>
                </c:pt>
                <c:pt idx="2139">
                  <c:v>39521</c:v>
                </c:pt>
                <c:pt idx="2140">
                  <c:v>39524</c:v>
                </c:pt>
                <c:pt idx="2141">
                  <c:v>39525</c:v>
                </c:pt>
                <c:pt idx="2142">
                  <c:v>39526</c:v>
                </c:pt>
                <c:pt idx="2143">
                  <c:v>39527</c:v>
                </c:pt>
                <c:pt idx="2144">
                  <c:v>39528</c:v>
                </c:pt>
                <c:pt idx="2145">
                  <c:v>39531</c:v>
                </c:pt>
                <c:pt idx="2146">
                  <c:v>39532</c:v>
                </c:pt>
                <c:pt idx="2147">
                  <c:v>39533</c:v>
                </c:pt>
                <c:pt idx="2148">
                  <c:v>39534</c:v>
                </c:pt>
                <c:pt idx="2149">
                  <c:v>39535</c:v>
                </c:pt>
                <c:pt idx="2150">
                  <c:v>39538</c:v>
                </c:pt>
                <c:pt idx="2151">
                  <c:v>39539</c:v>
                </c:pt>
                <c:pt idx="2152">
                  <c:v>39540</c:v>
                </c:pt>
                <c:pt idx="2153">
                  <c:v>39541</c:v>
                </c:pt>
                <c:pt idx="2154">
                  <c:v>39542</c:v>
                </c:pt>
                <c:pt idx="2155">
                  <c:v>39545</c:v>
                </c:pt>
                <c:pt idx="2156">
                  <c:v>39546</c:v>
                </c:pt>
                <c:pt idx="2157">
                  <c:v>39547</c:v>
                </c:pt>
                <c:pt idx="2158">
                  <c:v>39548</c:v>
                </c:pt>
                <c:pt idx="2159">
                  <c:v>39549</c:v>
                </c:pt>
                <c:pt idx="2160">
                  <c:v>39552</c:v>
                </c:pt>
                <c:pt idx="2161">
                  <c:v>39553</c:v>
                </c:pt>
                <c:pt idx="2162">
                  <c:v>39554</c:v>
                </c:pt>
                <c:pt idx="2163">
                  <c:v>39555</c:v>
                </c:pt>
                <c:pt idx="2164">
                  <c:v>39556</c:v>
                </c:pt>
                <c:pt idx="2165">
                  <c:v>39559</c:v>
                </c:pt>
                <c:pt idx="2166">
                  <c:v>39560</c:v>
                </c:pt>
                <c:pt idx="2167">
                  <c:v>39561</c:v>
                </c:pt>
                <c:pt idx="2168">
                  <c:v>39562</c:v>
                </c:pt>
                <c:pt idx="2169">
                  <c:v>39563</c:v>
                </c:pt>
                <c:pt idx="2170">
                  <c:v>39566</c:v>
                </c:pt>
                <c:pt idx="2171">
                  <c:v>39567</c:v>
                </c:pt>
                <c:pt idx="2172">
                  <c:v>39568</c:v>
                </c:pt>
                <c:pt idx="2173">
                  <c:v>39569</c:v>
                </c:pt>
                <c:pt idx="2174">
                  <c:v>39570</c:v>
                </c:pt>
                <c:pt idx="2175">
                  <c:v>39573</c:v>
                </c:pt>
                <c:pt idx="2176">
                  <c:v>39574</c:v>
                </c:pt>
                <c:pt idx="2177">
                  <c:v>39575</c:v>
                </c:pt>
                <c:pt idx="2178">
                  <c:v>39576</c:v>
                </c:pt>
                <c:pt idx="2179">
                  <c:v>39577</c:v>
                </c:pt>
                <c:pt idx="2180">
                  <c:v>39580</c:v>
                </c:pt>
                <c:pt idx="2181">
                  <c:v>39581</c:v>
                </c:pt>
                <c:pt idx="2182">
                  <c:v>39582</c:v>
                </c:pt>
                <c:pt idx="2183">
                  <c:v>39583</c:v>
                </c:pt>
                <c:pt idx="2184">
                  <c:v>39584</c:v>
                </c:pt>
                <c:pt idx="2185">
                  <c:v>39587</c:v>
                </c:pt>
                <c:pt idx="2186">
                  <c:v>39588</c:v>
                </c:pt>
                <c:pt idx="2187">
                  <c:v>39589</c:v>
                </c:pt>
                <c:pt idx="2188">
                  <c:v>39590</c:v>
                </c:pt>
                <c:pt idx="2189">
                  <c:v>39591</c:v>
                </c:pt>
                <c:pt idx="2190">
                  <c:v>39594</c:v>
                </c:pt>
                <c:pt idx="2191">
                  <c:v>39595</c:v>
                </c:pt>
                <c:pt idx="2192">
                  <c:v>39596</c:v>
                </c:pt>
                <c:pt idx="2193">
                  <c:v>39597</c:v>
                </c:pt>
                <c:pt idx="2194">
                  <c:v>39598</c:v>
                </c:pt>
                <c:pt idx="2195">
                  <c:v>39601</c:v>
                </c:pt>
                <c:pt idx="2196">
                  <c:v>39602</c:v>
                </c:pt>
                <c:pt idx="2197">
                  <c:v>39603</c:v>
                </c:pt>
                <c:pt idx="2198">
                  <c:v>39604</c:v>
                </c:pt>
                <c:pt idx="2199">
                  <c:v>39605</c:v>
                </c:pt>
                <c:pt idx="2200">
                  <c:v>39608</c:v>
                </c:pt>
                <c:pt idx="2201">
                  <c:v>39609</c:v>
                </c:pt>
                <c:pt idx="2202">
                  <c:v>39610</c:v>
                </c:pt>
                <c:pt idx="2203">
                  <c:v>39611</c:v>
                </c:pt>
                <c:pt idx="2204">
                  <c:v>39612</c:v>
                </c:pt>
                <c:pt idx="2205">
                  <c:v>39615</c:v>
                </c:pt>
                <c:pt idx="2206">
                  <c:v>39616</c:v>
                </c:pt>
                <c:pt idx="2207">
                  <c:v>39617</c:v>
                </c:pt>
                <c:pt idx="2208">
                  <c:v>39618</c:v>
                </c:pt>
                <c:pt idx="2209">
                  <c:v>39619</c:v>
                </c:pt>
                <c:pt idx="2210">
                  <c:v>39622</c:v>
                </c:pt>
                <c:pt idx="2211">
                  <c:v>39623</c:v>
                </c:pt>
                <c:pt idx="2212">
                  <c:v>39624</c:v>
                </c:pt>
                <c:pt idx="2213">
                  <c:v>39625</c:v>
                </c:pt>
                <c:pt idx="2214">
                  <c:v>39626</c:v>
                </c:pt>
                <c:pt idx="2215">
                  <c:v>39629</c:v>
                </c:pt>
                <c:pt idx="2216">
                  <c:v>39630</c:v>
                </c:pt>
                <c:pt idx="2217">
                  <c:v>39631</c:v>
                </c:pt>
                <c:pt idx="2218">
                  <c:v>39632</c:v>
                </c:pt>
                <c:pt idx="2219">
                  <c:v>39633</c:v>
                </c:pt>
                <c:pt idx="2220">
                  <c:v>39636</c:v>
                </c:pt>
                <c:pt idx="2221">
                  <c:v>39637</c:v>
                </c:pt>
                <c:pt idx="2222">
                  <c:v>39638</c:v>
                </c:pt>
                <c:pt idx="2223">
                  <c:v>39639</c:v>
                </c:pt>
                <c:pt idx="2224">
                  <c:v>39640</c:v>
                </c:pt>
                <c:pt idx="2225">
                  <c:v>39643</c:v>
                </c:pt>
                <c:pt idx="2226">
                  <c:v>39644</c:v>
                </c:pt>
                <c:pt idx="2227">
                  <c:v>39645</c:v>
                </c:pt>
                <c:pt idx="2228">
                  <c:v>39646</c:v>
                </c:pt>
                <c:pt idx="2229">
                  <c:v>39647</c:v>
                </c:pt>
                <c:pt idx="2230">
                  <c:v>39650</c:v>
                </c:pt>
                <c:pt idx="2231">
                  <c:v>39651</c:v>
                </c:pt>
                <c:pt idx="2232">
                  <c:v>39652</c:v>
                </c:pt>
                <c:pt idx="2233">
                  <c:v>39653</c:v>
                </c:pt>
                <c:pt idx="2234">
                  <c:v>39654</c:v>
                </c:pt>
                <c:pt idx="2235">
                  <c:v>39657</c:v>
                </c:pt>
                <c:pt idx="2236">
                  <c:v>39658</c:v>
                </c:pt>
                <c:pt idx="2237">
                  <c:v>39659</c:v>
                </c:pt>
                <c:pt idx="2238">
                  <c:v>39660</c:v>
                </c:pt>
                <c:pt idx="2239">
                  <c:v>39661</c:v>
                </c:pt>
                <c:pt idx="2240">
                  <c:v>39664</c:v>
                </c:pt>
                <c:pt idx="2241">
                  <c:v>39665</c:v>
                </c:pt>
                <c:pt idx="2242">
                  <c:v>39666</c:v>
                </c:pt>
                <c:pt idx="2243">
                  <c:v>39667</c:v>
                </c:pt>
                <c:pt idx="2244">
                  <c:v>39668</c:v>
                </c:pt>
                <c:pt idx="2245">
                  <c:v>39671</c:v>
                </c:pt>
                <c:pt idx="2246">
                  <c:v>39672</c:v>
                </c:pt>
                <c:pt idx="2247">
                  <c:v>39673</c:v>
                </c:pt>
                <c:pt idx="2248">
                  <c:v>39674</c:v>
                </c:pt>
                <c:pt idx="2249">
                  <c:v>39675</c:v>
                </c:pt>
                <c:pt idx="2250">
                  <c:v>39678</c:v>
                </c:pt>
                <c:pt idx="2251">
                  <c:v>39679</c:v>
                </c:pt>
                <c:pt idx="2252">
                  <c:v>39680</c:v>
                </c:pt>
                <c:pt idx="2253">
                  <c:v>39681</c:v>
                </c:pt>
                <c:pt idx="2254">
                  <c:v>39682</c:v>
                </c:pt>
                <c:pt idx="2255">
                  <c:v>39685</c:v>
                </c:pt>
                <c:pt idx="2256">
                  <c:v>39686</c:v>
                </c:pt>
                <c:pt idx="2257">
                  <c:v>39687</c:v>
                </c:pt>
                <c:pt idx="2258">
                  <c:v>39688</c:v>
                </c:pt>
                <c:pt idx="2259">
                  <c:v>39689</c:v>
                </c:pt>
                <c:pt idx="2260">
                  <c:v>39692</c:v>
                </c:pt>
                <c:pt idx="2261">
                  <c:v>39693</c:v>
                </c:pt>
                <c:pt idx="2262">
                  <c:v>39694</c:v>
                </c:pt>
                <c:pt idx="2263">
                  <c:v>39695</c:v>
                </c:pt>
                <c:pt idx="2264">
                  <c:v>39696</c:v>
                </c:pt>
                <c:pt idx="2265">
                  <c:v>39699</c:v>
                </c:pt>
                <c:pt idx="2266">
                  <c:v>39700</c:v>
                </c:pt>
                <c:pt idx="2267">
                  <c:v>39701</c:v>
                </c:pt>
                <c:pt idx="2268">
                  <c:v>39702</c:v>
                </c:pt>
                <c:pt idx="2269">
                  <c:v>39703</c:v>
                </c:pt>
                <c:pt idx="2270">
                  <c:v>39706</c:v>
                </c:pt>
                <c:pt idx="2271">
                  <c:v>39707</c:v>
                </c:pt>
                <c:pt idx="2272">
                  <c:v>39708</c:v>
                </c:pt>
                <c:pt idx="2273">
                  <c:v>39709</c:v>
                </c:pt>
                <c:pt idx="2274">
                  <c:v>39710</c:v>
                </c:pt>
                <c:pt idx="2275">
                  <c:v>39713</c:v>
                </c:pt>
                <c:pt idx="2276">
                  <c:v>39714</c:v>
                </c:pt>
                <c:pt idx="2277">
                  <c:v>39715</c:v>
                </c:pt>
                <c:pt idx="2278">
                  <c:v>39716</c:v>
                </c:pt>
                <c:pt idx="2279">
                  <c:v>39717</c:v>
                </c:pt>
                <c:pt idx="2280">
                  <c:v>39720</c:v>
                </c:pt>
                <c:pt idx="2281">
                  <c:v>39721</c:v>
                </c:pt>
                <c:pt idx="2282">
                  <c:v>39722</c:v>
                </c:pt>
                <c:pt idx="2283">
                  <c:v>39723</c:v>
                </c:pt>
                <c:pt idx="2284">
                  <c:v>39724</c:v>
                </c:pt>
                <c:pt idx="2285">
                  <c:v>39727</c:v>
                </c:pt>
                <c:pt idx="2286">
                  <c:v>39728</c:v>
                </c:pt>
                <c:pt idx="2287">
                  <c:v>39729</c:v>
                </c:pt>
                <c:pt idx="2288">
                  <c:v>39730</c:v>
                </c:pt>
                <c:pt idx="2289">
                  <c:v>39731</c:v>
                </c:pt>
                <c:pt idx="2290">
                  <c:v>39734</c:v>
                </c:pt>
                <c:pt idx="2291">
                  <c:v>39735</c:v>
                </c:pt>
                <c:pt idx="2292">
                  <c:v>39736</c:v>
                </c:pt>
                <c:pt idx="2293">
                  <c:v>39737</c:v>
                </c:pt>
                <c:pt idx="2294">
                  <c:v>39738</c:v>
                </c:pt>
                <c:pt idx="2295">
                  <c:v>39741</c:v>
                </c:pt>
                <c:pt idx="2296">
                  <c:v>39742</c:v>
                </c:pt>
                <c:pt idx="2297">
                  <c:v>39743</c:v>
                </c:pt>
                <c:pt idx="2298">
                  <c:v>39744</c:v>
                </c:pt>
                <c:pt idx="2299">
                  <c:v>39745</c:v>
                </c:pt>
                <c:pt idx="2300">
                  <c:v>39748</c:v>
                </c:pt>
                <c:pt idx="2301">
                  <c:v>39749</c:v>
                </c:pt>
                <c:pt idx="2302">
                  <c:v>39750</c:v>
                </c:pt>
                <c:pt idx="2303">
                  <c:v>39751</c:v>
                </c:pt>
                <c:pt idx="2304">
                  <c:v>39752</c:v>
                </c:pt>
                <c:pt idx="2305">
                  <c:v>39755</c:v>
                </c:pt>
                <c:pt idx="2306">
                  <c:v>39756</c:v>
                </c:pt>
                <c:pt idx="2307">
                  <c:v>39757</c:v>
                </c:pt>
                <c:pt idx="2308">
                  <c:v>39758</c:v>
                </c:pt>
                <c:pt idx="2309">
                  <c:v>39759</c:v>
                </c:pt>
                <c:pt idx="2310">
                  <c:v>39762</c:v>
                </c:pt>
                <c:pt idx="2311">
                  <c:v>39763</c:v>
                </c:pt>
                <c:pt idx="2312">
                  <c:v>39764</c:v>
                </c:pt>
                <c:pt idx="2313">
                  <c:v>39765</c:v>
                </c:pt>
                <c:pt idx="2314">
                  <c:v>39766</c:v>
                </c:pt>
                <c:pt idx="2315">
                  <c:v>39769</c:v>
                </c:pt>
                <c:pt idx="2316">
                  <c:v>39770</c:v>
                </c:pt>
                <c:pt idx="2317">
                  <c:v>39771</c:v>
                </c:pt>
                <c:pt idx="2318">
                  <c:v>39772</c:v>
                </c:pt>
                <c:pt idx="2319">
                  <c:v>39773</c:v>
                </c:pt>
                <c:pt idx="2320">
                  <c:v>39776</c:v>
                </c:pt>
                <c:pt idx="2321">
                  <c:v>39777</c:v>
                </c:pt>
                <c:pt idx="2322">
                  <c:v>39778</c:v>
                </c:pt>
                <c:pt idx="2323">
                  <c:v>39779</c:v>
                </c:pt>
                <c:pt idx="2324">
                  <c:v>39780</c:v>
                </c:pt>
                <c:pt idx="2325">
                  <c:v>39783</c:v>
                </c:pt>
                <c:pt idx="2326">
                  <c:v>39784</c:v>
                </c:pt>
                <c:pt idx="2327">
                  <c:v>39785</c:v>
                </c:pt>
                <c:pt idx="2328">
                  <c:v>39786</c:v>
                </c:pt>
                <c:pt idx="2329">
                  <c:v>39787</c:v>
                </c:pt>
                <c:pt idx="2330">
                  <c:v>39790</c:v>
                </c:pt>
                <c:pt idx="2331">
                  <c:v>39791</c:v>
                </c:pt>
                <c:pt idx="2332">
                  <c:v>39792</c:v>
                </c:pt>
                <c:pt idx="2333">
                  <c:v>39793</c:v>
                </c:pt>
                <c:pt idx="2334">
                  <c:v>39794</c:v>
                </c:pt>
                <c:pt idx="2335">
                  <c:v>39797</c:v>
                </c:pt>
                <c:pt idx="2336">
                  <c:v>39798</c:v>
                </c:pt>
                <c:pt idx="2337">
                  <c:v>39799</c:v>
                </c:pt>
                <c:pt idx="2338">
                  <c:v>39800</c:v>
                </c:pt>
                <c:pt idx="2339">
                  <c:v>39801</c:v>
                </c:pt>
                <c:pt idx="2340">
                  <c:v>39804</c:v>
                </c:pt>
                <c:pt idx="2341">
                  <c:v>39805</c:v>
                </c:pt>
                <c:pt idx="2342">
                  <c:v>39806</c:v>
                </c:pt>
                <c:pt idx="2343">
                  <c:v>39807</c:v>
                </c:pt>
                <c:pt idx="2344">
                  <c:v>39808</c:v>
                </c:pt>
                <c:pt idx="2345">
                  <c:v>39811</c:v>
                </c:pt>
                <c:pt idx="2346">
                  <c:v>39812</c:v>
                </c:pt>
                <c:pt idx="2347">
                  <c:v>39813</c:v>
                </c:pt>
                <c:pt idx="2348">
                  <c:v>39814</c:v>
                </c:pt>
                <c:pt idx="2349">
                  <c:v>39815</c:v>
                </c:pt>
                <c:pt idx="2350">
                  <c:v>39818</c:v>
                </c:pt>
                <c:pt idx="2351">
                  <c:v>39819</c:v>
                </c:pt>
                <c:pt idx="2352">
                  <c:v>39820</c:v>
                </c:pt>
                <c:pt idx="2353">
                  <c:v>39821</c:v>
                </c:pt>
                <c:pt idx="2354">
                  <c:v>39822</c:v>
                </c:pt>
                <c:pt idx="2355">
                  <c:v>39825</c:v>
                </c:pt>
                <c:pt idx="2356">
                  <c:v>39826</c:v>
                </c:pt>
                <c:pt idx="2357">
                  <c:v>39827</c:v>
                </c:pt>
                <c:pt idx="2358">
                  <c:v>39828</c:v>
                </c:pt>
                <c:pt idx="2359">
                  <c:v>39829</c:v>
                </c:pt>
                <c:pt idx="2360">
                  <c:v>39832</c:v>
                </c:pt>
                <c:pt idx="2361">
                  <c:v>39833</c:v>
                </c:pt>
                <c:pt idx="2362">
                  <c:v>39834</c:v>
                </c:pt>
                <c:pt idx="2363">
                  <c:v>39835</c:v>
                </c:pt>
                <c:pt idx="2364">
                  <c:v>39836</c:v>
                </c:pt>
                <c:pt idx="2365">
                  <c:v>39839</c:v>
                </c:pt>
                <c:pt idx="2366">
                  <c:v>39840</c:v>
                </c:pt>
                <c:pt idx="2367">
                  <c:v>39841</c:v>
                </c:pt>
                <c:pt idx="2368">
                  <c:v>39842</c:v>
                </c:pt>
                <c:pt idx="2369">
                  <c:v>39843</c:v>
                </c:pt>
                <c:pt idx="2370">
                  <c:v>39846</c:v>
                </c:pt>
                <c:pt idx="2371">
                  <c:v>39847</c:v>
                </c:pt>
                <c:pt idx="2372">
                  <c:v>39848</c:v>
                </c:pt>
                <c:pt idx="2373">
                  <c:v>39849</c:v>
                </c:pt>
                <c:pt idx="2374">
                  <c:v>39850</c:v>
                </c:pt>
                <c:pt idx="2375">
                  <c:v>39853</c:v>
                </c:pt>
                <c:pt idx="2376">
                  <c:v>39854</c:v>
                </c:pt>
                <c:pt idx="2377">
                  <c:v>39855</c:v>
                </c:pt>
                <c:pt idx="2378">
                  <c:v>39856</c:v>
                </c:pt>
                <c:pt idx="2379">
                  <c:v>39857</c:v>
                </c:pt>
                <c:pt idx="2380">
                  <c:v>39860</c:v>
                </c:pt>
                <c:pt idx="2381">
                  <c:v>39861</c:v>
                </c:pt>
                <c:pt idx="2382">
                  <c:v>39862</c:v>
                </c:pt>
                <c:pt idx="2383">
                  <c:v>39863</c:v>
                </c:pt>
                <c:pt idx="2384">
                  <c:v>39864</c:v>
                </c:pt>
                <c:pt idx="2385">
                  <c:v>39867</c:v>
                </c:pt>
                <c:pt idx="2386">
                  <c:v>39868</c:v>
                </c:pt>
                <c:pt idx="2387">
                  <c:v>39869</c:v>
                </c:pt>
                <c:pt idx="2388">
                  <c:v>39870</c:v>
                </c:pt>
                <c:pt idx="2389">
                  <c:v>39871</c:v>
                </c:pt>
                <c:pt idx="2390">
                  <c:v>39874</c:v>
                </c:pt>
                <c:pt idx="2391">
                  <c:v>39875</c:v>
                </c:pt>
                <c:pt idx="2392">
                  <c:v>39876</c:v>
                </c:pt>
                <c:pt idx="2393">
                  <c:v>39877</c:v>
                </c:pt>
                <c:pt idx="2394">
                  <c:v>39878</c:v>
                </c:pt>
                <c:pt idx="2395">
                  <c:v>39881</c:v>
                </c:pt>
                <c:pt idx="2396">
                  <c:v>39882</c:v>
                </c:pt>
                <c:pt idx="2397">
                  <c:v>39883</c:v>
                </c:pt>
                <c:pt idx="2398">
                  <c:v>39884</c:v>
                </c:pt>
                <c:pt idx="2399">
                  <c:v>39885</c:v>
                </c:pt>
                <c:pt idx="2400">
                  <c:v>39888</c:v>
                </c:pt>
                <c:pt idx="2401">
                  <c:v>39889</c:v>
                </c:pt>
                <c:pt idx="2402">
                  <c:v>39890</c:v>
                </c:pt>
                <c:pt idx="2403">
                  <c:v>39891</c:v>
                </c:pt>
                <c:pt idx="2404">
                  <c:v>39892</c:v>
                </c:pt>
                <c:pt idx="2405">
                  <c:v>39895</c:v>
                </c:pt>
                <c:pt idx="2406">
                  <c:v>39896</c:v>
                </c:pt>
                <c:pt idx="2407">
                  <c:v>39897</c:v>
                </c:pt>
                <c:pt idx="2408">
                  <c:v>39898</c:v>
                </c:pt>
                <c:pt idx="2409">
                  <c:v>39899</c:v>
                </c:pt>
                <c:pt idx="2410">
                  <c:v>39902</c:v>
                </c:pt>
                <c:pt idx="2411">
                  <c:v>39903</c:v>
                </c:pt>
                <c:pt idx="2412">
                  <c:v>39904</c:v>
                </c:pt>
                <c:pt idx="2413">
                  <c:v>39905</c:v>
                </c:pt>
                <c:pt idx="2414">
                  <c:v>39906</c:v>
                </c:pt>
                <c:pt idx="2415">
                  <c:v>39909</c:v>
                </c:pt>
                <c:pt idx="2416">
                  <c:v>39910</c:v>
                </c:pt>
                <c:pt idx="2417">
                  <c:v>39911</c:v>
                </c:pt>
                <c:pt idx="2418">
                  <c:v>39912</c:v>
                </c:pt>
                <c:pt idx="2419">
                  <c:v>39913</c:v>
                </c:pt>
                <c:pt idx="2420">
                  <c:v>39916</c:v>
                </c:pt>
                <c:pt idx="2421">
                  <c:v>39917</c:v>
                </c:pt>
                <c:pt idx="2422">
                  <c:v>39918</c:v>
                </c:pt>
                <c:pt idx="2423">
                  <c:v>39919</c:v>
                </c:pt>
                <c:pt idx="2424">
                  <c:v>39920</c:v>
                </c:pt>
                <c:pt idx="2425">
                  <c:v>39923</c:v>
                </c:pt>
                <c:pt idx="2426">
                  <c:v>39924</c:v>
                </c:pt>
                <c:pt idx="2427">
                  <c:v>39925</c:v>
                </c:pt>
                <c:pt idx="2428">
                  <c:v>39926</c:v>
                </c:pt>
                <c:pt idx="2429">
                  <c:v>39927</c:v>
                </c:pt>
                <c:pt idx="2430">
                  <c:v>39930</c:v>
                </c:pt>
                <c:pt idx="2431">
                  <c:v>39931</c:v>
                </c:pt>
                <c:pt idx="2432">
                  <c:v>39932</c:v>
                </c:pt>
                <c:pt idx="2433">
                  <c:v>39933</c:v>
                </c:pt>
                <c:pt idx="2434">
                  <c:v>39934</c:v>
                </c:pt>
                <c:pt idx="2435">
                  <c:v>39937</c:v>
                </c:pt>
                <c:pt idx="2436">
                  <c:v>39938</c:v>
                </c:pt>
                <c:pt idx="2437">
                  <c:v>39939</c:v>
                </c:pt>
                <c:pt idx="2438">
                  <c:v>39940</c:v>
                </c:pt>
                <c:pt idx="2439">
                  <c:v>39941</c:v>
                </c:pt>
                <c:pt idx="2440">
                  <c:v>39944</c:v>
                </c:pt>
                <c:pt idx="2441">
                  <c:v>39945</c:v>
                </c:pt>
                <c:pt idx="2442">
                  <c:v>39946</c:v>
                </c:pt>
                <c:pt idx="2443">
                  <c:v>39947</c:v>
                </c:pt>
                <c:pt idx="2444">
                  <c:v>39948</c:v>
                </c:pt>
                <c:pt idx="2445">
                  <c:v>39951</c:v>
                </c:pt>
                <c:pt idx="2446">
                  <c:v>39952</c:v>
                </c:pt>
                <c:pt idx="2447">
                  <c:v>39953</c:v>
                </c:pt>
                <c:pt idx="2448">
                  <c:v>39954</c:v>
                </c:pt>
                <c:pt idx="2449">
                  <c:v>39955</c:v>
                </c:pt>
                <c:pt idx="2450">
                  <c:v>39958</c:v>
                </c:pt>
                <c:pt idx="2451">
                  <c:v>39959</c:v>
                </c:pt>
                <c:pt idx="2452">
                  <c:v>39960</c:v>
                </c:pt>
                <c:pt idx="2453">
                  <c:v>39961</c:v>
                </c:pt>
                <c:pt idx="2454">
                  <c:v>39962</c:v>
                </c:pt>
                <c:pt idx="2455">
                  <c:v>39965</c:v>
                </c:pt>
                <c:pt idx="2456">
                  <c:v>39966</c:v>
                </c:pt>
                <c:pt idx="2457">
                  <c:v>39967</c:v>
                </c:pt>
                <c:pt idx="2458">
                  <c:v>39968</c:v>
                </c:pt>
                <c:pt idx="2459">
                  <c:v>39969</c:v>
                </c:pt>
                <c:pt idx="2460">
                  <c:v>39972</c:v>
                </c:pt>
                <c:pt idx="2461">
                  <c:v>39973</c:v>
                </c:pt>
                <c:pt idx="2462">
                  <c:v>39974</c:v>
                </c:pt>
                <c:pt idx="2463">
                  <c:v>39975</c:v>
                </c:pt>
                <c:pt idx="2464">
                  <c:v>39976</c:v>
                </c:pt>
                <c:pt idx="2465">
                  <c:v>39979</c:v>
                </c:pt>
                <c:pt idx="2466">
                  <c:v>39980</c:v>
                </c:pt>
                <c:pt idx="2467">
                  <c:v>39981</c:v>
                </c:pt>
                <c:pt idx="2468">
                  <c:v>39982</c:v>
                </c:pt>
                <c:pt idx="2469">
                  <c:v>39983</c:v>
                </c:pt>
                <c:pt idx="2470">
                  <c:v>39986</c:v>
                </c:pt>
                <c:pt idx="2471">
                  <c:v>39987</c:v>
                </c:pt>
                <c:pt idx="2472">
                  <c:v>39988</c:v>
                </c:pt>
                <c:pt idx="2473">
                  <c:v>39989</c:v>
                </c:pt>
                <c:pt idx="2474">
                  <c:v>39990</c:v>
                </c:pt>
                <c:pt idx="2475">
                  <c:v>39993</c:v>
                </c:pt>
                <c:pt idx="2476">
                  <c:v>39994</c:v>
                </c:pt>
                <c:pt idx="2477">
                  <c:v>39995</c:v>
                </c:pt>
                <c:pt idx="2478">
                  <c:v>39996</c:v>
                </c:pt>
                <c:pt idx="2479">
                  <c:v>39997</c:v>
                </c:pt>
                <c:pt idx="2480">
                  <c:v>40000</c:v>
                </c:pt>
                <c:pt idx="2481">
                  <c:v>40001</c:v>
                </c:pt>
                <c:pt idx="2482">
                  <c:v>40002</c:v>
                </c:pt>
                <c:pt idx="2483">
                  <c:v>40003</c:v>
                </c:pt>
                <c:pt idx="2484">
                  <c:v>40004</c:v>
                </c:pt>
                <c:pt idx="2485">
                  <c:v>40007</c:v>
                </c:pt>
                <c:pt idx="2486">
                  <c:v>40008</c:v>
                </c:pt>
                <c:pt idx="2487">
                  <c:v>40009</c:v>
                </c:pt>
                <c:pt idx="2488">
                  <c:v>40010</c:v>
                </c:pt>
                <c:pt idx="2489">
                  <c:v>40011</c:v>
                </c:pt>
                <c:pt idx="2490">
                  <c:v>40014</c:v>
                </c:pt>
                <c:pt idx="2491">
                  <c:v>40015</c:v>
                </c:pt>
                <c:pt idx="2492">
                  <c:v>40016</c:v>
                </c:pt>
                <c:pt idx="2493">
                  <c:v>40017</c:v>
                </c:pt>
                <c:pt idx="2494">
                  <c:v>40018</c:v>
                </c:pt>
                <c:pt idx="2495">
                  <c:v>40021</c:v>
                </c:pt>
                <c:pt idx="2496">
                  <c:v>40022</c:v>
                </c:pt>
                <c:pt idx="2497">
                  <c:v>40023</c:v>
                </c:pt>
                <c:pt idx="2498">
                  <c:v>40024</c:v>
                </c:pt>
                <c:pt idx="2499">
                  <c:v>40025</c:v>
                </c:pt>
                <c:pt idx="2500">
                  <c:v>40028</c:v>
                </c:pt>
                <c:pt idx="2501">
                  <c:v>40029</c:v>
                </c:pt>
                <c:pt idx="2502">
                  <c:v>40030</c:v>
                </c:pt>
                <c:pt idx="2503">
                  <c:v>40031</c:v>
                </c:pt>
                <c:pt idx="2504">
                  <c:v>40032</c:v>
                </c:pt>
                <c:pt idx="2505">
                  <c:v>40035</c:v>
                </c:pt>
                <c:pt idx="2506">
                  <c:v>40036</c:v>
                </c:pt>
                <c:pt idx="2507">
                  <c:v>40037</c:v>
                </c:pt>
                <c:pt idx="2508">
                  <c:v>40038</c:v>
                </c:pt>
                <c:pt idx="2509">
                  <c:v>40039</c:v>
                </c:pt>
                <c:pt idx="2510">
                  <c:v>40042</c:v>
                </c:pt>
                <c:pt idx="2511">
                  <c:v>40043</c:v>
                </c:pt>
                <c:pt idx="2512">
                  <c:v>40044</c:v>
                </c:pt>
                <c:pt idx="2513">
                  <c:v>40045</c:v>
                </c:pt>
                <c:pt idx="2514">
                  <c:v>40046</c:v>
                </c:pt>
                <c:pt idx="2515">
                  <c:v>40049</c:v>
                </c:pt>
                <c:pt idx="2516">
                  <c:v>40050</c:v>
                </c:pt>
                <c:pt idx="2517">
                  <c:v>40051</c:v>
                </c:pt>
                <c:pt idx="2518">
                  <c:v>40052</c:v>
                </c:pt>
                <c:pt idx="2519">
                  <c:v>40053</c:v>
                </c:pt>
                <c:pt idx="2520">
                  <c:v>40056</c:v>
                </c:pt>
                <c:pt idx="2521">
                  <c:v>40057</c:v>
                </c:pt>
                <c:pt idx="2522">
                  <c:v>40058</c:v>
                </c:pt>
                <c:pt idx="2523">
                  <c:v>40059</c:v>
                </c:pt>
                <c:pt idx="2524">
                  <c:v>40060</c:v>
                </c:pt>
                <c:pt idx="2525">
                  <c:v>40063</c:v>
                </c:pt>
                <c:pt idx="2526">
                  <c:v>40064</c:v>
                </c:pt>
                <c:pt idx="2527">
                  <c:v>40065</c:v>
                </c:pt>
                <c:pt idx="2528">
                  <c:v>40066</c:v>
                </c:pt>
                <c:pt idx="2529">
                  <c:v>40067</c:v>
                </c:pt>
                <c:pt idx="2530">
                  <c:v>40070</c:v>
                </c:pt>
                <c:pt idx="2531">
                  <c:v>40071</c:v>
                </c:pt>
                <c:pt idx="2532">
                  <c:v>40072</c:v>
                </c:pt>
                <c:pt idx="2533">
                  <c:v>40073</c:v>
                </c:pt>
                <c:pt idx="2534">
                  <c:v>40074</c:v>
                </c:pt>
                <c:pt idx="2535">
                  <c:v>40077</c:v>
                </c:pt>
                <c:pt idx="2536">
                  <c:v>40078</c:v>
                </c:pt>
                <c:pt idx="2537">
                  <c:v>40079</c:v>
                </c:pt>
                <c:pt idx="2538">
                  <c:v>40080</c:v>
                </c:pt>
                <c:pt idx="2539">
                  <c:v>40081</c:v>
                </c:pt>
                <c:pt idx="2540">
                  <c:v>40084</c:v>
                </c:pt>
                <c:pt idx="2541">
                  <c:v>40085</c:v>
                </c:pt>
                <c:pt idx="2542">
                  <c:v>40086</c:v>
                </c:pt>
                <c:pt idx="2543">
                  <c:v>40087</c:v>
                </c:pt>
                <c:pt idx="2544">
                  <c:v>40088</c:v>
                </c:pt>
                <c:pt idx="2545">
                  <c:v>40091</c:v>
                </c:pt>
                <c:pt idx="2546">
                  <c:v>40092</c:v>
                </c:pt>
                <c:pt idx="2547">
                  <c:v>40093</c:v>
                </c:pt>
                <c:pt idx="2548">
                  <c:v>40094</c:v>
                </c:pt>
                <c:pt idx="2549">
                  <c:v>40095</c:v>
                </c:pt>
                <c:pt idx="2550">
                  <c:v>40098</c:v>
                </c:pt>
                <c:pt idx="2551">
                  <c:v>40099</c:v>
                </c:pt>
                <c:pt idx="2552">
                  <c:v>40100</c:v>
                </c:pt>
                <c:pt idx="2553">
                  <c:v>40101</c:v>
                </c:pt>
                <c:pt idx="2554">
                  <c:v>40102</c:v>
                </c:pt>
                <c:pt idx="2555">
                  <c:v>40105</c:v>
                </c:pt>
                <c:pt idx="2556">
                  <c:v>40106</c:v>
                </c:pt>
                <c:pt idx="2557">
                  <c:v>40107</c:v>
                </c:pt>
                <c:pt idx="2558">
                  <c:v>40108</c:v>
                </c:pt>
                <c:pt idx="2559">
                  <c:v>40109</c:v>
                </c:pt>
                <c:pt idx="2560">
                  <c:v>40112</c:v>
                </c:pt>
                <c:pt idx="2561">
                  <c:v>40113</c:v>
                </c:pt>
                <c:pt idx="2562">
                  <c:v>40114</c:v>
                </c:pt>
                <c:pt idx="2563">
                  <c:v>40115</c:v>
                </c:pt>
                <c:pt idx="2564">
                  <c:v>40116</c:v>
                </c:pt>
                <c:pt idx="2565">
                  <c:v>40119</c:v>
                </c:pt>
                <c:pt idx="2566">
                  <c:v>40120</c:v>
                </c:pt>
                <c:pt idx="2567">
                  <c:v>40121</c:v>
                </c:pt>
                <c:pt idx="2568">
                  <c:v>40122</c:v>
                </c:pt>
                <c:pt idx="2569">
                  <c:v>40123</c:v>
                </c:pt>
                <c:pt idx="2570">
                  <c:v>40126</c:v>
                </c:pt>
                <c:pt idx="2571">
                  <c:v>40127</c:v>
                </c:pt>
                <c:pt idx="2572">
                  <c:v>40128</c:v>
                </c:pt>
                <c:pt idx="2573">
                  <c:v>40129</c:v>
                </c:pt>
                <c:pt idx="2574">
                  <c:v>40130</c:v>
                </c:pt>
                <c:pt idx="2575">
                  <c:v>40133</c:v>
                </c:pt>
                <c:pt idx="2576">
                  <c:v>40134</c:v>
                </c:pt>
                <c:pt idx="2577">
                  <c:v>40135</c:v>
                </c:pt>
                <c:pt idx="2578">
                  <c:v>40136</c:v>
                </c:pt>
                <c:pt idx="2579">
                  <c:v>40137</c:v>
                </c:pt>
                <c:pt idx="2580">
                  <c:v>40140</c:v>
                </c:pt>
                <c:pt idx="2581">
                  <c:v>40141</c:v>
                </c:pt>
                <c:pt idx="2582">
                  <c:v>40142</c:v>
                </c:pt>
                <c:pt idx="2583">
                  <c:v>40143</c:v>
                </c:pt>
                <c:pt idx="2584">
                  <c:v>40144</c:v>
                </c:pt>
                <c:pt idx="2585">
                  <c:v>40147</c:v>
                </c:pt>
                <c:pt idx="2586">
                  <c:v>40148</c:v>
                </c:pt>
                <c:pt idx="2587">
                  <c:v>40149</c:v>
                </c:pt>
                <c:pt idx="2588">
                  <c:v>40150</c:v>
                </c:pt>
                <c:pt idx="2589">
                  <c:v>40151</c:v>
                </c:pt>
                <c:pt idx="2590">
                  <c:v>40154</c:v>
                </c:pt>
                <c:pt idx="2591">
                  <c:v>40155</c:v>
                </c:pt>
                <c:pt idx="2592">
                  <c:v>40156</c:v>
                </c:pt>
                <c:pt idx="2593">
                  <c:v>40157</c:v>
                </c:pt>
                <c:pt idx="2594">
                  <c:v>40158</c:v>
                </c:pt>
                <c:pt idx="2595">
                  <c:v>40161</c:v>
                </c:pt>
                <c:pt idx="2596">
                  <c:v>40162</c:v>
                </c:pt>
                <c:pt idx="2597">
                  <c:v>40163</c:v>
                </c:pt>
                <c:pt idx="2598">
                  <c:v>40164</c:v>
                </c:pt>
                <c:pt idx="2599">
                  <c:v>40165</c:v>
                </c:pt>
                <c:pt idx="2600">
                  <c:v>40168</c:v>
                </c:pt>
                <c:pt idx="2601">
                  <c:v>40169</c:v>
                </c:pt>
                <c:pt idx="2602">
                  <c:v>40170</c:v>
                </c:pt>
                <c:pt idx="2603">
                  <c:v>40171</c:v>
                </c:pt>
                <c:pt idx="2604">
                  <c:v>40172</c:v>
                </c:pt>
                <c:pt idx="2605">
                  <c:v>40175</c:v>
                </c:pt>
                <c:pt idx="2606">
                  <c:v>40176</c:v>
                </c:pt>
                <c:pt idx="2607">
                  <c:v>40177</c:v>
                </c:pt>
                <c:pt idx="2608">
                  <c:v>40178</c:v>
                </c:pt>
                <c:pt idx="2609">
                  <c:v>40179</c:v>
                </c:pt>
                <c:pt idx="2610">
                  <c:v>40182</c:v>
                </c:pt>
                <c:pt idx="2611">
                  <c:v>40183</c:v>
                </c:pt>
                <c:pt idx="2612">
                  <c:v>40184</c:v>
                </c:pt>
                <c:pt idx="2613">
                  <c:v>40185</c:v>
                </c:pt>
                <c:pt idx="2614">
                  <c:v>40186</c:v>
                </c:pt>
                <c:pt idx="2615">
                  <c:v>40189</c:v>
                </c:pt>
                <c:pt idx="2616">
                  <c:v>40190</c:v>
                </c:pt>
                <c:pt idx="2617">
                  <c:v>40191</c:v>
                </c:pt>
                <c:pt idx="2618">
                  <c:v>40192</c:v>
                </c:pt>
                <c:pt idx="2619">
                  <c:v>40193</c:v>
                </c:pt>
                <c:pt idx="2620">
                  <c:v>40196</c:v>
                </c:pt>
                <c:pt idx="2621">
                  <c:v>40197</c:v>
                </c:pt>
                <c:pt idx="2622">
                  <c:v>40198</c:v>
                </c:pt>
                <c:pt idx="2623">
                  <c:v>40199</c:v>
                </c:pt>
                <c:pt idx="2624">
                  <c:v>40200</c:v>
                </c:pt>
                <c:pt idx="2625">
                  <c:v>40203</c:v>
                </c:pt>
                <c:pt idx="2626">
                  <c:v>40204</c:v>
                </c:pt>
                <c:pt idx="2627">
                  <c:v>40205</c:v>
                </c:pt>
                <c:pt idx="2628">
                  <c:v>40206</c:v>
                </c:pt>
                <c:pt idx="2629">
                  <c:v>40207</c:v>
                </c:pt>
                <c:pt idx="2630">
                  <c:v>40210</c:v>
                </c:pt>
                <c:pt idx="2631">
                  <c:v>40211</c:v>
                </c:pt>
                <c:pt idx="2632">
                  <c:v>40212</c:v>
                </c:pt>
                <c:pt idx="2633">
                  <c:v>40213</c:v>
                </c:pt>
                <c:pt idx="2634">
                  <c:v>40214</c:v>
                </c:pt>
                <c:pt idx="2635">
                  <c:v>40217</c:v>
                </c:pt>
                <c:pt idx="2636">
                  <c:v>40218</c:v>
                </c:pt>
                <c:pt idx="2637">
                  <c:v>40219</c:v>
                </c:pt>
                <c:pt idx="2638">
                  <c:v>40220</c:v>
                </c:pt>
                <c:pt idx="2639">
                  <c:v>40221</c:v>
                </c:pt>
                <c:pt idx="2640">
                  <c:v>40224</c:v>
                </c:pt>
                <c:pt idx="2641">
                  <c:v>40225</c:v>
                </c:pt>
                <c:pt idx="2642">
                  <c:v>40226</c:v>
                </c:pt>
                <c:pt idx="2643">
                  <c:v>40227</c:v>
                </c:pt>
                <c:pt idx="2644">
                  <c:v>40228</c:v>
                </c:pt>
                <c:pt idx="2645">
                  <c:v>40231</c:v>
                </c:pt>
                <c:pt idx="2646">
                  <c:v>40232</c:v>
                </c:pt>
                <c:pt idx="2647">
                  <c:v>40233</c:v>
                </c:pt>
                <c:pt idx="2648">
                  <c:v>40234</c:v>
                </c:pt>
                <c:pt idx="2649">
                  <c:v>40235</c:v>
                </c:pt>
                <c:pt idx="2650">
                  <c:v>40238</c:v>
                </c:pt>
                <c:pt idx="2651">
                  <c:v>40239</c:v>
                </c:pt>
                <c:pt idx="2652">
                  <c:v>40240</c:v>
                </c:pt>
                <c:pt idx="2653">
                  <c:v>40241</c:v>
                </c:pt>
                <c:pt idx="2654">
                  <c:v>40242</c:v>
                </c:pt>
                <c:pt idx="2655">
                  <c:v>40245</c:v>
                </c:pt>
                <c:pt idx="2656">
                  <c:v>40246</c:v>
                </c:pt>
                <c:pt idx="2657">
                  <c:v>40247</c:v>
                </c:pt>
                <c:pt idx="2658">
                  <c:v>40248</c:v>
                </c:pt>
                <c:pt idx="2659">
                  <c:v>40249</c:v>
                </c:pt>
                <c:pt idx="2660">
                  <c:v>40252</c:v>
                </c:pt>
                <c:pt idx="2661">
                  <c:v>40253</c:v>
                </c:pt>
                <c:pt idx="2662">
                  <c:v>40254</c:v>
                </c:pt>
                <c:pt idx="2663">
                  <c:v>40255</c:v>
                </c:pt>
                <c:pt idx="2664">
                  <c:v>40256</c:v>
                </c:pt>
                <c:pt idx="2665">
                  <c:v>40259</c:v>
                </c:pt>
                <c:pt idx="2666">
                  <c:v>40260</c:v>
                </c:pt>
                <c:pt idx="2667">
                  <c:v>40261</c:v>
                </c:pt>
                <c:pt idx="2668">
                  <c:v>40262</c:v>
                </c:pt>
                <c:pt idx="2669">
                  <c:v>40263</c:v>
                </c:pt>
                <c:pt idx="2670">
                  <c:v>40266</c:v>
                </c:pt>
                <c:pt idx="2671">
                  <c:v>40267</c:v>
                </c:pt>
                <c:pt idx="2672">
                  <c:v>40268</c:v>
                </c:pt>
                <c:pt idx="2673">
                  <c:v>40269</c:v>
                </c:pt>
                <c:pt idx="2674">
                  <c:v>40270</c:v>
                </c:pt>
                <c:pt idx="2675">
                  <c:v>40273</c:v>
                </c:pt>
                <c:pt idx="2676">
                  <c:v>40274</c:v>
                </c:pt>
                <c:pt idx="2677">
                  <c:v>40275</c:v>
                </c:pt>
                <c:pt idx="2678">
                  <c:v>40276</c:v>
                </c:pt>
                <c:pt idx="2679">
                  <c:v>40277</c:v>
                </c:pt>
                <c:pt idx="2680">
                  <c:v>40280</c:v>
                </c:pt>
                <c:pt idx="2681">
                  <c:v>40281</c:v>
                </c:pt>
                <c:pt idx="2682">
                  <c:v>40282</c:v>
                </c:pt>
                <c:pt idx="2683">
                  <c:v>40283</c:v>
                </c:pt>
                <c:pt idx="2684">
                  <c:v>40284</c:v>
                </c:pt>
                <c:pt idx="2685">
                  <c:v>40287</c:v>
                </c:pt>
                <c:pt idx="2686">
                  <c:v>40288</c:v>
                </c:pt>
                <c:pt idx="2687">
                  <c:v>40289</c:v>
                </c:pt>
                <c:pt idx="2688">
                  <c:v>40290</c:v>
                </c:pt>
                <c:pt idx="2689">
                  <c:v>40291</c:v>
                </c:pt>
                <c:pt idx="2690">
                  <c:v>40294</c:v>
                </c:pt>
                <c:pt idx="2691">
                  <c:v>40295</c:v>
                </c:pt>
                <c:pt idx="2692">
                  <c:v>40296</c:v>
                </c:pt>
                <c:pt idx="2693">
                  <c:v>40297</c:v>
                </c:pt>
                <c:pt idx="2694">
                  <c:v>40298</c:v>
                </c:pt>
                <c:pt idx="2695">
                  <c:v>40301</c:v>
                </c:pt>
                <c:pt idx="2696">
                  <c:v>40302</c:v>
                </c:pt>
                <c:pt idx="2697">
                  <c:v>40303</c:v>
                </c:pt>
                <c:pt idx="2698">
                  <c:v>40304</c:v>
                </c:pt>
                <c:pt idx="2699">
                  <c:v>40305</c:v>
                </c:pt>
                <c:pt idx="2700">
                  <c:v>40308</c:v>
                </c:pt>
                <c:pt idx="2701">
                  <c:v>40309</c:v>
                </c:pt>
                <c:pt idx="2702">
                  <c:v>40310</c:v>
                </c:pt>
                <c:pt idx="2703">
                  <c:v>40311</c:v>
                </c:pt>
                <c:pt idx="2704">
                  <c:v>40312</c:v>
                </c:pt>
                <c:pt idx="2705">
                  <c:v>40315</c:v>
                </c:pt>
                <c:pt idx="2706">
                  <c:v>40316</c:v>
                </c:pt>
                <c:pt idx="2707">
                  <c:v>40317</c:v>
                </c:pt>
                <c:pt idx="2708">
                  <c:v>40318</c:v>
                </c:pt>
                <c:pt idx="2709">
                  <c:v>40319</c:v>
                </c:pt>
                <c:pt idx="2710">
                  <c:v>40322</c:v>
                </c:pt>
                <c:pt idx="2711">
                  <c:v>40323</c:v>
                </c:pt>
                <c:pt idx="2712">
                  <c:v>40324</c:v>
                </c:pt>
                <c:pt idx="2713">
                  <c:v>40325</c:v>
                </c:pt>
                <c:pt idx="2714">
                  <c:v>40326</c:v>
                </c:pt>
                <c:pt idx="2715">
                  <c:v>40329</c:v>
                </c:pt>
                <c:pt idx="2716">
                  <c:v>40330</c:v>
                </c:pt>
                <c:pt idx="2717">
                  <c:v>40331</c:v>
                </c:pt>
                <c:pt idx="2718">
                  <c:v>40332</c:v>
                </c:pt>
                <c:pt idx="2719">
                  <c:v>40333</c:v>
                </c:pt>
                <c:pt idx="2720">
                  <c:v>40336</c:v>
                </c:pt>
                <c:pt idx="2721">
                  <c:v>40337</c:v>
                </c:pt>
                <c:pt idx="2722">
                  <c:v>40338</c:v>
                </c:pt>
                <c:pt idx="2723">
                  <c:v>40339</c:v>
                </c:pt>
                <c:pt idx="2724">
                  <c:v>40340</c:v>
                </c:pt>
                <c:pt idx="2725">
                  <c:v>40343</c:v>
                </c:pt>
                <c:pt idx="2726">
                  <c:v>40344</c:v>
                </c:pt>
                <c:pt idx="2727">
                  <c:v>40345</c:v>
                </c:pt>
                <c:pt idx="2728">
                  <c:v>40346</c:v>
                </c:pt>
                <c:pt idx="2729">
                  <c:v>40347</c:v>
                </c:pt>
                <c:pt idx="2730">
                  <c:v>40350</c:v>
                </c:pt>
                <c:pt idx="2731">
                  <c:v>40351</c:v>
                </c:pt>
                <c:pt idx="2732">
                  <c:v>40352</c:v>
                </c:pt>
                <c:pt idx="2733">
                  <c:v>40353</c:v>
                </c:pt>
                <c:pt idx="2734">
                  <c:v>40354</c:v>
                </c:pt>
                <c:pt idx="2735">
                  <c:v>40357</c:v>
                </c:pt>
                <c:pt idx="2736">
                  <c:v>40358</c:v>
                </c:pt>
                <c:pt idx="2737">
                  <c:v>40359</c:v>
                </c:pt>
                <c:pt idx="2738">
                  <c:v>40360</c:v>
                </c:pt>
                <c:pt idx="2739">
                  <c:v>40361</c:v>
                </c:pt>
                <c:pt idx="2740">
                  <c:v>40364</c:v>
                </c:pt>
                <c:pt idx="2741">
                  <c:v>40365</c:v>
                </c:pt>
                <c:pt idx="2742">
                  <c:v>40366</c:v>
                </c:pt>
                <c:pt idx="2743">
                  <c:v>40367</c:v>
                </c:pt>
                <c:pt idx="2744">
                  <c:v>40368</c:v>
                </c:pt>
                <c:pt idx="2745">
                  <c:v>40371</c:v>
                </c:pt>
                <c:pt idx="2746">
                  <c:v>40372</c:v>
                </c:pt>
                <c:pt idx="2747">
                  <c:v>40373</c:v>
                </c:pt>
                <c:pt idx="2748">
                  <c:v>40374</c:v>
                </c:pt>
                <c:pt idx="2749">
                  <c:v>40375</c:v>
                </c:pt>
                <c:pt idx="2750">
                  <c:v>40378</c:v>
                </c:pt>
                <c:pt idx="2751">
                  <c:v>40379</c:v>
                </c:pt>
                <c:pt idx="2752">
                  <c:v>40380</c:v>
                </c:pt>
                <c:pt idx="2753">
                  <c:v>40381</c:v>
                </c:pt>
                <c:pt idx="2754">
                  <c:v>40382</c:v>
                </c:pt>
                <c:pt idx="2755">
                  <c:v>40385</c:v>
                </c:pt>
                <c:pt idx="2756">
                  <c:v>40386</c:v>
                </c:pt>
                <c:pt idx="2757">
                  <c:v>40387</c:v>
                </c:pt>
                <c:pt idx="2758">
                  <c:v>40388</c:v>
                </c:pt>
                <c:pt idx="2759">
                  <c:v>40389</c:v>
                </c:pt>
                <c:pt idx="2760">
                  <c:v>40392</c:v>
                </c:pt>
                <c:pt idx="2761">
                  <c:v>40393</c:v>
                </c:pt>
                <c:pt idx="2762">
                  <c:v>40394</c:v>
                </c:pt>
                <c:pt idx="2763">
                  <c:v>40395</c:v>
                </c:pt>
                <c:pt idx="2764">
                  <c:v>40396</c:v>
                </c:pt>
                <c:pt idx="2765">
                  <c:v>40399</c:v>
                </c:pt>
                <c:pt idx="2766">
                  <c:v>40400</c:v>
                </c:pt>
                <c:pt idx="2767">
                  <c:v>40401</c:v>
                </c:pt>
                <c:pt idx="2768">
                  <c:v>40402</c:v>
                </c:pt>
                <c:pt idx="2769">
                  <c:v>40403</c:v>
                </c:pt>
                <c:pt idx="2770">
                  <c:v>40406</c:v>
                </c:pt>
                <c:pt idx="2771">
                  <c:v>40407</c:v>
                </c:pt>
                <c:pt idx="2772">
                  <c:v>40408</c:v>
                </c:pt>
                <c:pt idx="2773">
                  <c:v>40409</c:v>
                </c:pt>
                <c:pt idx="2774">
                  <c:v>40410</c:v>
                </c:pt>
                <c:pt idx="2775">
                  <c:v>40413</c:v>
                </c:pt>
                <c:pt idx="2776">
                  <c:v>40414</c:v>
                </c:pt>
                <c:pt idx="2777">
                  <c:v>40415</c:v>
                </c:pt>
                <c:pt idx="2778">
                  <c:v>40416</c:v>
                </c:pt>
                <c:pt idx="2779">
                  <c:v>40417</c:v>
                </c:pt>
                <c:pt idx="2780">
                  <c:v>40420</c:v>
                </c:pt>
                <c:pt idx="2781">
                  <c:v>40421</c:v>
                </c:pt>
                <c:pt idx="2782">
                  <c:v>40422</c:v>
                </c:pt>
                <c:pt idx="2783">
                  <c:v>40423</c:v>
                </c:pt>
                <c:pt idx="2784">
                  <c:v>40424</c:v>
                </c:pt>
                <c:pt idx="2785">
                  <c:v>40427</c:v>
                </c:pt>
                <c:pt idx="2786">
                  <c:v>40428</c:v>
                </c:pt>
                <c:pt idx="2787">
                  <c:v>40429</c:v>
                </c:pt>
                <c:pt idx="2788">
                  <c:v>40430</c:v>
                </c:pt>
                <c:pt idx="2789">
                  <c:v>40431</c:v>
                </c:pt>
                <c:pt idx="2790">
                  <c:v>40434</c:v>
                </c:pt>
                <c:pt idx="2791">
                  <c:v>40435</c:v>
                </c:pt>
                <c:pt idx="2792">
                  <c:v>40436</c:v>
                </c:pt>
                <c:pt idx="2793">
                  <c:v>40437</c:v>
                </c:pt>
                <c:pt idx="2794">
                  <c:v>40438</c:v>
                </c:pt>
                <c:pt idx="2795">
                  <c:v>40441</c:v>
                </c:pt>
                <c:pt idx="2796">
                  <c:v>40442</c:v>
                </c:pt>
                <c:pt idx="2797">
                  <c:v>40443</c:v>
                </c:pt>
                <c:pt idx="2798">
                  <c:v>40444</c:v>
                </c:pt>
                <c:pt idx="2799">
                  <c:v>40445</c:v>
                </c:pt>
                <c:pt idx="2800">
                  <c:v>40448</c:v>
                </c:pt>
                <c:pt idx="2801">
                  <c:v>40449</c:v>
                </c:pt>
                <c:pt idx="2802">
                  <c:v>40450</c:v>
                </c:pt>
                <c:pt idx="2803">
                  <c:v>40451</c:v>
                </c:pt>
                <c:pt idx="2804">
                  <c:v>40452</c:v>
                </c:pt>
                <c:pt idx="2805">
                  <c:v>40455</c:v>
                </c:pt>
                <c:pt idx="2806">
                  <c:v>40456</c:v>
                </c:pt>
                <c:pt idx="2807">
                  <c:v>40457</c:v>
                </c:pt>
                <c:pt idx="2808">
                  <c:v>40458</c:v>
                </c:pt>
                <c:pt idx="2809">
                  <c:v>40459</c:v>
                </c:pt>
                <c:pt idx="2810">
                  <c:v>40462</c:v>
                </c:pt>
                <c:pt idx="2811">
                  <c:v>40463</c:v>
                </c:pt>
                <c:pt idx="2812">
                  <c:v>40464</c:v>
                </c:pt>
                <c:pt idx="2813">
                  <c:v>40465</c:v>
                </c:pt>
                <c:pt idx="2814">
                  <c:v>40466</c:v>
                </c:pt>
                <c:pt idx="2815">
                  <c:v>40469</c:v>
                </c:pt>
                <c:pt idx="2816">
                  <c:v>40470</c:v>
                </c:pt>
                <c:pt idx="2817">
                  <c:v>40471</c:v>
                </c:pt>
                <c:pt idx="2818">
                  <c:v>40472</c:v>
                </c:pt>
                <c:pt idx="2819">
                  <c:v>40473</c:v>
                </c:pt>
                <c:pt idx="2820">
                  <c:v>40476</c:v>
                </c:pt>
                <c:pt idx="2821">
                  <c:v>40477</c:v>
                </c:pt>
                <c:pt idx="2822">
                  <c:v>40478</c:v>
                </c:pt>
                <c:pt idx="2823">
                  <c:v>40479</c:v>
                </c:pt>
                <c:pt idx="2824">
                  <c:v>40480</c:v>
                </c:pt>
                <c:pt idx="2825">
                  <c:v>40483</c:v>
                </c:pt>
                <c:pt idx="2826">
                  <c:v>40484</c:v>
                </c:pt>
                <c:pt idx="2827">
                  <c:v>40485</c:v>
                </c:pt>
                <c:pt idx="2828">
                  <c:v>40486</c:v>
                </c:pt>
                <c:pt idx="2829">
                  <c:v>40487</c:v>
                </c:pt>
                <c:pt idx="2830">
                  <c:v>40490</c:v>
                </c:pt>
                <c:pt idx="2831">
                  <c:v>40491</c:v>
                </c:pt>
                <c:pt idx="2832">
                  <c:v>40492</c:v>
                </c:pt>
                <c:pt idx="2833">
                  <c:v>40493</c:v>
                </c:pt>
                <c:pt idx="2834">
                  <c:v>40494</c:v>
                </c:pt>
                <c:pt idx="2835">
                  <c:v>40497</c:v>
                </c:pt>
                <c:pt idx="2836">
                  <c:v>40498</c:v>
                </c:pt>
                <c:pt idx="2837">
                  <c:v>40499</c:v>
                </c:pt>
                <c:pt idx="2838">
                  <c:v>40500</c:v>
                </c:pt>
                <c:pt idx="2839">
                  <c:v>40501</c:v>
                </c:pt>
                <c:pt idx="2840">
                  <c:v>40504</c:v>
                </c:pt>
                <c:pt idx="2841">
                  <c:v>40505</c:v>
                </c:pt>
                <c:pt idx="2842">
                  <c:v>40506</c:v>
                </c:pt>
                <c:pt idx="2843">
                  <c:v>40507</c:v>
                </c:pt>
                <c:pt idx="2844">
                  <c:v>40508</c:v>
                </c:pt>
                <c:pt idx="2845">
                  <c:v>40511</c:v>
                </c:pt>
                <c:pt idx="2846">
                  <c:v>40512</c:v>
                </c:pt>
                <c:pt idx="2847">
                  <c:v>40513</c:v>
                </c:pt>
                <c:pt idx="2848">
                  <c:v>40514</c:v>
                </c:pt>
                <c:pt idx="2849">
                  <c:v>40515</c:v>
                </c:pt>
                <c:pt idx="2850">
                  <c:v>40518</c:v>
                </c:pt>
                <c:pt idx="2851">
                  <c:v>40519</c:v>
                </c:pt>
                <c:pt idx="2852">
                  <c:v>40520</c:v>
                </c:pt>
                <c:pt idx="2853">
                  <c:v>40521</c:v>
                </c:pt>
                <c:pt idx="2854">
                  <c:v>40522</c:v>
                </c:pt>
                <c:pt idx="2855">
                  <c:v>40525</c:v>
                </c:pt>
                <c:pt idx="2856">
                  <c:v>40526</c:v>
                </c:pt>
                <c:pt idx="2857">
                  <c:v>40527</c:v>
                </c:pt>
                <c:pt idx="2858">
                  <c:v>40528</c:v>
                </c:pt>
                <c:pt idx="2859">
                  <c:v>40529</c:v>
                </c:pt>
                <c:pt idx="2860">
                  <c:v>40532</c:v>
                </c:pt>
                <c:pt idx="2861">
                  <c:v>40533</c:v>
                </c:pt>
                <c:pt idx="2862">
                  <c:v>40534</c:v>
                </c:pt>
                <c:pt idx="2863">
                  <c:v>40535</c:v>
                </c:pt>
                <c:pt idx="2864">
                  <c:v>40536</c:v>
                </c:pt>
                <c:pt idx="2865">
                  <c:v>40539</c:v>
                </c:pt>
                <c:pt idx="2866">
                  <c:v>40540</c:v>
                </c:pt>
                <c:pt idx="2867">
                  <c:v>40541</c:v>
                </c:pt>
                <c:pt idx="2868">
                  <c:v>40542</c:v>
                </c:pt>
                <c:pt idx="2869">
                  <c:v>40543</c:v>
                </c:pt>
                <c:pt idx="2870">
                  <c:v>40546</c:v>
                </c:pt>
                <c:pt idx="2871">
                  <c:v>40547</c:v>
                </c:pt>
                <c:pt idx="2872">
                  <c:v>40548</c:v>
                </c:pt>
                <c:pt idx="2873">
                  <c:v>40549</c:v>
                </c:pt>
                <c:pt idx="2874">
                  <c:v>40550</c:v>
                </c:pt>
                <c:pt idx="2875">
                  <c:v>40553</c:v>
                </c:pt>
                <c:pt idx="2876">
                  <c:v>40554</c:v>
                </c:pt>
                <c:pt idx="2877">
                  <c:v>40555</c:v>
                </c:pt>
                <c:pt idx="2878">
                  <c:v>40556</c:v>
                </c:pt>
                <c:pt idx="2879">
                  <c:v>40557</c:v>
                </c:pt>
                <c:pt idx="2880">
                  <c:v>40560</c:v>
                </c:pt>
                <c:pt idx="2881">
                  <c:v>40561</c:v>
                </c:pt>
                <c:pt idx="2882">
                  <c:v>40562</c:v>
                </c:pt>
                <c:pt idx="2883">
                  <c:v>40563</c:v>
                </c:pt>
                <c:pt idx="2884">
                  <c:v>40564</c:v>
                </c:pt>
                <c:pt idx="2885">
                  <c:v>40567</c:v>
                </c:pt>
                <c:pt idx="2886">
                  <c:v>40568</c:v>
                </c:pt>
                <c:pt idx="2887">
                  <c:v>40569</c:v>
                </c:pt>
                <c:pt idx="2888">
                  <c:v>40570</c:v>
                </c:pt>
                <c:pt idx="2889">
                  <c:v>40571</c:v>
                </c:pt>
                <c:pt idx="2890">
                  <c:v>40574</c:v>
                </c:pt>
                <c:pt idx="2891">
                  <c:v>40575</c:v>
                </c:pt>
                <c:pt idx="2892">
                  <c:v>40576</c:v>
                </c:pt>
                <c:pt idx="2893">
                  <c:v>40577</c:v>
                </c:pt>
                <c:pt idx="2894">
                  <c:v>40578</c:v>
                </c:pt>
                <c:pt idx="2895">
                  <c:v>40581</c:v>
                </c:pt>
                <c:pt idx="2896">
                  <c:v>40582</c:v>
                </c:pt>
                <c:pt idx="2897">
                  <c:v>40583</c:v>
                </c:pt>
                <c:pt idx="2898">
                  <c:v>40584</c:v>
                </c:pt>
                <c:pt idx="2899">
                  <c:v>40585</c:v>
                </c:pt>
                <c:pt idx="2900">
                  <c:v>40588</c:v>
                </c:pt>
                <c:pt idx="2901">
                  <c:v>40589</c:v>
                </c:pt>
                <c:pt idx="2902">
                  <c:v>40590</c:v>
                </c:pt>
                <c:pt idx="2903">
                  <c:v>40591</c:v>
                </c:pt>
                <c:pt idx="2904">
                  <c:v>40592</c:v>
                </c:pt>
                <c:pt idx="2905">
                  <c:v>40595</c:v>
                </c:pt>
                <c:pt idx="2906">
                  <c:v>40596</c:v>
                </c:pt>
                <c:pt idx="2907">
                  <c:v>40597</c:v>
                </c:pt>
                <c:pt idx="2908">
                  <c:v>40598</c:v>
                </c:pt>
                <c:pt idx="2909">
                  <c:v>40599</c:v>
                </c:pt>
                <c:pt idx="2910">
                  <c:v>40602</c:v>
                </c:pt>
                <c:pt idx="2911">
                  <c:v>40603</c:v>
                </c:pt>
                <c:pt idx="2912">
                  <c:v>40604</c:v>
                </c:pt>
                <c:pt idx="2913">
                  <c:v>40605</c:v>
                </c:pt>
                <c:pt idx="2914">
                  <c:v>40606</c:v>
                </c:pt>
                <c:pt idx="2915">
                  <c:v>40609</c:v>
                </c:pt>
                <c:pt idx="2916">
                  <c:v>40610</c:v>
                </c:pt>
                <c:pt idx="2917">
                  <c:v>40611</c:v>
                </c:pt>
                <c:pt idx="2918">
                  <c:v>40612</c:v>
                </c:pt>
                <c:pt idx="2919">
                  <c:v>40613</c:v>
                </c:pt>
                <c:pt idx="2920">
                  <c:v>40616</c:v>
                </c:pt>
                <c:pt idx="2921">
                  <c:v>40617</c:v>
                </c:pt>
                <c:pt idx="2922">
                  <c:v>40618</c:v>
                </c:pt>
                <c:pt idx="2923">
                  <c:v>40619</c:v>
                </c:pt>
                <c:pt idx="2924">
                  <c:v>40620</c:v>
                </c:pt>
                <c:pt idx="2925">
                  <c:v>40623</c:v>
                </c:pt>
                <c:pt idx="2926">
                  <c:v>40624</c:v>
                </c:pt>
                <c:pt idx="2927">
                  <c:v>40625</c:v>
                </c:pt>
                <c:pt idx="2928">
                  <c:v>40626</c:v>
                </c:pt>
                <c:pt idx="2929">
                  <c:v>40627</c:v>
                </c:pt>
                <c:pt idx="2930">
                  <c:v>40630</c:v>
                </c:pt>
                <c:pt idx="2931">
                  <c:v>40631</c:v>
                </c:pt>
                <c:pt idx="2932">
                  <c:v>40632</c:v>
                </c:pt>
                <c:pt idx="2933">
                  <c:v>40633</c:v>
                </c:pt>
                <c:pt idx="2934">
                  <c:v>40634</c:v>
                </c:pt>
                <c:pt idx="2935">
                  <c:v>40637</c:v>
                </c:pt>
                <c:pt idx="2936">
                  <c:v>40638</c:v>
                </c:pt>
                <c:pt idx="2937">
                  <c:v>40639</c:v>
                </c:pt>
                <c:pt idx="2938">
                  <c:v>40640</c:v>
                </c:pt>
                <c:pt idx="2939">
                  <c:v>40641</c:v>
                </c:pt>
                <c:pt idx="2940">
                  <c:v>40644</c:v>
                </c:pt>
                <c:pt idx="2941">
                  <c:v>40645</c:v>
                </c:pt>
                <c:pt idx="2942">
                  <c:v>40646</c:v>
                </c:pt>
                <c:pt idx="2943">
                  <c:v>40647</c:v>
                </c:pt>
                <c:pt idx="2944">
                  <c:v>40648</c:v>
                </c:pt>
                <c:pt idx="2945">
                  <c:v>40651</c:v>
                </c:pt>
                <c:pt idx="2946">
                  <c:v>40652</c:v>
                </c:pt>
                <c:pt idx="2947">
                  <c:v>40653</c:v>
                </c:pt>
                <c:pt idx="2948">
                  <c:v>40654</c:v>
                </c:pt>
                <c:pt idx="2949">
                  <c:v>40655</c:v>
                </c:pt>
                <c:pt idx="2950">
                  <c:v>40658</c:v>
                </c:pt>
                <c:pt idx="2951">
                  <c:v>40659</c:v>
                </c:pt>
                <c:pt idx="2952">
                  <c:v>40660</c:v>
                </c:pt>
                <c:pt idx="2953">
                  <c:v>40661</c:v>
                </c:pt>
                <c:pt idx="2954">
                  <c:v>40662</c:v>
                </c:pt>
                <c:pt idx="2955">
                  <c:v>40665</c:v>
                </c:pt>
                <c:pt idx="2956">
                  <c:v>40666</c:v>
                </c:pt>
                <c:pt idx="2957">
                  <c:v>40667</c:v>
                </c:pt>
                <c:pt idx="2958">
                  <c:v>40668</c:v>
                </c:pt>
                <c:pt idx="2959">
                  <c:v>40669</c:v>
                </c:pt>
                <c:pt idx="2960">
                  <c:v>40672</c:v>
                </c:pt>
                <c:pt idx="2961">
                  <c:v>40673</c:v>
                </c:pt>
                <c:pt idx="2962">
                  <c:v>40674</c:v>
                </c:pt>
                <c:pt idx="2963">
                  <c:v>40675</c:v>
                </c:pt>
                <c:pt idx="2964">
                  <c:v>40676</c:v>
                </c:pt>
                <c:pt idx="2965">
                  <c:v>40679</c:v>
                </c:pt>
                <c:pt idx="2966">
                  <c:v>40680</c:v>
                </c:pt>
                <c:pt idx="2967">
                  <c:v>40681</c:v>
                </c:pt>
                <c:pt idx="2968">
                  <c:v>40682</c:v>
                </c:pt>
                <c:pt idx="2969">
                  <c:v>40683</c:v>
                </c:pt>
                <c:pt idx="2970">
                  <c:v>40686</c:v>
                </c:pt>
                <c:pt idx="2971">
                  <c:v>40687</c:v>
                </c:pt>
                <c:pt idx="2972">
                  <c:v>40688</c:v>
                </c:pt>
                <c:pt idx="2973">
                  <c:v>40689</c:v>
                </c:pt>
                <c:pt idx="2974">
                  <c:v>40690</c:v>
                </c:pt>
                <c:pt idx="2975">
                  <c:v>40693</c:v>
                </c:pt>
                <c:pt idx="2976">
                  <c:v>40694</c:v>
                </c:pt>
                <c:pt idx="2977">
                  <c:v>40695</c:v>
                </c:pt>
                <c:pt idx="2978">
                  <c:v>40696</c:v>
                </c:pt>
                <c:pt idx="2979">
                  <c:v>40697</c:v>
                </c:pt>
                <c:pt idx="2980">
                  <c:v>40700</c:v>
                </c:pt>
                <c:pt idx="2981">
                  <c:v>40701</c:v>
                </c:pt>
                <c:pt idx="2982">
                  <c:v>40702</c:v>
                </c:pt>
                <c:pt idx="2983">
                  <c:v>40703</c:v>
                </c:pt>
                <c:pt idx="2984">
                  <c:v>40704</c:v>
                </c:pt>
                <c:pt idx="2985">
                  <c:v>40707</c:v>
                </c:pt>
                <c:pt idx="2986">
                  <c:v>40708</c:v>
                </c:pt>
                <c:pt idx="2987">
                  <c:v>40709</c:v>
                </c:pt>
                <c:pt idx="2988">
                  <c:v>40710</c:v>
                </c:pt>
                <c:pt idx="2989">
                  <c:v>40711</c:v>
                </c:pt>
                <c:pt idx="2990">
                  <c:v>40714</c:v>
                </c:pt>
                <c:pt idx="2991">
                  <c:v>40715</c:v>
                </c:pt>
                <c:pt idx="2992">
                  <c:v>40716</c:v>
                </c:pt>
                <c:pt idx="2993">
                  <c:v>40717</c:v>
                </c:pt>
                <c:pt idx="2994">
                  <c:v>40718</c:v>
                </c:pt>
                <c:pt idx="2995">
                  <c:v>40721</c:v>
                </c:pt>
                <c:pt idx="2996">
                  <c:v>40722</c:v>
                </c:pt>
                <c:pt idx="2997">
                  <c:v>40723</c:v>
                </c:pt>
                <c:pt idx="2998">
                  <c:v>40724</c:v>
                </c:pt>
                <c:pt idx="2999">
                  <c:v>40725</c:v>
                </c:pt>
                <c:pt idx="3000">
                  <c:v>40728</c:v>
                </c:pt>
                <c:pt idx="3001">
                  <c:v>40729</c:v>
                </c:pt>
                <c:pt idx="3002">
                  <c:v>40730</c:v>
                </c:pt>
                <c:pt idx="3003">
                  <c:v>40731</c:v>
                </c:pt>
                <c:pt idx="3004">
                  <c:v>40732</c:v>
                </c:pt>
                <c:pt idx="3005">
                  <c:v>40735</c:v>
                </c:pt>
                <c:pt idx="3006">
                  <c:v>40736</c:v>
                </c:pt>
                <c:pt idx="3007">
                  <c:v>40737</c:v>
                </c:pt>
                <c:pt idx="3008">
                  <c:v>40738</c:v>
                </c:pt>
                <c:pt idx="3009">
                  <c:v>40739</c:v>
                </c:pt>
                <c:pt idx="3010">
                  <c:v>40742</c:v>
                </c:pt>
                <c:pt idx="3011">
                  <c:v>40743</c:v>
                </c:pt>
                <c:pt idx="3012">
                  <c:v>40744</c:v>
                </c:pt>
                <c:pt idx="3013">
                  <c:v>40745</c:v>
                </c:pt>
                <c:pt idx="3014">
                  <c:v>40746</c:v>
                </c:pt>
                <c:pt idx="3015">
                  <c:v>40749</c:v>
                </c:pt>
                <c:pt idx="3016">
                  <c:v>40750</c:v>
                </c:pt>
                <c:pt idx="3017">
                  <c:v>40751</c:v>
                </c:pt>
                <c:pt idx="3018">
                  <c:v>40752</c:v>
                </c:pt>
                <c:pt idx="3019">
                  <c:v>40753</c:v>
                </c:pt>
                <c:pt idx="3020">
                  <c:v>40756</c:v>
                </c:pt>
                <c:pt idx="3021">
                  <c:v>40757</c:v>
                </c:pt>
                <c:pt idx="3022">
                  <c:v>40758</c:v>
                </c:pt>
                <c:pt idx="3023">
                  <c:v>40759</c:v>
                </c:pt>
                <c:pt idx="3024">
                  <c:v>40760</c:v>
                </c:pt>
                <c:pt idx="3025">
                  <c:v>40763</c:v>
                </c:pt>
                <c:pt idx="3026">
                  <c:v>40764</c:v>
                </c:pt>
                <c:pt idx="3027">
                  <c:v>40765</c:v>
                </c:pt>
                <c:pt idx="3028">
                  <c:v>40766</c:v>
                </c:pt>
                <c:pt idx="3029">
                  <c:v>40767</c:v>
                </c:pt>
                <c:pt idx="3030">
                  <c:v>40770</c:v>
                </c:pt>
                <c:pt idx="3031">
                  <c:v>40771</c:v>
                </c:pt>
                <c:pt idx="3032">
                  <c:v>40772</c:v>
                </c:pt>
                <c:pt idx="3033">
                  <c:v>40773</c:v>
                </c:pt>
                <c:pt idx="3034">
                  <c:v>40774</c:v>
                </c:pt>
                <c:pt idx="3035">
                  <c:v>40777</c:v>
                </c:pt>
                <c:pt idx="3036">
                  <c:v>40778</c:v>
                </c:pt>
                <c:pt idx="3037">
                  <c:v>40779</c:v>
                </c:pt>
                <c:pt idx="3038">
                  <c:v>40780</c:v>
                </c:pt>
                <c:pt idx="3039">
                  <c:v>40781</c:v>
                </c:pt>
                <c:pt idx="3040">
                  <c:v>40784</c:v>
                </c:pt>
                <c:pt idx="3041">
                  <c:v>40785</c:v>
                </c:pt>
                <c:pt idx="3042">
                  <c:v>40786</c:v>
                </c:pt>
                <c:pt idx="3043">
                  <c:v>40787</c:v>
                </c:pt>
                <c:pt idx="3044">
                  <c:v>40788</c:v>
                </c:pt>
                <c:pt idx="3045">
                  <c:v>40791</c:v>
                </c:pt>
                <c:pt idx="3046">
                  <c:v>40792</c:v>
                </c:pt>
                <c:pt idx="3047">
                  <c:v>40793</c:v>
                </c:pt>
                <c:pt idx="3048">
                  <c:v>40794</c:v>
                </c:pt>
                <c:pt idx="3049">
                  <c:v>40795</c:v>
                </c:pt>
                <c:pt idx="3050">
                  <c:v>40798</c:v>
                </c:pt>
                <c:pt idx="3051">
                  <c:v>40799</c:v>
                </c:pt>
                <c:pt idx="3052">
                  <c:v>40800</c:v>
                </c:pt>
                <c:pt idx="3053">
                  <c:v>40801</c:v>
                </c:pt>
                <c:pt idx="3054">
                  <c:v>40802</c:v>
                </c:pt>
                <c:pt idx="3055">
                  <c:v>40805</c:v>
                </c:pt>
                <c:pt idx="3056">
                  <c:v>40806</c:v>
                </c:pt>
                <c:pt idx="3057">
                  <c:v>40807</c:v>
                </c:pt>
                <c:pt idx="3058">
                  <c:v>40808</c:v>
                </c:pt>
                <c:pt idx="3059">
                  <c:v>40809</c:v>
                </c:pt>
                <c:pt idx="3060">
                  <c:v>40812</c:v>
                </c:pt>
                <c:pt idx="3061">
                  <c:v>40813</c:v>
                </c:pt>
                <c:pt idx="3062">
                  <c:v>40814</c:v>
                </c:pt>
                <c:pt idx="3063">
                  <c:v>40815</c:v>
                </c:pt>
                <c:pt idx="3064">
                  <c:v>40816</c:v>
                </c:pt>
                <c:pt idx="3065">
                  <c:v>40819</c:v>
                </c:pt>
                <c:pt idx="3066">
                  <c:v>40820</c:v>
                </c:pt>
                <c:pt idx="3067">
                  <c:v>40821</c:v>
                </c:pt>
                <c:pt idx="3068">
                  <c:v>40822</c:v>
                </c:pt>
                <c:pt idx="3069">
                  <c:v>40823</c:v>
                </c:pt>
                <c:pt idx="3070">
                  <c:v>40826</c:v>
                </c:pt>
                <c:pt idx="3071">
                  <c:v>40827</c:v>
                </c:pt>
                <c:pt idx="3072">
                  <c:v>40828</c:v>
                </c:pt>
                <c:pt idx="3073">
                  <c:v>40829</c:v>
                </c:pt>
                <c:pt idx="3074">
                  <c:v>40830</c:v>
                </c:pt>
                <c:pt idx="3075">
                  <c:v>40833</c:v>
                </c:pt>
                <c:pt idx="3076">
                  <c:v>40834</c:v>
                </c:pt>
                <c:pt idx="3077">
                  <c:v>40835</c:v>
                </c:pt>
                <c:pt idx="3078">
                  <c:v>40836</c:v>
                </c:pt>
                <c:pt idx="3079">
                  <c:v>40837</c:v>
                </c:pt>
                <c:pt idx="3080">
                  <c:v>40840</c:v>
                </c:pt>
                <c:pt idx="3081">
                  <c:v>40841</c:v>
                </c:pt>
                <c:pt idx="3082">
                  <c:v>40842</c:v>
                </c:pt>
                <c:pt idx="3083">
                  <c:v>40843</c:v>
                </c:pt>
                <c:pt idx="3084">
                  <c:v>40844</c:v>
                </c:pt>
                <c:pt idx="3085">
                  <c:v>40847</c:v>
                </c:pt>
                <c:pt idx="3086">
                  <c:v>40848</c:v>
                </c:pt>
                <c:pt idx="3087">
                  <c:v>40849</c:v>
                </c:pt>
                <c:pt idx="3088">
                  <c:v>40850</c:v>
                </c:pt>
                <c:pt idx="3089">
                  <c:v>40851</c:v>
                </c:pt>
                <c:pt idx="3090">
                  <c:v>40854</c:v>
                </c:pt>
                <c:pt idx="3091">
                  <c:v>40855</c:v>
                </c:pt>
                <c:pt idx="3092">
                  <c:v>40856</c:v>
                </c:pt>
                <c:pt idx="3093">
                  <c:v>40857</c:v>
                </c:pt>
                <c:pt idx="3094">
                  <c:v>40858</c:v>
                </c:pt>
                <c:pt idx="3095">
                  <c:v>40861</c:v>
                </c:pt>
                <c:pt idx="3096">
                  <c:v>40862</c:v>
                </c:pt>
                <c:pt idx="3097">
                  <c:v>40863</c:v>
                </c:pt>
                <c:pt idx="3098">
                  <c:v>40864</c:v>
                </c:pt>
                <c:pt idx="3099">
                  <c:v>40865</c:v>
                </c:pt>
                <c:pt idx="3100">
                  <c:v>40868</c:v>
                </c:pt>
                <c:pt idx="3101">
                  <c:v>40869</c:v>
                </c:pt>
                <c:pt idx="3102">
                  <c:v>40870</c:v>
                </c:pt>
                <c:pt idx="3103">
                  <c:v>40871</c:v>
                </c:pt>
                <c:pt idx="3104">
                  <c:v>40872</c:v>
                </c:pt>
                <c:pt idx="3105">
                  <c:v>40875</c:v>
                </c:pt>
                <c:pt idx="3106">
                  <c:v>40876</c:v>
                </c:pt>
                <c:pt idx="3107">
                  <c:v>40877</c:v>
                </c:pt>
                <c:pt idx="3108">
                  <c:v>40878</c:v>
                </c:pt>
                <c:pt idx="3109">
                  <c:v>40879</c:v>
                </c:pt>
                <c:pt idx="3110">
                  <c:v>40882</c:v>
                </c:pt>
                <c:pt idx="3111">
                  <c:v>40883</c:v>
                </c:pt>
                <c:pt idx="3112">
                  <c:v>40884</c:v>
                </c:pt>
                <c:pt idx="3113">
                  <c:v>40885</c:v>
                </c:pt>
                <c:pt idx="3114">
                  <c:v>40886</c:v>
                </c:pt>
                <c:pt idx="3115">
                  <c:v>40889</c:v>
                </c:pt>
                <c:pt idx="3116">
                  <c:v>40890</c:v>
                </c:pt>
                <c:pt idx="3117">
                  <c:v>40891</c:v>
                </c:pt>
                <c:pt idx="3118">
                  <c:v>40892</c:v>
                </c:pt>
                <c:pt idx="3119">
                  <c:v>40893</c:v>
                </c:pt>
                <c:pt idx="3120">
                  <c:v>40896</c:v>
                </c:pt>
                <c:pt idx="3121">
                  <c:v>40897</c:v>
                </c:pt>
                <c:pt idx="3122">
                  <c:v>40898</c:v>
                </c:pt>
                <c:pt idx="3123">
                  <c:v>40899</c:v>
                </c:pt>
                <c:pt idx="3124">
                  <c:v>40900</c:v>
                </c:pt>
                <c:pt idx="3125">
                  <c:v>40903</c:v>
                </c:pt>
                <c:pt idx="3126">
                  <c:v>40904</c:v>
                </c:pt>
                <c:pt idx="3127">
                  <c:v>40905</c:v>
                </c:pt>
                <c:pt idx="3128">
                  <c:v>40906</c:v>
                </c:pt>
                <c:pt idx="3129">
                  <c:v>40907</c:v>
                </c:pt>
                <c:pt idx="3130">
                  <c:v>40910</c:v>
                </c:pt>
                <c:pt idx="3131">
                  <c:v>40911</c:v>
                </c:pt>
                <c:pt idx="3132">
                  <c:v>40912</c:v>
                </c:pt>
                <c:pt idx="3133">
                  <c:v>40913</c:v>
                </c:pt>
                <c:pt idx="3134">
                  <c:v>40914</c:v>
                </c:pt>
                <c:pt idx="3135">
                  <c:v>40917</c:v>
                </c:pt>
                <c:pt idx="3136">
                  <c:v>40918</c:v>
                </c:pt>
                <c:pt idx="3137">
                  <c:v>40919</c:v>
                </c:pt>
                <c:pt idx="3138">
                  <c:v>40920</c:v>
                </c:pt>
                <c:pt idx="3139">
                  <c:v>40921</c:v>
                </c:pt>
                <c:pt idx="3140">
                  <c:v>40924</c:v>
                </c:pt>
                <c:pt idx="3141">
                  <c:v>40925</c:v>
                </c:pt>
                <c:pt idx="3142">
                  <c:v>40926</c:v>
                </c:pt>
                <c:pt idx="3143">
                  <c:v>40927</c:v>
                </c:pt>
                <c:pt idx="3144">
                  <c:v>40928</c:v>
                </c:pt>
                <c:pt idx="3145">
                  <c:v>40931</c:v>
                </c:pt>
                <c:pt idx="3146">
                  <c:v>40932</c:v>
                </c:pt>
                <c:pt idx="3147">
                  <c:v>40933</c:v>
                </c:pt>
                <c:pt idx="3148">
                  <c:v>40934</c:v>
                </c:pt>
                <c:pt idx="3149">
                  <c:v>40935</c:v>
                </c:pt>
                <c:pt idx="3150">
                  <c:v>40938</c:v>
                </c:pt>
                <c:pt idx="3151">
                  <c:v>40939</c:v>
                </c:pt>
                <c:pt idx="3152">
                  <c:v>40940</c:v>
                </c:pt>
                <c:pt idx="3153">
                  <c:v>40941</c:v>
                </c:pt>
                <c:pt idx="3154">
                  <c:v>40942</c:v>
                </c:pt>
                <c:pt idx="3155">
                  <c:v>40945</c:v>
                </c:pt>
                <c:pt idx="3156">
                  <c:v>40946</c:v>
                </c:pt>
                <c:pt idx="3157">
                  <c:v>40947</c:v>
                </c:pt>
                <c:pt idx="3158">
                  <c:v>40948</c:v>
                </c:pt>
                <c:pt idx="3159">
                  <c:v>40949</c:v>
                </c:pt>
                <c:pt idx="3160">
                  <c:v>40952</c:v>
                </c:pt>
                <c:pt idx="3161">
                  <c:v>40953</c:v>
                </c:pt>
                <c:pt idx="3162">
                  <c:v>40954</c:v>
                </c:pt>
                <c:pt idx="3163">
                  <c:v>40955</c:v>
                </c:pt>
                <c:pt idx="3164">
                  <c:v>40956</c:v>
                </c:pt>
                <c:pt idx="3165">
                  <c:v>40959</c:v>
                </c:pt>
                <c:pt idx="3166">
                  <c:v>40960</c:v>
                </c:pt>
                <c:pt idx="3167">
                  <c:v>40961</c:v>
                </c:pt>
                <c:pt idx="3168">
                  <c:v>40962</c:v>
                </c:pt>
                <c:pt idx="3169">
                  <c:v>40963</c:v>
                </c:pt>
                <c:pt idx="3170">
                  <c:v>40966</c:v>
                </c:pt>
                <c:pt idx="3171">
                  <c:v>40967</c:v>
                </c:pt>
                <c:pt idx="3172">
                  <c:v>40968</c:v>
                </c:pt>
                <c:pt idx="3173">
                  <c:v>40969</c:v>
                </c:pt>
                <c:pt idx="3174">
                  <c:v>40970</c:v>
                </c:pt>
                <c:pt idx="3175">
                  <c:v>40973</c:v>
                </c:pt>
                <c:pt idx="3176">
                  <c:v>40974</c:v>
                </c:pt>
                <c:pt idx="3177">
                  <c:v>40975</c:v>
                </c:pt>
                <c:pt idx="3178">
                  <c:v>40976</c:v>
                </c:pt>
                <c:pt idx="3179">
                  <c:v>40977</c:v>
                </c:pt>
                <c:pt idx="3180">
                  <c:v>40980</c:v>
                </c:pt>
                <c:pt idx="3181">
                  <c:v>40981</c:v>
                </c:pt>
                <c:pt idx="3182">
                  <c:v>40982</c:v>
                </c:pt>
                <c:pt idx="3183">
                  <c:v>40983</c:v>
                </c:pt>
                <c:pt idx="3184">
                  <c:v>40984</c:v>
                </c:pt>
                <c:pt idx="3185">
                  <c:v>40987</c:v>
                </c:pt>
                <c:pt idx="3186">
                  <c:v>40988</c:v>
                </c:pt>
                <c:pt idx="3187">
                  <c:v>40989</c:v>
                </c:pt>
                <c:pt idx="3188">
                  <c:v>40990</c:v>
                </c:pt>
                <c:pt idx="3189">
                  <c:v>40991</c:v>
                </c:pt>
                <c:pt idx="3190">
                  <c:v>40994</c:v>
                </c:pt>
                <c:pt idx="3191">
                  <c:v>40995</c:v>
                </c:pt>
                <c:pt idx="3192">
                  <c:v>40996</c:v>
                </c:pt>
                <c:pt idx="3193">
                  <c:v>40997</c:v>
                </c:pt>
                <c:pt idx="3194">
                  <c:v>40998</c:v>
                </c:pt>
                <c:pt idx="3195">
                  <c:v>41001</c:v>
                </c:pt>
                <c:pt idx="3196">
                  <c:v>41002</c:v>
                </c:pt>
                <c:pt idx="3197">
                  <c:v>41003</c:v>
                </c:pt>
                <c:pt idx="3198">
                  <c:v>41004</c:v>
                </c:pt>
                <c:pt idx="3199">
                  <c:v>41005</c:v>
                </c:pt>
                <c:pt idx="3200">
                  <c:v>41008</c:v>
                </c:pt>
                <c:pt idx="3201">
                  <c:v>41009</c:v>
                </c:pt>
                <c:pt idx="3202">
                  <c:v>41010</c:v>
                </c:pt>
                <c:pt idx="3203">
                  <c:v>41011</c:v>
                </c:pt>
                <c:pt idx="3204">
                  <c:v>41012</c:v>
                </c:pt>
                <c:pt idx="3205">
                  <c:v>41015</c:v>
                </c:pt>
                <c:pt idx="3206">
                  <c:v>41016</c:v>
                </c:pt>
                <c:pt idx="3207">
                  <c:v>41017</c:v>
                </c:pt>
                <c:pt idx="3208">
                  <c:v>41018</c:v>
                </c:pt>
                <c:pt idx="3209">
                  <c:v>41019</c:v>
                </c:pt>
                <c:pt idx="3210">
                  <c:v>41022</c:v>
                </c:pt>
                <c:pt idx="3211">
                  <c:v>41023</c:v>
                </c:pt>
                <c:pt idx="3212">
                  <c:v>41024</c:v>
                </c:pt>
                <c:pt idx="3213">
                  <c:v>41025</c:v>
                </c:pt>
                <c:pt idx="3214">
                  <c:v>41026</c:v>
                </c:pt>
                <c:pt idx="3215">
                  <c:v>41029</c:v>
                </c:pt>
                <c:pt idx="3216">
                  <c:v>41030</c:v>
                </c:pt>
                <c:pt idx="3217">
                  <c:v>41031</c:v>
                </c:pt>
                <c:pt idx="3218">
                  <c:v>41032</c:v>
                </c:pt>
                <c:pt idx="3219">
                  <c:v>41033</c:v>
                </c:pt>
                <c:pt idx="3220">
                  <c:v>41036</c:v>
                </c:pt>
                <c:pt idx="3221">
                  <c:v>41037</c:v>
                </c:pt>
                <c:pt idx="3222">
                  <c:v>41038</c:v>
                </c:pt>
                <c:pt idx="3223">
                  <c:v>41039</c:v>
                </c:pt>
                <c:pt idx="3224">
                  <c:v>41040</c:v>
                </c:pt>
                <c:pt idx="3225">
                  <c:v>41043</c:v>
                </c:pt>
                <c:pt idx="3226">
                  <c:v>41044</c:v>
                </c:pt>
                <c:pt idx="3227">
                  <c:v>41045</c:v>
                </c:pt>
                <c:pt idx="3228">
                  <c:v>41046</c:v>
                </c:pt>
                <c:pt idx="3229">
                  <c:v>41047</c:v>
                </c:pt>
                <c:pt idx="3230">
                  <c:v>41050</c:v>
                </c:pt>
                <c:pt idx="3231">
                  <c:v>41051</c:v>
                </c:pt>
                <c:pt idx="3232">
                  <c:v>41052</c:v>
                </c:pt>
                <c:pt idx="3233">
                  <c:v>41053</c:v>
                </c:pt>
                <c:pt idx="3234">
                  <c:v>41054</c:v>
                </c:pt>
                <c:pt idx="3235">
                  <c:v>41057</c:v>
                </c:pt>
                <c:pt idx="3236">
                  <c:v>41058</c:v>
                </c:pt>
                <c:pt idx="3237">
                  <c:v>41059</c:v>
                </c:pt>
                <c:pt idx="3238">
                  <c:v>41060</c:v>
                </c:pt>
                <c:pt idx="3239">
                  <c:v>41061</c:v>
                </c:pt>
                <c:pt idx="3240">
                  <c:v>41064</c:v>
                </c:pt>
                <c:pt idx="3241">
                  <c:v>41065</c:v>
                </c:pt>
                <c:pt idx="3242">
                  <c:v>41066</c:v>
                </c:pt>
                <c:pt idx="3243">
                  <c:v>41067</c:v>
                </c:pt>
                <c:pt idx="3244">
                  <c:v>41068</c:v>
                </c:pt>
                <c:pt idx="3245">
                  <c:v>41071</c:v>
                </c:pt>
                <c:pt idx="3246">
                  <c:v>41072</c:v>
                </c:pt>
                <c:pt idx="3247">
                  <c:v>41073</c:v>
                </c:pt>
                <c:pt idx="3248">
                  <c:v>41074</c:v>
                </c:pt>
                <c:pt idx="3249">
                  <c:v>41075</c:v>
                </c:pt>
                <c:pt idx="3250">
                  <c:v>41078</c:v>
                </c:pt>
                <c:pt idx="3251">
                  <c:v>41079</c:v>
                </c:pt>
                <c:pt idx="3252">
                  <c:v>41080</c:v>
                </c:pt>
                <c:pt idx="3253">
                  <c:v>41081</c:v>
                </c:pt>
                <c:pt idx="3254">
                  <c:v>41082</c:v>
                </c:pt>
                <c:pt idx="3255">
                  <c:v>41085</c:v>
                </c:pt>
                <c:pt idx="3256">
                  <c:v>41086</c:v>
                </c:pt>
                <c:pt idx="3257">
                  <c:v>41087</c:v>
                </c:pt>
                <c:pt idx="3258">
                  <c:v>41088</c:v>
                </c:pt>
                <c:pt idx="3259">
                  <c:v>41089</c:v>
                </c:pt>
                <c:pt idx="3260">
                  <c:v>41092</c:v>
                </c:pt>
                <c:pt idx="3261">
                  <c:v>41093</c:v>
                </c:pt>
                <c:pt idx="3262">
                  <c:v>41094</c:v>
                </c:pt>
                <c:pt idx="3263">
                  <c:v>41095</c:v>
                </c:pt>
                <c:pt idx="3264">
                  <c:v>41096</c:v>
                </c:pt>
                <c:pt idx="3265">
                  <c:v>41099</c:v>
                </c:pt>
                <c:pt idx="3266">
                  <c:v>41100</c:v>
                </c:pt>
                <c:pt idx="3267">
                  <c:v>41101</c:v>
                </c:pt>
                <c:pt idx="3268">
                  <c:v>41102</c:v>
                </c:pt>
                <c:pt idx="3269">
                  <c:v>41103</c:v>
                </c:pt>
                <c:pt idx="3270">
                  <c:v>41106</c:v>
                </c:pt>
                <c:pt idx="3271">
                  <c:v>41107</c:v>
                </c:pt>
                <c:pt idx="3272">
                  <c:v>41108</c:v>
                </c:pt>
                <c:pt idx="3273">
                  <c:v>41109</c:v>
                </c:pt>
                <c:pt idx="3274">
                  <c:v>41110</c:v>
                </c:pt>
                <c:pt idx="3275">
                  <c:v>41113</c:v>
                </c:pt>
                <c:pt idx="3276">
                  <c:v>41114</c:v>
                </c:pt>
                <c:pt idx="3277">
                  <c:v>41115</c:v>
                </c:pt>
                <c:pt idx="3278">
                  <c:v>41116</c:v>
                </c:pt>
                <c:pt idx="3279">
                  <c:v>41117</c:v>
                </c:pt>
                <c:pt idx="3280">
                  <c:v>41120</c:v>
                </c:pt>
                <c:pt idx="3281">
                  <c:v>41121</c:v>
                </c:pt>
                <c:pt idx="3282">
                  <c:v>41122</c:v>
                </c:pt>
                <c:pt idx="3283">
                  <c:v>41123</c:v>
                </c:pt>
                <c:pt idx="3284">
                  <c:v>41124</c:v>
                </c:pt>
                <c:pt idx="3285">
                  <c:v>41127</c:v>
                </c:pt>
                <c:pt idx="3286">
                  <c:v>41128</c:v>
                </c:pt>
                <c:pt idx="3287">
                  <c:v>41129</c:v>
                </c:pt>
                <c:pt idx="3288">
                  <c:v>41130</c:v>
                </c:pt>
                <c:pt idx="3289">
                  <c:v>41131</c:v>
                </c:pt>
                <c:pt idx="3290">
                  <c:v>41134</c:v>
                </c:pt>
                <c:pt idx="3291">
                  <c:v>41135</c:v>
                </c:pt>
                <c:pt idx="3292">
                  <c:v>41136</c:v>
                </c:pt>
                <c:pt idx="3293">
                  <c:v>41137</c:v>
                </c:pt>
                <c:pt idx="3294">
                  <c:v>41138</c:v>
                </c:pt>
                <c:pt idx="3295">
                  <c:v>41141</c:v>
                </c:pt>
                <c:pt idx="3296">
                  <c:v>41142</c:v>
                </c:pt>
                <c:pt idx="3297">
                  <c:v>41143</c:v>
                </c:pt>
                <c:pt idx="3298">
                  <c:v>41144</c:v>
                </c:pt>
                <c:pt idx="3299">
                  <c:v>41145</c:v>
                </c:pt>
                <c:pt idx="3300">
                  <c:v>41148</c:v>
                </c:pt>
                <c:pt idx="3301">
                  <c:v>41149</c:v>
                </c:pt>
                <c:pt idx="3302">
                  <c:v>41150</c:v>
                </c:pt>
                <c:pt idx="3303">
                  <c:v>41151</c:v>
                </c:pt>
                <c:pt idx="3304">
                  <c:v>41152</c:v>
                </c:pt>
                <c:pt idx="3305">
                  <c:v>41155</c:v>
                </c:pt>
                <c:pt idx="3306">
                  <c:v>41156</c:v>
                </c:pt>
                <c:pt idx="3307">
                  <c:v>41157</c:v>
                </c:pt>
                <c:pt idx="3308">
                  <c:v>41158</c:v>
                </c:pt>
                <c:pt idx="3309">
                  <c:v>41159</c:v>
                </c:pt>
                <c:pt idx="3310">
                  <c:v>41162</c:v>
                </c:pt>
                <c:pt idx="3311">
                  <c:v>41163</c:v>
                </c:pt>
                <c:pt idx="3312">
                  <c:v>41164</c:v>
                </c:pt>
                <c:pt idx="3313">
                  <c:v>41165</c:v>
                </c:pt>
                <c:pt idx="3314">
                  <c:v>41166</c:v>
                </c:pt>
                <c:pt idx="3315">
                  <c:v>41169</c:v>
                </c:pt>
                <c:pt idx="3316">
                  <c:v>41170</c:v>
                </c:pt>
                <c:pt idx="3317">
                  <c:v>41171</c:v>
                </c:pt>
                <c:pt idx="3318">
                  <c:v>41172</c:v>
                </c:pt>
                <c:pt idx="3319">
                  <c:v>41173</c:v>
                </c:pt>
                <c:pt idx="3320">
                  <c:v>41176</c:v>
                </c:pt>
                <c:pt idx="3321">
                  <c:v>41177</c:v>
                </c:pt>
                <c:pt idx="3322">
                  <c:v>41178</c:v>
                </c:pt>
                <c:pt idx="3323">
                  <c:v>41179</c:v>
                </c:pt>
                <c:pt idx="3324">
                  <c:v>41180</c:v>
                </c:pt>
                <c:pt idx="3325">
                  <c:v>41183</c:v>
                </c:pt>
                <c:pt idx="3326">
                  <c:v>41184</c:v>
                </c:pt>
                <c:pt idx="3327">
                  <c:v>41185</c:v>
                </c:pt>
                <c:pt idx="3328">
                  <c:v>41186</c:v>
                </c:pt>
                <c:pt idx="3329">
                  <c:v>41187</c:v>
                </c:pt>
                <c:pt idx="3330">
                  <c:v>41190</c:v>
                </c:pt>
                <c:pt idx="3331">
                  <c:v>41191</c:v>
                </c:pt>
                <c:pt idx="3332">
                  <c:v>41192</c:v>
                </c:pt>
                <c:pt idx="3333">
                  <c:v>41193</c:v>
                </c:pt>
                <c:pt idx="3334">
                  <c:v>41194</c:v>
                </c:pt>
                <c:pt idx="3335">
                  <c:v>41197</c:v>
                </c:pt>
                <c:pt idx="3336">
                  <c:v>41198</c:v>
                </c:pt>
                <c:pt idx="3337">
                  <c:v>41199</c:v>
                </c:pt>
                <c:pt idx="3338">
                  <c:v>41200</c:v>
                </c:pt>
                <c:pt idx="3339">
                  <c:v>41201</c:v>
                </c:pt>
                <c:pt idx="3340">
                  <c:v>41204</c:v>
                </c:pt>
                <c:pt idx="3341">
                  <c:v>41205</c:v>
                </c:pt>
                <c:pt idx="3342">
                  <c:v>41206</c:v>
                </c:pt>
                <c:pt idx="3343">
                  <c:v>41207</c:v>
                </c:pt>
                <c:pt idx="3344">
                  <c:v>41208</c:v>
                </c:pt>
                <c:pt idx="3345">
                  <c:v>41211</c:v>
                </c:pt>
                <c:pt idx="3346">
                  <c:v>41212</c:v>
                </c:pt>
                <c:pt idx="3347">
                  <c:v>41213</c:v>
                </c:pt>
                <c:pt idx="3348">
                  <c:v>41214</c:v>
                </c:pt>
                <c:pt idx="3349">
                  <c:v>41215</c:v>
                </c:pt>
                <c:pt idx="3350">
                  <c:v>41218</c:v>
                </c:pt>
                <c:pt idx="3351">
                  <c:v>41219</c:v>
                </c:pt>
                <c:pt idx="3352">
                  <c:v>41220</c:v>
                </c:pt>
                <c:pt idx="3353">
                  <c:v>41221</c:v>
                </c:pt>
                <c:pt idx="3354">
                  <c:v>41222</c:v>
                </c:pt>
                <c:pt idx="3355">
                  <c:v>41225</c:v>
                </c:pt>
                <c:pt idx="3356">
                  <c:v>41226</c:v>
                </c:pt>
                <c:pt idx="3357">
                  <c:v>41227</c:v>
                </c:pt>
                <c:pt idx="3358">
                  <c:v>41228</c:v>
                </c:pt>
                <c:pt idx="3359">
                  <c:v>41229</c:v>
                </c:pt>
                <c:pt idx="3360">
                  <c:v>41232</c:v>
                </c:pt>
                <c:pt idx="3361">
                  <c:v>41233</c:v>
                </c:pt>
                <c:pt idx="3362">
                  <c:v>41234</c:v>
                </c:pt>
                <c:pt idx="3363">
                  <c:v>41235</c:v>
                </c:pt>
                <c:pt idx="3364">
                  <c:v>41236</c:v>
                </c:pt>
                <c:pt idx="3365">
                  <c:v>41239</c:v>
                </c:pt>
                <c:pt idx="3366">
                  <c:v>41240</c:v>
                </c:pt>
                <c:pt idx="3367">
                  <c:v>41241</c:v>
                </c:pt>
                <c:pt idx="3368">
                  <c:v>41242</c:v>
                </c:pt>
                <c:pt idx="3369">
                  <c:v>41243</c:v>
                </c:pt>
                <c:pt idx="3370">
                  <c:v>41246</c:v>
                </c:pt>
                <c:pt idx="3371">
                  <c:v>41247</c:v>
                </c:pt>
                <c:pt idx="3372">
                  <c:v>41248</c:v>
                </c:pt>
                <c:pt idx="3373">
                  <c:v>41249</c:v>
                </c:pt>
                <c:pt idx="3374">
                  <c:v>41250</c:v>
                </c:pt>
                <c:pt idx="3375">
                  <c:v>41253</c:v>
                </c:pt>
                <c:pt idx="3376">
                  <c:v>41254</c:v>
                </c:pt>
                <c:pt idx="3377">
                  <c:v>41255</c:v>
                </c:pt>
                <c:pt idx="3378">
                  <c:v>41256</c:v>
                </c:pt>
                <c:pt idx="3379">
                  <c:v>41257</c:v>
                </c:pt>
                <c:pt idx="3380">
                  <c:v>41260</c:v>
                </c:pt>
                <c:pt idx="3381">
                  <c:v>41261</c:v>
                </c:pt>
                <c:pt idx="3382">
                  <c:v>41262</c:v>
                </c:pt>
                <c:pt idx="3383">
                  <c:v>41263</c:v>
                </c:pt>
                <c:pt idx="3384">
                  <c:v>41264</c:v>
                </c:pt>
                <c:pt idx="3385">
                  <c:v>41267</c:v>
                </c:pt>
                <c:pt idx="3386">
                  <c:v>41268</c:v>
                </c:pt>
                <c:pt idx="3387">
                  <c:v>41269</c:v>
                </c:pt>
                <c:pt idx="3388">
                  <c:v>41270</c:v>
                </c:pt>
                <c:pt idx="3389">
                  <c:v>41271</c:v>
                </c:pt>
                <c:pt idx="3390">
                  <c:v>41274</c:v>
                </c:pt>
                <c:pt idx="3391">
                  <c:v>41275</c:v>
                </c:pt>
                <c:pt idx="3392">
                  <c:v>41276</c:v>
                </c:pt>
                <c:pt idx="3393">
                  <c:v>41277</c:v>
                </c:pt>
                <c:pt idx="3394">
                  <c:v>41278</c:v>
                </c:pt>
                <c:pt idx="3395">
                  <c:v>41281</c:v>
                </c:pt>
                <c:pt idx="3396">
                  <c:v>41282</c:v>
                </c:pt>
                <c:pt idx="3397">
                  <c:v>41283</c:v>
                </c:pt>
                <c:pt idx="3398">
                  <c:v>41284</c:v>
                </c:pt>
                <c:pt idx="3399">
                  <c:v>41285</c:v>
                </c:pt>
                <c:pt idx="3400">
                  <c:v>41288</c:v>
                </c:pt>
                <c:pt idx="3401">
                  <c:v>41289</c:v>
                </c:pt>
                <c:pt idx="3402">
                  <c:v>41290</c:v>
                </c:pt>
                <c:pt idx="3403">
                  <c:v>41291</c:v>
                </c:pt>
                <c:pt idx="3404">
                  <c:v>41292</c:v>
                </c:pt>
                <c:pt idx="3405">
                  <c:v>41295</c:v>
                </c:pt>
                <c:pt idx="3406">
                  <c:v>41296</c:v>
                </c:pt>
                <c:pt idx="3407">
                  <c:v>41297</c:v>
                </c:pt>
                <c:pt idx="3408">
                  <c:v>41298</c:v>
                </c:pt>
                <c:pt idx="3409">
                  <c:v>41299</c:v>
                </c:pt>
                <c:pt idx="3410">
                  <c:v>41302</c:v>
                </c:pt>
                <c:pt idx="3411">
                  <c:v>41303</c:v>
                </c:pt>
                <c:pt idx="3412">
                  <c:v>41304</c:v>
                </c:pt>
                <c:pt idx="3413">
                  <c:v>41305</c:v>
                </c:pt>
                <c:pt idx="3414">
                  <c:v>41306</c:v>
                </c:pt>
                <c:pt idx="3415">
                  <c:v>41309</c:v>
                </c:pt>
                <c:pt idx="3416">
                  <c:v>41310</c:v>
                </c:pt>
                <c:pt idx="3417">
                  <c:v>41311</c:v>
                </c:pt>
                <c:pt idx="3418">
                  <c:v>41312</c:v>
                </c:pt>
                <c:pt idx="3419">
                  <c:v>41313</c:v>
                </c:pt>
                <c:pt idx="3420">
                  <c:v>41316</c:v>
                </c:pt>
                <c:pt idx="3421">
                  <c:v>41317</c:v>
                </c:pt>
                <c:pt idx="3422">
                  <c:v>41318</c:v>
                </c:pt>
                <c:pt idx="3423">
                  <c:v>41319</c:v>
                </c:pt>
                <c:pt idx="3424">
                  <c:v>41320</c:v>
                </c:pt>
                <c:pt idx="3425">
                  <c:v>41323</c:v>
                </c:pt>
                <c:pt idx="3426">
                  <c:v>41324</c:v>
                </c:pt>
                <c:pt idx="3427">
                  <c:v>41325</c:v>
                </c:pt>
                <c:pt idx="3428">
                  <c:v>41326</c:v>
                </c:pt>
                <c:pt idx="3429">
                  <c:v>41327</c:v>
                </c:pt>
                <c:pt idx="3430">
                  <c:v>41330</c:v>
                </c:pt>
                <c:pt idx="3431">
                  <c:v>41331</c:v>
                </c:pt>
                <c:pt idx="3432">
                  <c:v>41332</c:v>
                </c:pt>
                <c:pt idx="3433">
                  <c:v>41333</c:v>
                </c:pt>
                <c:pt idx="3434">
                  <c:v>41334</c:v>
                </c:pt>
                <c:pt idx="3435">
                  <c:v>41337</c:v>
                </c:pt>
                <c:pt idx="3436">
                  <c:v>41338</c:v>
                </c:pt>
                <c:pt idx="3437">
                  <c:v>41339</c:v>
                </c:pt>
                <c:pt idx="3438">
                  <c:v>41340</c:v>
                </c:pt>
                <c:pt idx="3439">
                  <c:v>41341</c:v>
                </c:pt>
                <c:pt idx="3440">
                  <c:v>41344</c:v>
                </c:pt>
                <c:pt idx="3441">
                  <c:v>41345</c:v>
                </c:pt>
                <c:pt idx="3442">
                  <c:v>41346</c:v>
                </c:pt>
                <c:pt idx="3443">
                  <c:v>41347</c:v>
                </c:pt>
                <c:pt idx="3444">
                  <c:v>41348</c:v>
                </c:pt>
                <c:pt idx="3445">
                  <c:v>41351</c:v>
                </c:pt>
                <c:pt idx="3446">
                  <c:v>41352</c:v>
                </c:pt>
                <c:pt idx="3447">
                  <c:v>41353</c:v>
                </c:pt>
                <c:pt idx="3448">
                  <c:v>41354</c:v>
                </c:pt>
                <c:pt idx="3449">
                  <c:v>41355</c:v>
                </c:pt>
                <c:pt idx="3450">
                  <c:v>41358</c:v>
                </c:pt>
                <c:pt idx="3451">
                  <c:v>41359</c:v>
                </c:pt>
                <c:pt idx="3452">
                  <c:v>41360</c:v>
                </c:pt>
                <c:pt idx="3453">
                  <c:v>41361</c:v>
                </c:pt>
                <c:pt idx="3454">
                  <c:v>41362</c:v>
                </c:pt>
                <c:pt idx="3455">
                  <c:v>41365</c:v>
                </c:pt>
                <c:pt idx="3456">
                  <c:v>41366</c:v>
                </c:pt>
                <c:pt idx="3457">
                  <c:v>41367</c:v>
                </c:pt>
                <c:pt idx="3458">
                  <c:v>41368</c:v>
                </c:pt>
                <c:pt idx="3459">
                  <c:v>41369</c:v>
                </c:pt>
                <c:pt idx="3460">
                  <c:v>41372</c:v>
                </c:pt>
                <c:pt idx="3461">
                  <c:v>41373</c:v>
                </c:pt>
                <c:pt idx="3462">
                  <c:v>41374</c:v>
                </c:pt>
                <c:pt idx="3463">
                  <c:v>41375</c:v>
                </c:pt>
                <c:pt idx="3464">
                  <c:v>41376</c:v>
                </c:pt>
                <c:pt idx="3465">
                  <c:v>41379</c:v>
                </c:pt>
                <c:pt idx="3466">
                  <c:v>41380</c:v>
                </c:pt>
                <c:pt idx="3467">
                  <c:v>41381</c:v>
                </c:pt>
                <c:pt idx="3468">
                  <c:v>41382</c:v>
                </c:pt>
                <c:pt idx="3469">
                  <c:v>41383</c:v>
                </c:pt>
                <c:pt idx="3470">
                  <c:v>41386</c:v>
                </c:pt>
                <c:pt idx="3471">
                  <c:v>41387</c:v>
                </c:pt>
                <c:pt idx="3472">
                  <c:v>41388</c:v>
                </c:pt>
                <c:pt idx="3473">
                  <c:v>41389</c:v>
                </c:pt>
                <c:pt idx="3474">
                  <c:v>41390</c:v>
                </c:pt>
                <c:pt idx="3475">
                  <c:v>41393</c:v>
                </c:pt>
                <c:pt idx="3476">
                  <c:v>41394</c:v>
                </c:pt>
                <c:pt idx="3477">
                  <c:v>41395</c:v>
                </c:pt>
                <c:pt idx="3478">
                  <c:v>41396</c:v>
                </c:pt>
                <c:pt idx="3479">
                  <c:v>41397</c:v>
                </c:pt>
                <c:pt idx="3480">
                  <c:v>41400</c:v>
                </c:pt>
                <c:pt idx="3481">
                  <c:v>41401</c:v>
                </c:pt>
                <c:pt idx="3482">
                  <c:v>41402</c:v>
                </c:pt>
                <c:pt idx="3483">
                  <c:v>41403</c:v>
                </c:pt>
                <c:pt idx="3484">
                  <c:v>41404</c:v>
                </c:pt>
                <c:pt idx="3485">
                  <c:v>41407</c:v>
                </c:pt>
                <c:pt idx="3486">
                  <c:v>41408</c:v>
                </c:pt>
                <c:pt idx="3487">
                  <c:v>41409</c:v>
                </c:pt>
                <c:pt idx="3488">
                  <c:v>41410</c:v>
                </c:pt>
                <c:pt idx="3489">
                  <c:v>41411</c:v>
                </c:pt>
                <c:pt idx="3490">
                  <c:v>41414</c:v>
                </c:pt>
                <c:pt idx="3491">
                  <c:v>41415</c:v>
                </c:pt>
              </c:numCache>
            </c:numRef>
          </c:cat>
          <c:val>
            <c:numRef>
              <c:f>'Stock prices 2000'!$M$429:$M$3920</c:f>
              <c:numCache>
                <c:formatCode>General</c:formatCode>
                <c:ptCount val="3492"/>
                <c:pt idx="0">
                  <c:v>100</c:v>
                </c:pt>
                <c:pt idx="1">
                  <c:v>94.482500783907</c:v>
                </c:pt>
                <c:pt idx="2">
                  <c:v>93.476687812055289</c:v>
                </c:pt>
                <c:pt idx="3">
                  <c:v>89.771822764659063</c:v>
                </c:pt>
                <c:pt idx="4">
                  <c:v>91.257628018041927</c:v>
                </c:pt>
                <c:pt idx="5">
                  <c:v>95.037265732410333</c:v>
                </c:pt>
                <c:pt idx="6">
                  <c:v>92.73137316384863</c:v>
                </c:pt>
                <c:pt idx="7">
                  <c:v>91.139438963795556</c:v>
                </c:pt>
                <c:pt idx="8">
                  <c:v>92.292385248076414</c:v>
                </c:pt>
                <c:pt idx="9">
                  <c:v>94.960081043922912</c:v>
                </c:pt>
                <c:pt idx="10">
                  <c:v>94.960081043922912</c:v>
                </c:pt>
                <c:pt idx="11">
                  <c:v>95.303794109843466</c:v>
                </c:pt>
                <c:pt idx="12">
                  <c:v>95.027617646349412</c:v>
                </c:pt>
                <c:pt idx="13">
                  <c:v>95.967100026532236</c:v>
                </c:pt>
                <c:pt idx="14">
                  <c:v>95.950215875925622</c:v>
                </c:pt>
                <c:pt idx="15">
                  <c:v>93.041317928555927</c:v>
                </c:pt>
                <c:pt idx="16">
                  <c:v>95.148218722111011</c:v>
                </c:pt>
                <c:pt idx="17">
                  <c:v>91.690585880026049</c:v>
                </c:pt>
                <c:pt idx="18">
                  <c:v>90.724571263175676</c:v>
                </c:pt>
                <c:pt idx="19">
                  <c:v>87.604621433223187</c:v>
                </c:pt>
                <c:pt idx="20">
                  <c:v>89.896041872693516</c:v>
                </c:pt>
                <c:pt idx="21">
                  <c:v>92.250174871559864</c:v>
                </c:pt>
                <c:pt idx="22">
                  <c:v>93.131768735377122</c:v>
                </c:pt>
                <c:pt idx="23">
                  <c:v>96.409705974577292</c:v>
                </c:pt>
                <c:pt idx="24">
                  <c:v>97.824356593260816</c:v>
                </c:pt>
                <c:pt idx="25">
                  <c:v>99.126848211486049</c:v>
                </c:pt>
                <c:pt idx="26">
                  <c:v>100.83214742275501</c:v>
                </c:pt>
                <c:pt idx="27">
                  <c:v>99.114788103909888</c:v>
                </c:pt>
                <c:pt idx="28">
                  <c:v>101.64982271641864</c:v>
                </c:pt>
                <c:pt idx="29">
                  <c:v>98.307966907064824</c:v>
                </c:pt>
                <c:pt idx="30">
                  <c:v>98.497310596010522</c:v>
                </c:pt>
                <c:pt idx="31">
                  <c:v>98.885646059962866</c:v>
                </c:pt>
                <c:pt idx="32">
                  <c:v>98.265756530548259</c:v>
                </c:pt>
                <c:pt idx="33">
                  <c:v>100.49205238910731</c:v>
                </c:pt>
                <c:pt idx="34">
                  <c:v>97.02597747171906</c:v>
                </c:pt>
                <c:pt idx="35">
                  <c:v>97.02597747171906</c:v>
                </c:pt>
                <c:pt idx="36">
                  <c:v>96.948792783231639</c:v>
                </c:pt>
                <c:pt idx="37">
                  <c:v>100.62350756168746</c:v>
                </c:pt>
                <c:pt idx="38">
                  <c:v>102.45784992402133</c:v>
                </c:pt>
                <c:pt idx="39">
                  <c:v>100.87194577775634</c:v>
                </c:pt>
                <c:pt idx="40">
                  <c:v>100.39315950698281</c:v>
                </c:pt>
                <c:pt idx="41">
                  <c:v>102.02127402976436</c:v>
                </c:pt>
                <c:pt idx="42">
                  <c:v>103.39371427193132</c:v>
                </c:pt>
                <c:pt idx="43">
                  <c:v>103.59753008996842</c:v>
                </c:pt>
                <c:pt idx="44">
                  <c:v>107.21556236281629</c:v>
                </c:pt>
                <c:pt idx="45">
                  <c:v>106.95023999614077</c:v>
                </c:pt>
                <c:pt idx="46">
                  <c:v>105.14122385971683</c:v>
                </c:pt>
                <c:pt idx="47">
                  <c:v>105.99507947610893</c:v>
                </c:pt>
                <c:pt idx="48">
                  <c:v>109.79521937335682</c:v>
                </c:pt>
                <c:pt idx="49">
                  <c:v>109.53954509274223</c:v>
                </c:pt>
                <c:pt idx="50">
                  <c:v>108.21775730239514</c:v>
                </c:pt>
                <c:pt idx="51">
                  <c:v>105.35227574229962</c:v>
                </c:pt>
                <c:pt idx="52">
                  <c:v>103.74707542391279</c:v>
                </c:pt>
                <c:pt idx="53">
                  <c:v>106.6270291130997</c:v>
                </c:pt>
                <c:pt idx="54">
                  <c:v>109.9375286427555</c:v>
                </c:pt>
                <c:pt idx="55">
                  <c:v>109.49854072698329</c:v>
                </c:pt>
                <c:pt idx="56">
                  <c:v>113.00803203164573</c:v>
                </c:pt>
                <c:pt idx="57">
                  <c:v>115.28618635278228</c:v>
                </c:pt>
                <c:pt idx="58">
                  <c:v>117.83448708362479</c:v>
                </c:pt>
                <c:pt idx="59">
                  <c:v>118.25417882727514</c:v>
                </c:pt>
                <c:pt idx="60">
                  <c:v>119.21295737957983</c:v>
                </c:pt>
                <c:pt idx="61">
                  <c:v>116.29561735690683</c:v>
                </c:pt>
                <c:pt idx="62">
                  <c:v>112.8548686654285</c:v>
                </c:pt>
                <c:pt idx="63">
                  <c:v>108.45775344316073</c:v>
                </c:pt>
                <c:pt idx="64">
                  <c:v>110.55621216141249</c:v>
                </c:pt>
                <c:pt idx="65">
                  <c:v>105.43549048457513</c:v>
                </c:pt>
                <c:pt idx="66">
                  <c:v>105.02665283774331</c:v>
                </c:pt>
                <c:pt idx="67">
                  <c:v>105.90101063701489</c:v>
                </c:pt>
                <c:pt idx="68">
                  <c:v>107.20229624448251</c:v>
                </c:pt>
                <c:pt idx="69">
                  <c:v>111.54996502568804</c:v>
                </c:pt>
                <c:pt idx="70">
                  <c:v>106.99968643720302</c:v>
                </c:pt>
                <c:pt idx="71">
                  <c:v>103.79772787573266</c:v>
                </c:pt>
                <c:pt idx="72">
                  <c:v>96.705178610193215</c:v>
                </c:pt>
                <c:pt idx="73">
                  <c:v>94.693552666489794</c:v>
                </c:pt>
                <c:pt idx="74">
                  <c:v>87.575677175040411</c:v>
                </c:pt>
                <c:pt idx="75">
                  <c:v>95.97071805880509</c:v>
                </c:pt>
                <c:pt idx="76">
                  <c:v>100.54149883016957</c:v>
                </c:pt>
                <c:pt idx="77">
                  <c:v>97.218939192937611</c:v>
                </c:pt>
                <c:pt idx="78">
                  <c:v>96.509804867459422</c:v>
                </c:pt>
                <c:pt idx="79">
                  <c:v>96.509804867459422</c:v>
                </c:pt>
                <c:pt idx="80">
                  <c:v>92.715695023999615</c:v>
                </c:pt>
                <c:pt idx="81">
                  <c:v>98.47922043464628</c:v>
                </c:pt>
                <c:pt idx="82">
                  <c:v>97.325068139607808</c:v>
                </c:pt>
                <c:pt idx="83">
                  <c:v>100.08080272076027</c:v>
                </c:pt>
                <c:pt idx="84">
                  <c:v>100.54270484092719</c:v>
                </c:pt>
                <c:pt idx="85">
                  <c:v>101.95253141658024</c:v>
                </c:pt>
                <c:pt idx="86">
                  <c:v>98.287464724185341</c:v>
                </c:pt>
                <c:pt idx="87">
                  <c:v>95.905593477893831</c:v>
                </c:pt>
                <c:pt idx="88">
                  <c:v>95.267613787114982</c:v>
                </c:pt>
                <c:pt idx="89">
                  <c:v>97.744759883258169</c:v>
                </c:pt>
                <c:pt idx="90">
                  <c:v>93.90602764176657</c:v>
                </c:pt>
                <c:pt idx="91">
                  <c:v>92.089775440796942</c:v>
                </c:pt>
                <c:pt idx="92">
                  <c:v>86.758001881376785</c:v>
                </c:pt>
                <c:pt idx="93">
                  <c:v>89.973226561180937</c:v>
                </c:pt>
                <c:pt idx="94">
                  <c:v>91.574808847294918</c:v>
                </c:pt>
                <c:pt idx="95">
                  <c:v>93.290962155382431</c:v>
                </c:pt>
                <c:pt idx="96">
                  <c:v>96.002074338503107</c:v>
                </c:pt>
                <c:pt idx="97">
                  <c:v>94.540389300272565</c:v>
                </c:pt>
                <c:pt idx="98">
                  <c:v>91.965556332762489</c:v>
                </c:pt>
                <c:pt idx="99">
                  <c:v>88.545309824163638</c:v>
                </c:pt>
                <c:pt idx="100">
                  <c:v>88.065317542632485</c:v>
                </c:pt>
                <c:pt idx="101">
                  <c:v>83.662172266576619</c:v>
                </c:pt>
                <c:pt idx="102">
                  <c:v>87.025736269567531</c:v>
                </c:pt>
                <c:pt idx="103">
                  <c:v>85.568875274367457</c:v>
                </c:pt>
                <c:pt idx="104">
                  <c:v>85.705154489978057</c:v>
                </c:pt>
                <c:pt idx="105">
                  <c:v>85.705154489978057</c:v>
                </c:pt>
                <c:pt idx="106">
                  <c:v>92.089775440796942</c:v>
                </c:pt>
                <c:pt idx="107">
                  <c:v>89.992522733302792</c:v>
                </c:pt>
                <c:pt idx="108">
                  <c:v>94.357075665114934</c:v>
                </c:pt>
                <c:pt idx="109">
                  <c:v>99.160616512699306</c:v>
                </c:pt>
                <c:pt idx="110">
                  <c:v>99.290865674521825</c:v>
                </c:pt>
                <c:pt idx="111">
                  <c:v>97.503557731734972</c:v>
                </c:pt>
                <c:pt idx="112">
                  <c:v>99.62131262210859</c:v>
                </c:pt>
                <c:pt idx="113">
                  <c:v>99.447647073011893</c:v>
                </c:pt>
                <c:pt idx="114">
                  <c:v>99.623724643623831</c:v>
                </c:pt>
                <c:pt idx="115">
                  <c:v>97.350394365517744</c:v>
                </c:pt>
                <c:pt idx="116">
                  <c:v>99.697291299838398</c:v>
                </c:pt>
                <c:pt idx="117">
                  <c:v>98.192189874333678</c:v>
                </c:pt>
                <c:pt idx="118">
                  <c:v>100.32924093682917</c:v>
                </c:pt>
                <c:pt idx="119">
                  <c:v>100.55958899153381</c:v>
                </c:pt>
                <c:pt idx="120">
                  <c:v>104.20535951180685</c:v>
                </c:pt>
                <c:pt idx="121">
                  <c:v>104.27410212499096</c:v>
                </c:pt>
                <c:pt idx="122">
                  <c:v>105.28473913987314</c:v>
                </c:pt>
                <c:pt idx="123">
                  <c:v>101.71615330808751</c:v>
                </c:pt>
                <c:pt idx="124">
                  <c:v>99.523625750741701</c:v>
                </c:pt>
                <c:pt idx="125">
                  <c:v>100.75858076654045</c:v>
                </c:pt>
                <c:pt idx="126">
                  <c:v>99.009865167997305</c:v>
                </c:pt>
                <c:pt idx="127">
                  <c:v>100.3545671627391</c:v>
                </c:pt>
                <c:pt idx="128">
                  <c:v>98.146361465544274</c:v>
                </c:pt>
                <c:pt idx="129">
                  <c:v>100.32200487228347</c:v>
                </c:pt>
                <c:pt idx="130">
                  <c:v>101.22289490822259</c:v>
                </c:pt>
                <c:pt idx="131">
                  <c:v>101.22289490822259</c:v>
                </c:pt>
                <c:pt idx="132">
                  <c:v>96.578547480643536</c:v>
                </c:pt>
                <c:pt idx="133">
                  <c:v>98.599821510407878</c:v>
                </c:pt>
                <c:pt idx="134">
                  <c:v>100.74410863744905</c:v>
                </c:pt>
                <c:pt idx="135">
                  <c:v>99.184736727851615</c:v>
                </c:pt>
                <c:pt idx="136">
                  <c:v>98.619117682529733</c:v>
                </c:pt>
                <c:pt idx="137">
                  <c:v>101.72218336187559</c:v>
                </c:pt>
                <c:pt idx="138">
                  <c:v>103.59150003618034</c:v>
                </c:pt>
                <c:pt idx="139">
                  <c:v>106.01799368050364</c:v>
                </c:pt>
                <c:pt idx="140">
                  <c:v>107.0660170288719</c:v>
                </c:pt>
                <c:pt idx="141">
                  <c:v>104.3754070286307</c:v>
                </c:pt>
                <c:pt idx="142">
                  <c:v>102.13222701946502</c:v>
                </c:pt>
                <c:pt idx="143">
                  <c:v>104.21500759786778</c:v>
                </c:pt>
                <c:pt idx="144">
                  <c:v>101.51836754383849</c:v>
                </c:pt>
                <c:pt idx="145">
                  <c:v>99.183530717094001</c:v>
                </c:pt>
                <c:pt idx="146">
                  <c:v>100.98772281048747</c:v>
                </c:pt>
                <c:pt idx="147">
                  <c:v>99.48503340649799</c:v>
                </c:pt>
                <c:pt idx="148">
                  <c:v>96.877638148532284</c:v>
                </c:pt>
                <c:pt idx="149">
                  <c:v>93.200511348561236</c:v>
                </c:pt>
                <c:pt idx="150">
                  <c:v>95.528112110760034</c:v>
                </c:pt>
                <c:pt idx="151">
                  <c:v>93.563520586603644</c:v>
                </c:pt>
                <c:pt idx="152">
                  <c:v>92.833884078245987</c:v>
                </c:pt>
                <c:pt idx="153">
                  <c:v>95.079476108926897</c:v>
                </c:pt>
                <c:pt idx="154">
                  <c:v>95.283291926963997</c:v>
                </c:pt>
                <c:pt idx="155">
                  <c:v>97.37813261294292</c:v>
                </c:pt>
                <c:pt idx="156">
                  <c:v>97.800236378108494</c:v>
                </c:pt>
                <c:pt idx="157">
                  <c:v>98.268168552063486</c:v>
                </c:pt>
                <c:pt idx="158">
                  <c:v>96.081671048505754</c:v>
                </c:pt>
                <c:pt idx="159">
                  <c:v>96.433826189729615</c:v>
                </c:pt>
                <c:pt idx="160">
                  <c:v>98.535902940254232</c:v>
                </c:pt>
                <c:pt idx="161">
                  <c:v>98.843435683446302</c:v>
                </c:pt>
                <c:pt idx="162">
                  <c:v>99.159410501941679</c:v>
                </c:pt>
                <c:pt idx="163">
                  <c:v>101.23133698352589</c:v>
                </c:pt>
                <c:pt idx="164">
                  <c:v>101.57384403868883</c:v>
                </c:pt>
                <c:pt idx="165">
                  <c:v>102.05624834173521</c:v>
                </c:pt>
                <c:pt idx="166">
                  <c:v>102.08398658916038</c:v>
                </c:pt>
                <c:pt idx="167">
                  <c:v>103.36477001374853</c:v>
                </c:pt>
                <c:pt idx="168">
                  <c:v>104.22827371620156</c:v>
                </c:pt>
                <c:pt idx="169">
                  <c:v>103.4612508743578</c:v>
                </c:pt>
                <c:pt idx="170">
                  <c:v>104.51289225499892</c:v>
                </c:pt>
                <c:pt idx="171">
                  <c:v>104.851781277889</c:v>
                </c:pt>
                <c:pt idx="172">
                  <c:v>104.22947972695917</c:v>
                </c:pt>
                <c:pt idx="173">
                  <c:v>106.21457343399504</c:v>
                </c:pt>
                <c:pt idx="174">
                  <c:v>106.39426903687982</c:v>
                </c:pt>
                <c:pt idx="175">
                  <c:v>106.39426903687982</c:v>
                </c:pt>
                <c:pt idx="176">
                  <c:v>103.75189946694326</c:v>
                </c:pt>
                <c:pt idx="177">
                  <c:v>100.69948623941727</c:v>
                </c:pt>
                <c:pt idx="178">
                  <c:v>102.97884657131142</c:v>
                </c:pt>
                <c:pt idx="179">
                  <c:v>99.493475481801298</c:v>
                </c:pt>
                <c:pt idx="180">
                  <c:v>96.702766588677974</c:v>
                </c:pt>
                <c:pt idx="181">
                  <c:v>94.837067946646087</c:v>
                </c:pt>
                <c:pt idx="182">
                  <c:v>95.701777659856731</c:v>
                </c:pt>
                <c:pt idx="183">
                  <c:v>96.454328372609083</c:v>
                </c:pt>
                <c:pt idx="184">
                  <c:v>95.009527484985171</c:v>
                </c:pt>
                <c:pt idx="185">
                  <c:v>92.891772594611552</c:v>
                </c:pt>
                <c:pt idx="186">
                  <c:v>96.843869847319041</c:v>
                </c:pt>
                <c:pt idx="187">
                  <c:v>97.554210183554844</c:v>
                </c:pt>
                <c:pt idx="188">
                  <c:v>95.461781519091161</c:v>
                </c:pt>
                <c:pt idx="189">
                  <c:v>92.772377529607567</c:v>
                </c:pt>
                <c:pt idx="190">
                  <c:v>90.344677874526653</c:v>
                </c:pt>
                <c:pt idx="191">
                  <c:v>88.908319062206047</c:v>
                </c:pt>
                <c:pt idx="192">
                  <c:v>87.804819218987433</c:v>
                </c:pt>
                <c:pt idx="193">
                  <c:v>90.722159241660435</c:v>
                </c:pt>
                <c:pt idx="194">
                  <c:v>86.323838008635036</c:v>
                </c:pt>
                <c:pt idx="195">
                  <c:v>85.887262114378061</c:v>
                </c:pt>
                <c:pt idx="196">
                  <c:v>83.443884319448131</c:v>
                </c:pt>
                <c:pt idx="197">
                  <c:v>85.860729877710511</c:v>
                </c:pt>
                <c:pt idx="198">
                  <c:v>84.731903808581976</c:v>
                </c:pt>
                <c:pt idx="199">
                  <c:v>82.686509563665311</c:v>
                </c:pt>
                <c:pt idx="200">
                  <c:v>82.181191056224222</c:v>
                </c:pt>
                <c:pt idx="201">
                  <c:v>79.406160302949914</c:v>
                </c:pt>
                <c:pt idx="202">
                  <c:v>76.857859572107387</c:v>
                </c:pt>
                <c:pt idx="203">
                  <c:v>74.86191176825298</c:v>
                </c:pt>
                <c:pt idx="204">
                  <c:v>81.503413010444064</c:v>
                </c:pt>
                <c:pt idx="205">
                  <c:v>80.309462360404254</c:v>
                </c:pt>
                <c:pt idx="206">
                  <c:v>78.176029330181635</c:v>
                </c:pt>
                <c:pt idx="207">
                  <c:v>76.498468366337818</c:v>
                </c:pt>
                <c:pt idx="208">
                  <c:v>83.646494126727617</c:v>
                </c:pt>
                <c:pt idx="209">
                  <c:v>85.349381316481342</c:v>
                </c:pt>
                <c:pt idx="210">
                  <c:v>84.396632817964743</c:v>
                </c:pt>
                <c:pt idx="211">
                  <c:v>82.154658819556673</c:v>
                </c:pt>
                <c:pt idx="212">
                  <c:v>76.221085892086165</c:v>
                </c:pt>
                <c:pt idx="213">
                  <c:v>77.962565426083614</c:v>
                </c:pt>
                <c:pt idx="214">
                  <c:v>78.757326515352517</c:v>
                </c:pt>
                <c:pt idx="215">
                  <c:v>77.120769917267666</c:v>
                </c:pt>
                <c:pt idx="216">
                  <c:v>81.321305386044045</c:v>
                </c:pt>
                <c:pt idx="217">
                  <c:v>80.193685327673123</c:v>
                </c:pt>
                <c:pt idx="218">
                  <c:v>82.341590486987144</c:v>
                </c:pt>
                <c:pt idx="219">
                  <c:v>83.043488747919639</c:v>
                </c:pt>
                <c:pt idx="220">
                  <c:v>82.129332593646737</c:v>
                </c:pt>
                <c:pt idx="221">
                  <c:v>82.305410164258674</c:v>
                </c:pt>
                <c:pt idx="222">
                  <c:v>77.4705130369763</c:v>
                </c:pt>
                <c:pt idx="223">
                  <c:v>76.909718034684872</c:v>
                </c:pt>
                <c:pt idx="224">
                  <c:v>72.032610530885947</c:v>
                </c:pt>
                <c:pt idx="225">
                  <c:v>71.570708410719035</c:v>
                </c:pt>
                <c:pt idx="226">
                  <c:v>76.160785354205359</c:v>
                </c:pt>
                <c:pt idx="227">
                  <c:v>76.775850840589499</c:v>
                </c:pt>
                <c:pt idx="228">
                  <c:v>73.669167128970798</c:v>
                </c:pt>
                <c:pt idx="229">
                  <c:v>74.307146819749633</c:v>
                </c:pt>
                <c:pt idx="230">
                  <c:v>71.725077787693877</c:v>
                </c:pt>
                <c:pt idx="231">
                  <c:v>71.778142261028961</c:v>
                </c:pt>
                <c:pt idx="232">
                  <c:v>69.247931691550704</c:v>
                </c:pt>
                <c:pt idx="233">
                  <c:v>69.247931691550704</c:v>
                </c:pt>
                <c:pt idx="234">
                  <c:v>72.636821920451538</c:v>
                </c:pt>
                <c:pt idx="235">
                  <c:v>71.813116572999832</c:v>
                </c:pt>
                <c:pt idx="236">
                  <c:v>68.462818688342693</c:v>
                </c:pt>
                <c:pt idx="237">
                  <c:v>67.961118213174473</c:v>
                </c:pt>
                <c:pt idx="238">
                  <c:v>64.571021973516011</c:v>
                </c:pt>
                <c:pt idx="239">
                  <c:v>65.113726814443183</c:v>
                </c:pt>
                <c:pt idx="240">
                  <c:v>65.130610965049797</c:v>
                </c:pt>
                <c:pt idx="241">
                  <c:v>72.068790853614431</c:v>
                </c:pt>
                <c:pt idx="242">
                  <c:v>69.051351938059284</c:v>
                </c:pt>
                <c:pt idx="243">
                  <c:v>67.210979521937332</c:v>
                </c:pt>
                <c:pt idx="244">
                  <c:v>70.709616729781231</c:v>
                </c:pt>
                <c:pt idx="245">
                  <c:v>73.131286331074079</c:v>
                </c:pt>
                <c:pt idx="246">
                  <c:v>71.246291516920337</c:v>
                </c:pt>
                <c:pt idx="247">
                  <c:v>68.098603439542686</c:v>
                </c:pt>
                <c:pt idx="248">
                  <c:v>66.952893219807521</c:v>
                </c:pt>
                <c:pt idx="249">
                  <c:v>64.052437347741147</c:v>
                </c:pt>
                <c:pt idx="250">
                  <c:v>62.700499288453656</c:v>
                </c:pt>
                <c:pt idx="251">
                  <c:v>60.564654236715796</c:v>
                </c:pt>
                <c:pt idx="252">
                  <c:v>55.932366916712901</c:v>
                </c:pt>
                <c:pt idx="253">
                  <c:v>56.232663595359277</c:v>
                </c:pt>
                <c:pt idx="254">
                  <c:v>60.451289225499892</c:v>
                </c:pt>
                <c:pt idx="255">
                  <c:v>60.451289225499892</c:v>
                </c:pt>
                <c:pt idx="256">
                  <c:v>59.543163125015077</c:v>
                </c:pt>
                <c:pt idx="257">
                  <c:v>60.267975590342267</c:v>
                </c:pt>
                <c:pt idx="258">
                  <c:v>59.531103017438916</c:v>
                </c:pt>
                <c:pt idx="259">
                  <c:v>57.483296751007025</c:v>
                </c:pt>
                <c:pt idx="260">
                  <c:v>57.483296751007025</c:v>
                </c:pt>
                <c:pt idx="261">
                  <c:v>53.657830627849201</c:v>
                </c:pt>
                <c:pt idx="262">
                  <c:v>63.01647410694904</c:v>
                </c:pt>
                <c:pt idx="263">
                  <c:v>63.068332569526532</c:v>
                </c:pt>
                <c:pt idx="264">
                  <c:v>58.88106321908392</c:v>
                </c:pt>
                <c:pt idx="265">
                  <c:v>59.063170843483924</c:v>
                </c:pt>
                <c:pt idx="266">
                  <c:v>60.029185460334311</c:v>
                </c:pt>
                <c:pt idx="267">
                  <c:v>61.829759521454925</c:v>
                </c:pt>
                <c:pt idx="268">
                  <c:v>64.585494102607399</c:v>
                </c:pt>
                <c:pt idx="269">
                  <c:v>63.337272968474871</c:v>
                </c:pt>
                <c:pt idx="270">
                  <c:v>63.337272968474871</c:v>
                </c:pt>
                <c:pt idx="271">
                  <c:v>62.430352878747684</c:v>
                </c:pt>
                <c:pt idx="272">
                  <c:v>64.739863479582226</c:v>
                </c:pt>
                <c:pt idx="273">
                  <c:v>68.571359656528145</c:v>
                </c:pt>
                <c:pt idx="274">
                  <c:v>69.492751875346727</c:v>
                </c:pt>
                <c:pt idx="275">
                  <c:v>68.320509418944027</c:v>
                </c:pt>
                <c:pt idx="276">
                  <c:v>69.817168769145425</c:v>
                </c:pt>
                <c:pt idx="277">
                  <c:v>70.268216792493789</c:v>
                </c:pt>
                <c:pt idx="278">
                  <c:v>67.194095371330718</c:v>
                </c:pt>
                <c:pt idx="279">
                  <c:v>68.133577751513556</c:v>
                </c:pt>
                <c:pt idx="280">
                  <c:v>69.463807617163951</c:v>
                </c:pt>
                <c:pt idx="281">
                  <c:v>69.654357316867262</c:v>
                </c:pt>
                <c:pt idx="282">
                  <c:v>67.780216599532068</c:v>
                </c:pt>
                <c:pt idx="283">
                  <c:v>68.349453677126803</c:v>
                </c:pt>
                <c:pt idx="284">
                  <c:v>65.048602233531923</c:v>
                </c:pt>
                <c:pt idx="285">
                  <c:v>64.239369015171619</c:v>
                </c:pt>
                <c:pt idx="286">
                  <c:v>64.847198437010064</c:v>
                </c:pt>
                <c:pt idx="287">
                  <c:v>62.846426590125191</c:v>
                </c:pt>
                <c:pt idx="288">
                  <c:v>61.365445379772794</c:v>
                </c:pt>
                <c:pt idx="289">
                  <c:v>58.43001519573555</c:v>
                </c:pt>
                <c:pt idx="290">
                  <c:v>58.824380713475968</c:v>
                </c:pt>
                <c:pt idx="291">
                  <c:v>57.553245374948744</c:v>
                </c:pt>
                <c:pt idx="292">
                  <c:v>59.555223232591239</c:v>
                </c:pt>
                <c:pt idx="293">
                  <c:v>61.685038230541018</c:v>
                </c:pt>
                <c:pt idx="294">
                  <c:v>57.082901179478526</c:v>
                </c:pt>
                <c:pt idx="295">
                  <c:v>57.082901179478526</c:v>
                </c:pt>
                <c:pt idx="296">
                  <c:v>53.829084155430671</c:v>
                </c:pt>
                <c:pt idx="297">
                  <c:v>52.37825321401867</c:v>
                </c:pt>
                <c:pt idx="298">
                  <c:v>52.297450493258403</c:v>
                </c:pt>
                <c:pt idx="299">
                  <c:v>52.350514966593508</c:v>
                </c:pt>
                <c:pt idx="300">
                  <c:v>52.538652644781592</c:v>
                </c:pt>
                <c:pt idx="301">
                  <c:v>50.077184688487428</c:v>
                </c:pt>
                <c:pt idx="302">
                  <c:v>48.79278323162643</c:v>
                </c:pt>
                <c:pt idx="303">
                  <c:v>50.637979690778842</c:v>
                </c:pt>
                <c:pt idx="304">
                  <c:v>48.615499650256886</c:v>
                </c:pt>
                <c:pt idx="305">
                  <c:v>49.717793482717866</c:v>
                </c:pt>
                <c:pt idx="306">
                  <c:v>51.869316674304741</c:v>
                </c:pt>
                <c:pt idx="307">
                  <c:v>52.20217564340674</c:v>
                </c:pt>
                <c:pt idx="308">
                  <c:v>50.916568175788129</c:v>
                </c:pt>
                <c:pt idx="309">
                  <c:v>47.223763235968065</c:v>
                </c:pt>
                <c:pt idx="310">
                  <c:v>44.264212836778505</c:v>
                </c:pt>
                <c:pt idx="311">
                  <c:v>46.906582406715067</c:v>
                </c:pt>
                <c:pt idx="312">
                  <c:v>45.938155768349453</c:v>
                </c:pt>
                <c:pt idx="313">
                  <c:v>45.161484840444778</c:v>
                </c:pt>
                <c:pt idx="314">
                  <c:v>43.926529824646039</c:v>
                </c:pt>
                <c:pt idx="315">
                  <c:v>45.701777659856731</c:v>
                </c:pt>
                <c:pt idx="316">
                  <c:v>43.148652885983743</c:v>
                </c:pt>
                <c:pt idx="317">
                  <c:v>43.440507489326805</c:v>
                </c:pt>
                <c:pt idx="318">
                  <c:v>46.252924576087224</c:v>
                </c:pt>
                <c:pt idx="319">
                  <c:v>46.916230492776002</c:v>
                </c:pt>
                <c:pt idx="320">
                  <c:v>45.968306037289857</c:v>
                </c:pt>
                <c:pt idx="321">
                  <c:v>47.280445741576017</c:v>
                </c:pt>
                <c:pt idx="322">
                  <c:v>43.467039725994361</c:v>
                </c:pt>
                <c:pt idx="323">
                  <c:v>42.382836054897609</c:v>
                </c:pt>
                <c:pt idx="324">
                  <c:v>42.584239851419476</c:v>
                </c:pt>
                <c:pt idx="325">
                  <c:v>41.39511324441014</c:v>
                </c:pt>
                <c:pt idx="326">
                  <c:v>38.69485515810802</c:v>
                </c:pt>
                <c:pt idx="327">
                  <c:v>37.861501724595385</c:v>
                </c:pt>
                <c:pt idx="328">
                  <c:v>41.949878192913481</c:v>
                </c:pt>
                <c:pt idx="329">
                  <c:v>39.842977399358404</c:v>
                </c:pt>
                <c:pt idx="330">
                  <c:v>39.965990496635236</c:v>
                </c:pt>
                <c:pt idx="331">
                  <c:v>42.903832702187707</c:v>
                </c:pt>
                <c:pt idx="332">
                  <c:v>44.424612267541427</c:v>
                </c:pt>
                <c:pt idx="333">
                  <c:v>45.974336091077937</c:v>
                </c:pt>
                <c:pt idx="334">
                  <c:v>45.974336091077937</c:v>
                </c:pt>
                <c:pt idx="335">
                  <c:v>44.442702428905669</c:v>
                </c:pt>
                <c:pt idx="336">
                  <c:v>44.810535709978538</c:v>
                </c:pt>
                <c:pt idx="337">
                  <c:v>49.368050363009239</c:v>
                </c:pt>
                <c:pt idx="338">
                  <c:v>52.933018162522011</c:v>
                </c:pt>
                <c:pt idx="339">
                  <c:v>52.799150968426645</c:v>
                </c:pt>
                <c:pt idx="340">
                  <c:v>49.702115342868865</c:v>
                </c:pt>
                <c:pt idx="341">
                  <c:v>48.351383294338987</c:v>
                </c:pt>
                <c:pt idx="342">
                  <c:v>48.96886080223836</c:v>
                </c:pt>
                <c:pt idx="343">
                  <c:v>47.875009045080688</c:v>
                </c:pt>
                <c:pt idx="344">
                  <c:v>49.061723630574789</c:v>
                </c:pt>
                <c:pt idx="345">
                  <c:v>49.790154128174827</c:v>
                </c:pt>
                <c:pt idx="346">
                  <c:v>51.189126607009335</c:v>
                </c:pt>
                <c:pt idx="347">
                  <c:v>52.512120408114043</c:v>
                </c:pt>
                <c:pt idx="348">
                  <c:v>50.369039291830489</c:v>
                </c:pt>
                <c:pt idx="349">
                  <c:v>51.459273016715315</c:v>
                </c:pt>
                <c:pt idx="350">
                  <c:v>51.103499843218607</c:v>
                </c:pt>
                <c:pt idx="351">
                  <c:v>51.843990448394806</c:v>
                </c:pt>
                <c:pt idx="352">
                  <c:v>50.507730528956323</c:v>
                </c:pt>
                <c:pt idx="353">
                  <c:v>49.710557418172172</c:v>
                </c:pt>
                <c:pt idx="354">
                  <c:v>49.050869533756241</c:v>
                </c:pt>
                <c:pt idx="355">
                  <c:v>48.271786584336333</c:v>
                </c:pt>
                <c:pt idx="356">
                  <c:v>48.201837960394613</c:v>
                </c:pt>
                <c:pt idx="357">
                  <c:v>50.225524011674189</c:v>
                </c:pt>
                <c:pt idx="358">
                  <c:v>50.595769314262284</c:v>
                </c:pt>
                <c:pt idx="359">
                  <c:v>50.718782411539117</c:v>
                </c:pt>
                <c:pt idx="360">
                  <c:v>53.432306616175019</c:v>
                </c:pt>
                <c:pt idx="361">
                  <c:v>53.445572734508794</c:v>
                </c:pt>
                <c:pt idx="362">
                  <c:v>51.865698642031887</c:v>
                </c:pt>
                <c:pt idx="363">
                  <c:v>52.541064666296826</c:v>
                </c:pt>
                <c:pt idx="364">
                  <c:v>51.534045683687502</c:v>
                </c:pt>
                <c:pt idx="365">
                  <c:v>51.534045683687502</c:v>
                </c:pt>
                <c:pt idx="366">
                  <c:v>49.410260739525796</c:v>
                </c:pt>
                <c:pt idx="367">
                  <c:v>46.79321739549917</c:v>
                </c:pt>
                <c:pt idx="368">
                  <c:v>47.297329892182638</c:v>
                </c:pt>
                <c:pt idx="369">
                  <c:v>48.14394944402904</c:v>
                </c:pt>
                <c:pt idx="370">
                  <c:v>48.270580573578719</c:v>
                </c:pt>
                <c:pt idx="371">
                  <c:v>50.420897754407974</c:v>
                </c:pt>
                <c:pt idx="372">
                  <c:v>49.996381967727153</c:v>
                </c:pt>
                <c:pt idx="373">
                  <c:v>51.578668081719293</c:v>
                </c:pt>
                <c:pt idx="374">
                  <c:v>50.261704334402665</c:v>
                </c:pt>
                <c:pt idx="375">
                  <c:v>49.194384813912542</c:v>
                </c:pt>
                <c:pt idx="376">
                  <c:v>49.068959695120483</c:v>
                </c:pt>
                <c:pt idx="377">
                  <c:v>47.527677946887287</c:v>
                </c:pt>
                <c:pt idx="378">
                  <c:v>45.530524132275261</c:v>
                </c:pt>
                <c:pt idx="379">
                  <c:v>44.951638968619605</c:v>
                </c:pt>
                <c:pt idx="380">
                  <c:v>44.041100846619557</c:v>
                </c:pt>
                <c:pt idx="381">
                  <c:v>44.115873513591744</c:v>
                </c:pt>
                <c:pt idx="382">
                  <c:v>44.49214886996792</c:v>
                </c:pt>
                <c:pt idx="383">
                  <c:v>45.055355893774575</c:v>
                </c:pt>
                <c:pt idx="384">
                  <c:v>44.890132419981192</c:v>
                </c:pt>
                <c:pt idx="385">
                  <c:v>45.686099520007723</c:v>
                </c:pt>
                <c:pt idx="386">
                  <c:v>46.006898381533567</c:v>
                </c:pt>
                <c:pt idx="387">
                  <c:v>46.162473769266022</c:v>
                </c:pt>
                <c:pt idx="388">
                  <c:v>47.557828215827691</c:v>
                </c:pt>
                <c:pt idx="389">
                  <c:v>47.841240743867438</c:v>
                </c:pt>
                <c:pt idx="390">
                  <c:v>48.271786584336333</c:v>
                </c:pt>
                <c:pt idx="391">
                  <c:v>48.323645046913825</c:v>
                </c:pt>
                <c:pt idx="392">
                  <c:v>48.323645046913825</c:v>
                </c:pt>
                <c:pt idx="393">
                  <c:v>46.670204298222345</c:v>
                </c:pt>
                <c:pt idx="394">
                  <c:v>43.956680093586435</c:v>
                </c:pt>
                <c:pt idx="395">
                  <c:v>44.419788224510967</c:v>
                </c:pt>
                <c:pt idx="396">
                  <c:v>42.706046937938687</c:v>
                </c:pt>
                <c:pt idx="397">
                  <c:v>43.296992209170512</c:v>
                </c:pt>
                <c:pt idx="398">
                  <c:v>46.465182469427631</c:v>
                </c:pt>
                <c:pt idx="399">
                  <c:v>46.765479148074</c:v>
                </c:pt>
                <c:pt idx="400">
                  <c:v>45.219373356810344</c:v>
                </c:pt>
                <c:pt idx="401">
                  <c:v>45.981572155623631</c:v>
                </c:pt>
                <c:pt idx="402">
                  <c:v>44.248534696929497</c:v>
                </c:pt>
                <c:pt idx="403">
                  <c:v>45.506403917122945</c:v>
                </c:pt>
                <c:pt idx="404">
                  <c:v>44.835861935888474</c:v>
                </c:pt>
                <c:pt idx="405">
                  <c:v>43.808340770399674</c:v>
                </c:pt>
                <c:pt idx="406">
                  <c:v>43.281314069321503</c:v>
                </c:pt>
                <c:pt idx="407">
                  <c:v>44.127933621167905</c:v>
                </c:pt>
                <c:pt idx="408">
                  <c:v>45.03605972165272</c:v>
                </c:pt>
                <c:pt idx="409">
                  <c:v>44.989025302105695</c:v>
                </c:pt>
                <c:pt idx="410">
                  <c:v>44.827419860585159</c:v>
                </c:pt>
                <c:pt idx="411">
                  <c:v>44.995055355893776</c:v>
                </c:pt>
                <c:pt idx="412">
                  <c:v>46.263778672905765</c:v>
                </c:pt>
                <c:pt idx="413">
                  <c:v>47.165874719602499</c:v>
                </c:pt>
                <c:pt idx="414">
                  <c:v>46.599049663523004</c:v>
                </c:pt>
                <c:pt idx="415">
                  <c:v>45.780168359101765</c:v>
                </c:pt>
                <c:pt idx="416">
                  <c:v>45.500373863334865</c:v>
                </c:pt>
                <c:pt idx="417">
                  <c:v>43.854169179189078</c:v>
                </c:pt>
                <c:pt idx="418">
                  <c:v>43.814370824187755</c:v>
                </c:pt>
                <c:pt idx="419">
                  <c:v>43.752864275549342</c:v>
                </c:pt>
                <c:pt idx="420">
                  <c:v>44.297981137991755</c:v>
                </c:pt>
                <c:pt idx="421">
                  <c:v>43.673267565546688</c:v>
                </c:pt>
                <c:pt idx="422">
                  <c:v>42.343037699896286</c:v>
                </c:pt>
                <c:pt idx="423">
                  <c:v>42.952073132492345</c:v>
                </c:pt>
                <c:pt idx="424">
                  <c:v>41.209387587737282</c:v>
                </c:pt>
                <c:pt idx="425">
                  <c:v>41.504860223353198</c:v>
                </c:pt>
                <c:pt idx="426">
                  <c:v>40.152922164065707</c:v>
                </c:pt>
                <c:pt idx="427">
                  <c:v>40.97903953303264</c:v>
                </c:pt>
                <c:pt idx="428">
                  <c:v>40.511107359077648</c:v>
                </c:pt>
                <c:pt idx="429">
                  <c:v>42.80614583082081</c:v>
                </c:pt>
                <c:pt idx="430">
                  <c:v>42.860416314913529</c:v>
                </c:pt>
                <c:pt idx="431">
                  <c:v>41.660435611085653</c:v>
                </c:pt>
                <c:pt idx="432">
                  <c:v>40.866880532574356</c:v>
                </c:pt>
                <c:pt idx="433">
                  <c:v>38.898670976145112</c:v>
                </c:pt>
                <c:pt idx="434">
                  <c:v>39.313538676764999</c:v>
                </c:pt>
                <c:pt idx="435">
                  <c:v>39.313538676764999</c:v>
                </c:pt>
                <c:pt idx="436">
                  <c:v>38.160592392484141</c:v>
                </c:pt>
                <c:pt idx="437">
                  <c:v>37.838587520200683</c:v>
                </c:pt>
                <c:pt idx="438">
                  <c:v>36.243035287874768</c:v>
                </c:pt>
                <c:pt idx="439">
                  <c:v>36.034395426807215</c:v>
                </c:pt>
                <c:pt idx="440">
                  <c:v>36.474589353337031</c:v>
                </c:pt>
                <c:pt idx="441">
                  <c:v>36.474589353337031</c:v>
                </c:pt>
                <c:pt idx="442">
                  <c:v>36.474589353337031</c:v>
                </c:pt>
                <c:pt idx="443">
                  <c:v>36.474589353337031</c:v>
                </c:pt>
                <c:pt idx="444">
                  <c:v>36.474589353337031</c:v>
                </c:pt>
                <c:pt idx="445">
                  <c:v>33.974529052799149</c:v>
                </c:pt>
                <c:pt idx="446">
                  <c:v>33.60307773945344</c:v>
                </c:pt>
                <c:pt idx="447">
                  <c:v>33.01575050049447</c:v>
                </c:pt>
                <c:pt idx="448">
                  <c:v>31.502206999686436</c:v>
                </c:pt>
                <c:pt idx="449">
                  <c:v>30.459007694348635</c:v>
                </c:pt>
                <c:pt idx="450">
                  <c:v>32.469427627294436</c:v>
                </c:pt>
                <c:pt idx="451">
                  <c:v>32.427217250777879</c:v>
                </c:pt>
                <c:pt idx="452">
                  <c:v>31.312863310740735</c:v>
                </c:pt>
                <c:pt idx="453">
                  <c:v>30.794278684965871</c:v>
                </c:pt>
                <c:pt idx="454">
                  <c:v>31.579391688173864</c:v>
                </c:pt>
                <c:pt idx="455">
                  <c:v>31.244120697556625</c:v>
                </c:pt>
                <c:pt idx="456">
                  <c:v>31.241708676041391</c:v>
                </c:pt>
                <c:pt idx="457">
                  <c:v>33.712824718396497</c:v>
                </c:pt>
                <c:pt idx="458">
                  <c:v>34.325478183265396</c:v>
                </c:pt>
                <c:pt idx="459">
                  <c:v>34.888685207072051</c:v>
                </c:pt>
                <c:pt idx="460">
                  <c:v>35.337321208905188</c:v>
                </c:pt>
                <c:pt idx="461">
                  <c:v>34.026387515376641</c:v>
                </c:pt>
                <c:pt idx="462">
                  <c:v>35.245664391326372</c:v>
                </c:pt>
                <c:pt idx="463">
                  <c:v>37.22714006608939</c:v>
                </c:pt>
                <c:pt idx="464">
                  <c:v>37.532260787766226</c:v>
                </c:pt>
                <c:pt idx="465">
                  <c:v>37.127041173207274</c:v>
                </c:pt>
                <c:pt idx="466">
                  <c:v>37.470754239127814</c:v>
                </c:pt>
                <c:pt idx="467">
                  <c:v>36.115198147567476</c:v>
                </c:pt>
                <c:pt idx="468">
                  <c:v>36.165850599387348</c:v>
                </c:pt>
                <c:pt idx="469">
                  <c:v>36.671169106828437</c:v>
                </c:pt>
                <c:pt idx="470">
                  <c:v>37.648037820497358</c:v>
                </c:pt>
                <c:pt idx="471">
                  <c:v>37.581707228828485</c:v>
                </c:pt>
                <c:pt idx="472">
                  <c:v>38.501893436889461</c:v>
                </c:pt>
                <c:pt idx="473">
                  <c:v>39.623483441472303</c:v>
                </c:pt>
                <c:pt idx="474">
                  <c:v>39.243590052823272</c:v>
                </c:pt>
                <c:pt idx="475">
                  <c:v>37.393569550640393</c:v>
                </c:pt>
                <c:pt idx="476">
                  <c:v>36.595190429098629</c:v>
                </c:pt>
                <c:pt idx="477">
                  <c:v>37.066740635326475</c:v>
                </c:pt>
                <c:pt idx="478">
                  <c:v>38.80942618008153</c:v>
                </c:pt>
                <c:pt idx="479">
                  <c:v>38.939675341904049</c:v>
                </c:pt>
                <c:pt idx="480">
                  <c:v>40.070913432547819</c:v>
                </c:pt>
                <c:pt idx="481">
                  <c:v>41.418027448804843</c:v>
                </c:pt>
                <c:pt idx="482">
                  <c:v>41.426469524108157</c:v>
                </c:pt>
                <c:pt idx="483">
                  <c:v>41.22024168455583</c:v>
                </c:pt>
                <c:pt idx="484">
                  <c:v>41.296220362285631</c:v>
                </c:pt>
                <c:pt idx="485">
                  <c:v>41.714706095178371</c:v>
                </c:pt>
                <c:pt idx="486">
                  <c:v>43.066644154465862</c:v>
                </c:pt>
                <c:pt idx="487">
                  <c:v>43.313876359777133</c:v>
                </c:pt>
                <c:pt idx="488">
                  <c:v>43.295786198412891</c:v>
                </c:pt>
                <c:pt idx="489">
                  <c:v>43.199305337803615</c:v>
                </c:pt>
                <c:pt idx="490">
                  <c:v>43.840903060855304</c:v>
                </c:pt>
                <c:pt idx="491">
                  <c:v>42.414192334595626</c:v>
                </c:pt>
                <c:pt idx="492">
                  <c:v>42.145251935647266</c:v>
                </c:pt>
                <c:pt idx="493">
                  <c:v>42.145251935647266</c:v>
                </c:pt>
                <c:pt idx="494">
                  <c:v>42.831472056730746</c:v>
                </c:pt>
                <c:pt idx="495">
                  <c:v>43.672061554789074</c:v>
                </c:pt>
                <c:pt idx="496">
                  <c:v>43.38864902674932</c:v>
                </c:pt>
                <c:pt idx="497">
                  <c:v>42.10907161291879</c:v>
                </c:pt>
                <c:pt idx="498">
                  <c:v>43.318700402807593</c:v>
                </c:pt>
                <c:pt idx="499">
                  <c:v>43.38382498371886</c:v>
                </c:pt>
                <c:pt idx="500">
                  <c:v>42.778407583395648</c:v>
                </c:pt>
                <c:pt idx="501">
                  <c:v>44.241298632383803</c:v>
                </c:pt>
                <c:pt idx="502">
                  <c:v>46.59543163125015</c:v>
                </c:pt>
                <c:pt idx="503">
                  <c:v>46.583371523673996</c:v>
                </c:pt>
                <c:pt idx="504">
                  <c:v>45.687305530765336</c:v>
                </c:pt>
                <c:pt idx="505">
                  <c:v>44.948020936346758</c:v>
                </c:pt>
                <c:pt idx="506">
                  <c:v>45.17957500180902</c:v>
                </c:pt>
                <c:pt idx="507">
                  <c:v>45.588412648640826</c:v>
                </c:pt>
                <c:pt idx="508">
                  <c:v>43.435683446296345</c:v>
                </c:pt>
                <c:pt idx="509">
                  <c:v>43.817988856460602</c:v>
                </c:pt>
                <c:pt idx="510">
                  <c:v>44.347427579054006</c:v>
                </c:pt>
                <c:pt idx="511">
                  <c:v>44.572951590728195</c:v>
                </c:pt>
                <c:pt idx="512">
                  <c:v>43.931353867676499</c:v>
                </c:pt>
                <c:pt idx="513">
                  <c:v>42.303239344894962</c:v>
                </c:pt>
                <c:pt idx="514">
                  <c:v>42.784437637183728</c:v>
                </c:pt>
                <c:pt idx="515">
                  <c:v>42.59268192672279</c:v>
                </c:pt>
                <c:pt idx="516">
                  <c:v>42.59268192672279</c:v>
                </c:pt>
                <c:pt idx="517">
                  <c:v>42.850768228852601</c:v>
                </c:pt>
                <c:pt idx="518">
                  <c:v>43.307846305989052</c:v>
                </c:pt>
                <c:pt idx="519">
                  <c:v>43.389855037506941</c:v>
                </c:pt>
                <c:pt idx="520">
                  <c:v>42.535999421114838</c:v>
                </c:pt>
                <c:pt idx="521">
                  <c:v>42.535999421114838</c:v>
                </c:pt>
                <c:pt idx="522">
                  <c:v>43.781808533732125</c:v>
                </c:pt>
                <c:pt idx="523">
                  <c:v>46.020164499867342</c:v>
                </c:pt>
                <c:pt idx="524">
                  <c:v>46.379555705636896</c:v>
                </c:pt>
                <c:pt idx="525">
                  <c:v>45.853735015316339</c:v>
                </c:pt>
                <c:pt idx="526">
                  <c:v>46.193830048964038</c:v>
                </c:pt>
                <c:pt idx="527">
                  <c:v>46.086495091536221</c:v>
                </c:pt>
                <c:pt idx="528">
                  <c:v>45.76690224076799</c:v>
                </c:pt>
                <c:pt idx="529">
                  <c:v>45.184399044839481</c:v>
                </c:pt>
                <c:pt idx="530">
                  <c:v>44.626016064063293</c:v>
                </c:pt>
                <c:pt idx="531">
                  <c:v>44.949226947104371</c:v>
                </c:pt>
                <c:pt idx="532">
                  <c:v>43.504426059480451</c:v>
                </c:pt>
                <c:pt idx="533">
                  <c:v>44.808123688463304</c:v>
                </c:pt>
                <c:pt idx="534">
                  <c:v>43.192069273257921</c:v>
                </c:pt>
                <c:pt idx="535">
                  <c:v>43.192069273257921</c:v>
                </c:pt>
                <c:pt idx="536">
                  <c:v>41.46144383607902</c:v>
                </c:pt>
                <c:pt idx="537">
                  <c:v>42.169372150799589</c:v>
                </c:pt>
                <c:pt idx="538">
                  <c:v>42.873682433247311</c:v>
                </c:pt>
                <c:pt idx="539">
                  <c:v>42.844738175064521</c:v>
                </c:pt>
                <c:pt idx="540">
                  <c:v>43.072674208253943</c:v>
                </c:pt>
                <c:pt idx="541">
                  <c:v>41.674907740177048</c:v>
                </c:pt>
                <c:pt idx="542">
                  <c:v>42.476904893991659</c:v>
                </c:pt>
                <c:pt idx="543">
                  <c:v>43.118502617043347</c:v>
                </c:pt>
                <c:pt idx="544">
                  <c:v>42.42142839914132</c:v>
                </c:pt>
                <c:pt idx="545">
                  <c:v>41.329988663498881</c:v>
                </c:pt>
                <c:pt idx="546">
                  <c:v>40.919945005909454</c:v>
                </c:pt>
                <c:pt idx="547">
                  <c:v>40.576231939988908</c:v>
                </c:pt>
                <c:pt idx="548">
                  <c:v>39.555946839045809</c:v>
                </c:pt>
                <c:pt idx="549">
                  <c:v>40.120359873610077</c:v>
                </c:pt>
                <c:pt idx="550">
                  <c:v>41.239537856677686</c:v>
                </c:pt>
                <c:pt idx="551">
                  <c:v>40.648592585445861</c:v>
                </c:pt>
                <c:pt idx="552">
                  <c:v>41.35652090016643</c:v>
                </c:pt>
                <c:pt idx="553">
                  <c:v>41.029691984852505</c:v>
                </c:pt>
                <c:pt idx="554">
                  <c:v>39.723582334354425</c:v>
                </c:pt>
                <c:pt idx="555">
                  <c:v>39.723582334354425</c:v>
                </c:pt>
                <c:pt idx="556">
                  <c:v>38.476567210979532</c:v>
                </c:pt>
                <c:pt idx="557">
                  <c:v>38.819074266142458</c:v>
                </c:pt>
                <c:pt idx="558">
                  <c:v>36.920813333654941</c:v>
                </c:pt>
                <c:pt idx="559">
                  <c:v>36.997998022142355</c:v>
                </c:pt>
                <c:pt idx="560">
                  <c:v>38.335463952338458</c:v>
                </c:pt>
                <c:pt idx="561">
                  <c:v>38.0894377577848</c:v>
                </c:pt>
                <c:pt idx="562">
                  <c:v>37.617887551556962</c:v>
                </c:pt>
                <c:pt idx="563">
                  <c:v>37.065534624568848</c:v>
                </c:pt>
                <c:pt idx="564">
                  <c:v>39.154345256759697</c:v>
                </c:pt>
                <c:pt idx="565">
                  <c:v>40.554523746351819</c:v>
                </c:pt>
                <c:pt idx="566">
                  <c:v>40.882558672423357</c:v>
                </c:pt>
                <c:pt idx="567">
                  <c:v>41.209387587737282</c:v>
                </c:pt>
                <c:pt idx="568">
                  <c:v>41.006777780457803</c:v>
                </c:pt>
                <c:pt idx="569">
                  <c:v>42.281531151257873</c:v>
                </c:pt>
                <c:pt idx="570">
                  <c:v>42.121131720494951</c:v>
                </c:pt>
                <c:pt idx="571">
                  <c:v>41.275718179406162</c:v>
                </c:pt>
                <c:pt idx="572">
                  <c:v>40.204780626643192</c:v>
                </c:pt>
                <c:pt idx="573">
                  <c:v>39.797148990568999</c:v>
                </c:pt>
                <c:pt idx="574">
                  <c:v>40.079355507851133</c:v>
                </c:pt>
                <c:pt idx="575">
                  <c:v>40.114329819821997</c:v>
                </c:pt>
                <c:pt idx="576">
                  <c:v>40.313321594828629</c:v>
                </c:pt>
                <c:pt idx="577">
                  <c:v>38.997563858269615</c:v>
                </c:pt>
                <c:pt idx="578">
                  <c:v>39.918956077088211</c:v>
                </c:pt>
                <c:pt idx="579">
                  <c:v>39.376251236161032</c:v>
                </c:pt>
                <c:pt idx="580">
                  <c:v>38.485009286282839</c:v>
                </c:pt>
                <c:pt idx="581">
                  <c:v>38.768421814322579</c:v>
                </c:pt>
                <c:pt idx="582">
                  <c:v>38.69967920113848</c:v>
                </c:pt>
                <c:pt idx="583">
                  <c:v>39.358161074796797</c:v>
                </c:pt>
                <c:pt idx="584">
                  <c:v>39.358161074796797</c:v>
                </c:pt>
                <c:pt idx="585">
                  <c:v>39.984080657999471</c:v>
                </c:pt>
                <c:pt idx="586">
                  <c:v>38.410236619310645</c:v>
                </c:pt>
                <c:pt idx="587">
                  <c:v>37.888033961262941</c:v>
                </c:pt>
                <c:pt idx="588">
                  <c:v>38.061699510359638</c:v>
                </c:pt>
                <c:pt idx="589">
                  <c:v>37.283822571697335</c:v>
                </c:pt>
                <c:pt idx="590">
                  <c:v>37.152367399117203</c:v>
                </c:pt>
                <c:pt idx="591">
                  <c:v>35.937914566197932</c:v>
                </c:pt>
                <c:pt idx="592">
                  <c:v>36.374490460454908</c:v>
                </c:pt>
                <c:pt idx="593">
                  <c:v>35.280638703297242</c:v>
                </c:pt>
                <c:pt idx="594">
                  <c:v>35.849875780891971</c:v>
                </c:pt>
                <c:pt idx="595">
                  <c:v>35.74495284497938</c:v>
                </c:pt>
                <c:pt idx="596">
                  <c:v>37.433367905641724</c:v>
                </c:pt>
                <c:pt idx="597">
                  <c:v>37.480402325188741</c:v>
                </c:pt>
                <c:pt idx="598">
                  <c:v>37.268144431848334</c:v>
                </c:pt>
                <c:pt idx="599">
                  <c:v>37.266938421090721</c:v>
                </c:pt>
                <c:pt idx="600">
                  <c:v>36.480619407125111</c:v>
                </c:pt>
                <c:pt idx="601">
                  <c:v>35.653296027400565</c:v>
                </c:pt>
                <c:pt idx="602">
                  <c:v>35.015316336621723</c:v>
                </c:pt>
                <c:pt idx="603">
                  <c:v>35.243252369811138</c:v>
                </c:pt>
                <c:pt idx="604">
                  <c:v>33.960056923707754</c:v>
                </c:pt>
                <c:pt idx="605">
                  <c:v>34.069803902650811</c:v>
                </c:pt>
                <c:pt idx="606">
                  <c:v>34.479847560240238</c:v>
                </c:pt>
                <c:pt idx="607">
                  <c:v>34.247087484020362</c:v>
                </c:pt>
                <c:pt idx="608">
                  <c:v>33.208712221713022</c:v>
                </c:pt>
                <c:pt idx="609">
                  <c:v>32.201693239103697</c:v>
                </c:pt>
                <c:pt idx="610">
                  <c:v>31.347837622711598</c:v>
                </c:pt>
                <c:pt idx="611">
                  <c:v>31.390047999228152</c:v>
                </c:pt>
                <c:pt idx="612">
                  <c:v>35.075616874502515</c:v>
                </c:pt>
                <c:pt idx="613">
                  <c:v>33.880460213705106</c:v>
                </c:pt>
                <c:pt idx="614">
                  <c:v>32.623797004269278</c:v>
                </c:pt>
                <c:pt idx="615">
                  <c:v>34.133722472804457</c:v>
                </c:pt>
                <c:pt idx="616">
                  <c:v>35.837815673315809</c:v>
                </c:pt>
                <c:pt idx="617">
                  <c:v>35.778721146192623</c:v>
                </c:pt>
                <c:pt idx="618">
                  <c:v>36.280421621360865</c:v>
                </c:pt>
                <c:pt idx="619">
                  <c:v>36.544537977278758</c:v>
                </c:pt>
                <c:pt idx="620">
                  <c:v>35.590583468004539</c:v>
                </c:pt>
                <c:pt idx="621">
                  <c:v>34.614920765093224</c:v>
                </c:pt>
                <c:pt idx="622">
                  <c:v>35.01893436889457</c:v>
                </c:pt>
                <c:pt idx="623">
                  <c:v>35.344557273450881</c:v>
                </c:pt>
                <c:pt idx="624">
                  <c:v>34.424371065389906</c:v>
                </c:pt>
                <c:pt idx="625">
                  <c:v>34.424371065389906</c:v>
                </c:pt>
                <c:pt idx="626">
                  <c:v>34.114426300682602</c:v>
                </c:pt>
                <c:pt idx="627">
                  <c:v>33.358257555657403</c:v>
                </c:pt>
                <c:pt idx="628">
                  <c:v>33.645288115969997</c:v>
                </c:pt>
                <c:pt idx="629">
                  <c:v>33.143587640801755</c:v>
                </c:pt>
                <c:pt idx="630">
                  <c:v>31.967727152126198</c:v>
                </c:pt>
                <c:pt idx="631">
                  <c:v>32.672037434573923</c:v>
                </c:pt>
                <c:pt idx="632">
                  <c:v>33.117055404134213</c:v>
                </c:pt>
                <c:pt idx="633">
                  <c:v>32.350032562290458</c:v>
                </c:pt>
                <c:pt idx="634">
                  <c:v>31.478086784534121</c:v>
                </c:pt>
                <c:pt idx="635">
                  <c:v>31.282713041800335</c:v>
                </c:pt>
                <c:pt idx="636">
                  <c:v>30.6073470175354</c:v>
                </c:pt>
                <c:pt idx="637">
                  <c:v>31.417786246653321</c:v>
                </c:pt>
                <c:pt idx="638">
                  <c:v>30.884729491787063</c:v>
                </c:pt>
                <c:pt idx="639">
                  <c:v>30.893171567090384</c:v>
                </c:pt>
                <c:pt idx="640">
                  <c:v>31.939988904701028</c:v>
                </c:pt>
                <c:pt idx="641">
                  <c:v>31.60833594635664</c:v>
                </c:pt>
                <c:pt idx="642">
                  <c:v>30.188861284642662</c:v>
                </c:pt>
                <c:pt idx="643">
                  <c:v>29.378422055524737</c:v>
                </c:pt>
                <c:pt idx="644">
                  <c:v>28.610193202923373</c:v>
                </c:pt>
                <c:pt idx="645">
                  <c:v>29.281941194915461</c:v>
                </c:pt>
                <c:pt idx="646">
                  <c:v>28.313514556549848</c:v>
                </c:pt>
                <c:pt idx="647">
                  <c:v>28.543862611254493</c:v>
                </c:pt>
                <c:pt idx="648">
                  <c:v>29.214404592488968</c:v>
                </c:pt>
                <c:pt idx="649">
                  <c:v>29.109481656576378</c:v>
                </c:pt>
                <c:pt idx="650">
                  <c:v>27.767191683349818</c:v>
                </c:pt>
                <c:pt idx="651">
                  <c:v>26.855447550592153</c:v>
                </c:pt>
                <c:pt idx="652">
                  <c:v>27.919149038809429</c:v>
                </c:pt>
                <c:pt idx="653">
                  <c:v>27.919149038809429</c:v>
                </c:pt>
                <c:pt idx="654">
                  <c:v>29.711281024626743</c:v>
                </c:pt>
                <c:pt idx="655">
                  <c:v>28.549892665042574</c:v>
                </c:pt>
                <c:pt idx="656">
                  <c:v>28.132612942907453</c:v>
                </c:pt>
                <c:pt idx="657">
                  <c:v>27.384886273185558</c:v>
                </c:pt>
                <c:pt idx="658">
                  <c:v>28.295424395185606</c:v>
                </c:pt>
                <c:pt idx="659">
                  <c:v>28.432909621553826</c:v>
                </c:pt>
                <c:pt idx="660">
                  <c:v>29.055211172483659</c:v>
                </c:pt>
                <c:pt idx="661">
                  <c:v>28.690995923683641</c:v>
                </c:pt>
                <c:pt idx="662">
                  <c:v>29.09380351672737</c:v>
                </c:pt>
                <c:pt idx="663">
                  <c:v>28.476326008828</c:v>
                </c:pt>
                <c:pt idx="664">
                  <c:v>27.573023951373649</c:v>
                </c:pt>
                <c:pt idx="665">
                  <c:v>26.374249258303387</c:v>
                </c:pt>
                <c:pt idx="666">
                  <c:v>25.181504619021204</c:v>
                </c:pt>
                <c:pt idx="667">
                  <c:v>26.538266721339156</c:v>
                </c:pt>
                <c:pt idx="668">
                  <c:v>24.712366434308596</c:v>
                </c:pt>
                <c:pt idx="669">
                  <c:v>24.983718854772185</c:v>
                </c:pt>
                <c:pt idx="670">
                  <c:v>26.732434453315324</c:v>
                </c:pt>
                <c:pt idx="671">
                  <c:v>27.099061723630577</c:v>
                </c:pt>
                <c:pt idx="672">
                  <c:v>26.680575990737839</c:v>
                </c:pt>
                <c:pt idx="673">
                  <c:v>25.351552135845054</c:v>
                </c:pt>
                <c:pt idx="674">
                  <c:v>24.597795412335081</c:v>
                </c:pt>
                <c:pt idx="675">
                  <c:v>23.630574784727081</c:v>
                </c:pt>
                <c:pt idx="676">
                  <c:v>24.811259316433105</c:v>
                </c:pt>
                <c:pt idx="677">
                  <c:v>25.461299114788105</c:v>
                </c:pt>
                <c:pt idx="678">
                  <c:v>26.436961817699416</c:v>
                </c:pt>
                <c:pt idx="679">
                  <c:v>26.146313225113971</c:v>
                </c:pt>
                <c:pt idx="680">
                  <c:v>26.042596299958998</c:v>
                </c:pt>
                <c:pt idx="681">
                  <c:v>25.375672350997373</c:v>
                </c:pt>
                <c:pt idx="682">
                  <c:v>27.054439325598786</c:v>
                </c:pt>
                <c:pt idx="683">
                  <c:v>27.341469885911383</c:v>
                </c:pt>
                <c:pt idx="684">
                  <c:v>27.922767071082276</c:v>
                </c:pt>
                <c:pt idx="685">
                  <c:v>28.905665838539282</c:v>
                </c:pt>
                <c:pt idx="686">
                  <c:v>28.283364287609448</c:v>
                </c:pt>
                <c:pt idx="687">
                  <c:v>28.993704623845247</c:v>
                </c:pt>
                <c:pt idx="688">
                  <c:v>29.350683808099571</c:v>
                </c:pt>
                <c:pt idx="689">
                  <c:v>28.30627849200415</c:v>
                </c:pt>
                <c:pt idx="690">
                  <c:v>28.37502110518826</c:v>
                </c:pt>
                <c:pt idx="691">
                  <c:v>27.402976434549799</c:v>
                </c:pt>
                <c:pt idx="692">
                  <c:v>26.578065076340483</c:v>
                </c:pt>
                <c:pt idx="693">
                  <c:v>26.96640054029282</c:v>
                </c:pt>
                <c:pt idx="694">
                  <c:v>26.348923032393451</c:v>
                </c:pt>
                <c:pt idx="695">
                  <c:v>26.348923032393451</c:v>
                </c:pt>
                <c:pt idx="696">
                  <c:v>25.161002436141732</c:v>
                </c:pt>
                <c:pt idx="697">
                  <c:v>25.777273933283485</c:v>
                </c:pt>
                <c:pt idx="698">
                  <c:v>24.829349477797344</c:v>
                </c:pt>
                <c:pt idx="699">
                  <c:v>25.774861911768255</c:v>
                </c:pt>
                <c:pt idx="700">
                  <c:v>25.997973901927207</c:v>
                </c:pt>
                <c:pt idx="701">
                  <c:v>26.561180925733858</c:v>
                </c:pt>
                <c:pt idx="702">
                  <c:v>26.434549796184182</c:v>
                </c:pt>
                <c:pt idx="703">
                  <c:v>25.443208953423866</c:v>
                </c:pt>
                <c:pt idx="704">
                  <c:v>25.590342265853014</c:v>
                </c:pt>
                <c:pt idx="705">
                  <c:v>25.188740683566898</c:v>
                </c:pt>
                <c:pt idx="706">
                  <c:v>24.795581176584097</c:v>
                </c:pt>
                <c:pt idx="707">
                  <c:v>24.450662099905934</c:v>
                </c:pt>
                <c:pt idx="708">
                  <c:v>23.440025085023759</c:v>
                </c:pt>
                <c:pt idx="709">
                  <c:v>23.433995031235678</c:v>
                </c:pt>
                <c:pt idx="710">
                  <c:v>22.634409898936301</c:v>
                </c:pt>
                <c:pt idx="711">
                  <c:v>22.433006102414435</c:v>
                </c:pt>
                <c:pt idx="712">
                  <c:v>23.433995031235678</c:v>
                </c:pt>
                <c:pt idx="713">
                  <c:v>23.026363395161486</c:v>
                </c:pt>
                <c:pt idx="714">
                  <c:v>22.580139414843583</c:v>
                </c:pt>
                <c:pt idx="715">
                  <c:v>21.722665766178636</c:v>
                </c:pt>
                <c:pt idx="716">
                  <c:v>22.876818061217108</c:v>
                </c:pt>
                <c:pt idx="717">
                  <c:v>22.365469499987942</c:v>
                </c:pt>
                <c:pt idx="718">
                  <c:v>21.944571745579971</c:v>
                </c:pt>
                <c:pt idx="719">
                  <c:v>21.255939602981261</c:v>
                </c:pt>
                <c:pt idx="720">
                  <c:v>21.072625967823633</c:v>
                </c:pt>
                <c:pt idx="721">
                  <c:v>21.076244000096484</c:v>
                </c:pt>
                <c:pt idx="722">
                  <c:v>20.849513977664682</c:v>
                </c:pt>
                <c:pt idx="723">
                  <c:v>21.959043874671362</c:v>
                </c:pt>
                <c:pt idx="724">
                  <c:v>23.3447502351721</c:v>
                </c:pt>
                <c:pt idx="725">
                  <c:v>23.437613063508529</c:v>
                </c:pt>
                <c:pt idx="726">
                  <c:v>25.124822113413252</c:v>
                </c:pt>
                <c:pt idx="727">
                  <c:v>23.437613063508529</c:v>
                </c:pt>
                <c:pt idx="728">
                  <c:v>24.471164282785406</c:v>
                </c:pt>
                <c:pt idx="729">
                  <c:v>24.939096456740394</c:v>
                </c:pt>
                <c:pt idx="730">
                  <c:v>25.51918763115367</c:v>
                </c:pt>
                <c:pt idx="731">
                  <c:v>25.060903543259606</c:v>
                </c:pt>
                <c:pt idx="732">
                  <c:v>25.85928266480137</c:v>
                </c:pt>
                <c:pt idx="733">
                  <c:v>25.335873995996046</c:v>
                </c:pt>
                <c:pt idx="734">
                  <c:v>26.190935623145759</c:v>
                </c:pt>
                <c:pt idx="735">
                  <c:v>26.041390289201381</c:v>
                </c:pt>
                <c:pt idx="736">
                  <c:v>25.616874502520563</c:v>
                </c:pt>
                <c:pt idx="737">
                  <c:v>26.408017559516633</c:v>
                </c:pt>
                <c:pt idx="738">
                  <c:v>26.564798958006708</c:v>
                </c:pt>
                <c:pt idx="739">
                  <c:v>27.252225089847801</c:v>
                </c:pt>
                <c:pt idx="740">
                  <c:v>28.452205793675681</c:v>
                </c:pt>
                <c:pt idx="741">
                  <c:v>28.277334233821367</c:v>
                </c:pt>
                <c:pt idx="742">
                  <c:v>28.833305193082325</c:v>
                </c:pt>
                <c:pt idx="743">
                  <c:v>27.731011360621338</c:v>
                </c:pt>
                <c:pt idx="744">
                  <c:v>27.313731638486217</c:v>
                </c:pt>
                <c:pt idx="745">
                  <c:v>26.298270580573579</c:v>
                </c:pt>
                <c:pt idx="746">
                  <c:v>27.094237680600113</c:v>
                </c:pt>
                <c:pt idx="747">
                  <c:v>27.517547456523314</c:v>
                </c:pt>
                <c:pt idx="748">
                  <c:v>28.763356569140598</c:v>
                </c:pt>
                <c:pt idx="749">
                  <c:v>28.660845654743241</c:v>
                </c:pt>
                <c:pt idx="750">
                  <c:v>28.361754986854486</c:v>
                </c:pt>
                <c:pt idx="751">
                  <c:v>27.867290576231941</c:v>
                </c:pt>
                <c:pt idx="752">
                  <c:v>29.096215538242603</c:v>
                </c:pt>
                <c:pt idx="753">
                  <c:v>30.516896210714201</c:v>
                </c:pt>
                <c:pt idx="754">
                  <c:v>30.425239393135389</c:v>
                </c:pt>
                <c:pt idx="755">
                  <c:v>30.884729491787063</c:v>
                </c:pt>
                <c:pt idx="756">
                  <c:v>30.103234520851927</c:v>
                </c:pt>
                <c:pt idx="757">
                  <c:v>31.169348030584434</c:v>
                </c:pt>
                <c:pt idx="758">
                  <c:v>31.169348030584434</c:v>
                </c:pt>
                <c:pt idx="759">
                  <c:v>31.035480836489057</c:v>
                </c:pt>
                <c:pt idx="760">
                  <c:v>31.118695578764559</c:v>
                </c:pt>
                <c:pt idx="761">
                  <c:v>30.140620854338021</c:v>
                </c:pt>
                <c:pt idx="762">
                  <c:v>29.465254830073086</c:v>
                </c:pt>
                <c:pt idx="763">
                  <c:v>28.924962010661137</c:v>
                </c:pt>
                <c:pt idx="764">
                  <c:v>29.06124122627174</c:v>
                </c:pt>
                <c:pt idx="765">
                  <c:v>27.645384596830606</c:v>
                </c:pt>
                <c:pt idx="766">
                  <c:v>28.282158276851831</c:v>
                </c:pt>
                <c:pt idx="767">
                  <c:v>28.47391398731277</c:v>
                </c:pt>
                <c:pt idx="768">
                  <c:v>28.444969729129987</c:v>
                </c:pt>
                <c:pt idx="769">
                  <c:v>27.562169854555105</c:v>
                </c:pt>
                <c:pt idx="770">
                  <c:v>28.487180105646544</c:v>
                </c:pt>
                <c:pt idx="771">
                  <c:v>28.283364287609448</c:v>
                </c:pt>
                <c:pt idx="772">
                  <c:v>27.418654574398804</c:v>
                </c:pt>
                <c:pt idx="773">
                  <c:v>27.210014713331244</c:v>
                </c:pt>
                <c:pt idx="774">
                  <c:v>27.382474251670327</c:v>
                </c:pt>
                <c:pt idx="775">
                  <c:v>27.794929930774984</c:v>
                </c:pt>
                <c:pt idx="776">
                  <c:v>27.557345811524641</c:v>
                </c:pt>
                <c:pt idx="777">
                  <c:v>27.557345811524641</c:v>
                </c:pt>
                <c:pt idx="778">
                  <c:v>27.355942015002775</c:v>
                </c:pt>
                <c:pt idx="779">
                  <c:v>27.002580863021301</c:v>
                </c:pt>
                <c:pt idx="780">
                  <c:v>26.660073807858367</c:v>
                </c:pt>
                <c:pt idx="781">
                  <c:v>26.552738850430547</c:v>
                </c:pt>
                <c:pt idx="782">
                  <c:v>26.552738850430547</c:v>
                </c:pt>
                <c:pt idx="783">
                  <c:v>27.814226102896839</c:v>
                </c:pt>
                <c:pt idx="784">
                  <c:v>28.037338093055791</c:v>
                </c:pt>
                <c:pt idx="785">
                  <c:v>28.96234834414723</c:v>
                </c:pt>
                <c:pt idx="786">
                  <c:v>29.50867121734726</c:v>
                </c:pt>
                <c:pt idx="787">
                  <c:v>28.707880074290266</c:v>
                </c:pt>
                <c:pt idx="788">
                  <c:v>29.652186497503561</c:v>
                </c:pt>
                <c:pt idx="789">
                  <c:v>29.900624713572448</c:v>
                </c:pt>
                <c:pt idx="790">
                  <c:v>29.708869003111509</c:v>
                </c:pt>
                <c:pt idx="791">
                  <c:v>30.103234520851927</c:v>
                </c:pt>
                <c:pt idx="792">
                  <c:v>29.477314937649247</c:v>
                </c:pt>
                <c:pt idx="793">
                  <c:v>28.906871849296898</c:v>
                </c:pt>
                <c:pt idx="794">
                  <c:v>27.393328348488872</c:v>
                </c:pt>
                <c:pt idx="795">
                  <c:v>27.393328348488872</c:v>
                </c:pt>
                <c:pt idx="796">
                  <c:v>27.220868810149788</c:v>
                </c:pt>
                <c:pt idx="797">
                  <c:v>27.039967196507394</c:v>
                </c:pt>
                <c:pt idx="798">
                  <c:v>27.955329361537906</c:v>
                </c:pt>
                <c:pt idx="799">
                  <c:v>26.819267227863673</c:v>
                </c:pt>
                <c:pt idx="800">
                  <c:v>26.485202248004054</c:v>
                </c:pt>
                <c:pt idx="801">
                  <c:v>26.920572131503416</c:v>
                </c:pt>
                <c:pt idx="802">
                  <c:v>27.339057864396153</c:v>
                </c:pt>
                <c:pt idx="803">
                  <c:v>26.37907330133385</c:v>
                </c:pt>
                <c:pt idx="804">
                  <c:v>26.102896837839793</c:v>
                </c:pt>
                <c:pt idx="805">
                  <c:v>26.292240526785502</c:v>
                </c:pt>
                <c:pt idx="806">
                  <c:v>25.889432933741769</c:v>
                </c:pt>
                <c:pt idx="807">
                  <c:v>25.759183771919247</c:v>
                </c:pt>
                <c:pt idx="808">
                  <c:v>25.680793072674209</c:v>
                </c:pt>
                <c:pt idx="809">
                  <c:v>25.263513350539089</c:v>
                </c:pt>
                <c:pt idx="810">
                  <c:v>25.692853180250371</c:v>
                </c:pt>
                <c:pt idx="811">
                  <c:v>25.695265201765601</c:v>
                </c:pt>
                <c:pt idx="812">
                  <c:v>25.359994211148365</c:v>
                </c:pt>
                <c:pt idx="813">
                  <c:v>25.44200294266625</c:v>
                </c:pt>
                <c:pt idx="814">
                  <c:v>26.377867290576233</c:v>
                </c:pt>
                <c:pt idx="815">
                  <c:v>26.377867290576233</c:v>
                </c:pt>
                <c:pt idx="816">
                  <c:v>27.326997756819992</c:v>
                </c:pt>
                <c:pt idx="817">
                  <c:v>27.100267734388193</c:v>
                </c:pt>
                <c:pt idx="818">
                  <c:v>26.973636604838518</c:v>
                </c:pt>
                <c:pt idx="819">
                  <c:v>27.289611423333898</c:v>
                </c:pt>
                <c:pt idx="820">
                  <c:v>26.771026797559035</c:v>
                </c:pt>
                <c:pt idx="821">
                  <c:v>26.827709303166987</c:v>
                </c:pt>
                <c:pt idx="822">
                  <c:v>25.991943848139126</c:v>
                </c:pt>
                <c:pt idx="823">
                  <c:v>26.317566752695434</c:v>
                </c:pt>
                <c:pt idx="824">
                  <c:v>26.733640464072941</c:v>
                </c:pt>
                <c:pt idx="825">
                  <c:v>26.280180419209341</c:v>
                </c:pt>
                <c:pt idx="826">
                  <c:v>25.96661762222919</c:v>
                </c:pt>
                <c:pt idx="827">
                  <c:v>26.237970042692783</c:v>
                </c:pt>
                <c:pt idx="828">
                  <c:v>26.011240020260981</c:v>
                </c:pt>
                <c:pt idx="829">
                  <c:v>26.054656407535155</c:v>
                </c:pt>
                <c:pt idx="830">
                  <c:v>25.433560867362939</c:v>
                </c:pt>
                <c:pt idx="831">
                  <c:v>25.337080006753663</c:v>
                </c:pt>
                <c:pt idx="832">
                  <c:v>25.627728599339108</c:v>
                </c:pt>
                <c:pt idx="833">
                  <c:v>27.012228949082228</c:v>
                </c:pt>
                <c:pt idx="834">
                  <c:v>27.02670107817362</c:v>
                </c:pt>
                <c:pt idx="835">
                  <c:v>28.34245881473263</c:v>
                </c:pt>
                <c:pt idx="836">
                  <c:v>28.493210159434625</c:v>
                </c:pt>
                <c:pt idx="837">
                  <c:v>28.349694879278324</c:v>
                </c:pt>
                <c:pt idx="838">
                  <c:v>28.430497600038596</c:v>
                </c:pt>
                <c:pt idx="839">
                  <c:v>28.817627053233316</c:v>
                </c:pt>
                <c:pt idx="840">
                  <c:v>27.605586241829279</c:v>
                </c:pt>
                <c:pt idx="841">
                  <c:v>27.946887286234595</c:v>
                </c:pt>
                <c:pt idx="842">
                  <c:v>27.775633758653129</c:v>
                </c:pt>
                <c:pt idx="843">
                  <c:v>27.575435972888879</c:v>
                </c:pt>
                <c:pt idx="844">
                  <c:v>27.185894498178925</c:v>
                </c:pt>
                <c:pt idx="845">
                  <c:v>26.408017559516633</c:v>
                </c:pt>
                <c:pt idx="846">
                  <c:v>26.496056344822598</c:v>
                </c:pt>
                <c:pt idx="847">
                  <c:v>27.749101521985576</c:v>
                </c:pt>
                <c:pt idx="848">
                  <c:v>27.884174726838566</c:v>
                </c:pt>
                <c:pt idx="849">
                  <c:v>27.440362768035893</c:v>
                </c:pt>
                <c:pt idx="850">
                  <c:v>27.599556188041198</c:v>
                </c:pt>
                <c:pt idx="851">
                  <c:v>27.316143660001448</c:v>
                </c:pt>
                <c:pt idx="852">
                  <c:v>26.637159603463665</c:v>
                </c:pt>
                <c:pt idx="853">
                  <c:v>26.827709303166987</c:v>
                </c:pt>
                <c:pt idx="854">
                  <c:v>26.64801370028221</c:v>
                </c:pt>
                <c:pt idx="855">
                  <c:v>27.259461154393499</c:v>
                </c:pt>
                <c:pt idx="856">
                  <c:v>27.333027810608073</c:v>
                </c:pt>
                <c:pt idx="857">
                  <c:v>27.799753973805448</c:v>
                </c:pt>
                <c:pt idx="858">
                  <c:v>28.452205793675681</c:v>
                </c:pt>
                <c:pt idx="859">
                  <c:v>28.452205793675681</c:v>
                </c:pt>
                <c:pt idx="860">
                  <c:v>28.372609083673026</c:v>
                </c:pt>
                <c:pt idx="861">
                  <c:v>29.051593140210812</c:v>
                </c:pt>
                <c:pt idx="862">
                  <c:v>29.178224269760488</c:v>
                </c:pt>
                <c:pt idx="863">
                  <c:v>28.882751634144579</c:v>
                </c:pt>
                <c:pt idx="864">
                  <c:v>28.242359921850504</c:v>
                </c:pt>
                <c:pt idx="865">
                  <c:v>28.85260136520418</c:v>
                </c:pt>
                <c:pt idx="866">
                  <c:v>29.16857618369956</c:v>
                </c:pt>
                <c:pt idx="867">
                  <c:v>28.788682795050534</c:v>
                </c:pt>
                <c:pt idx="868">
                  <c:v>28.9900865915724</c:v>
                </c:pt>
                <c:pt idx="869">
                  <c:v>29.614800164017463</c:v>
                </c:pt>
                <c:pt idx="870">
                  <c:v>29.624448250078391</c:v>
                </c:pt>
                <c:pt idx="871">
                  <c:v>30.239513736462531</c:v>
                </c:pt>
                <c:pt idx="872">
                  <c:v>29.811379917508866</c:v>
                </c:pt>
                <c:pt idx="873">
                  <c:v>29.415808389010831</c:v>
                </c:pt>
                <c:pt idx="874">
                  <c:v>30.197303359945973</c:v>
                </c:pt>
                <c:pt idx="875">
                  <c:v>30.647145372536723</c:v>
                </c:pt>
                <c:pt idx="876">
                  <c:v>30.592874888444008</c:v>
                </c:pt>
                <c:pt idx="877">
                  <c:v>30.415591307074461</c:v>
                </c:pt>
                <c:pt idx="878">
                  <c:v>30.823222943148654</c:v>
                </c:pt>
                <c:pt idx="879">
                  <c:v>30.532574350563209</c:v>
                </c:pt>
                <c:pt idx="880">
                  <c:v>29.386864130828048</c:v>
                </c:pt>
                <c:pt idx="881">
                  <c:v>29.356713861887648</c:v>
                </c:pt>
                <c:pt idx="882">
                  <c:v>29.281941194915461</c:v>
                </c:pt>
                <c:pt idx="883">
                  <c:v>29.54485154007574</c:v>
                </c:pt>
                <c:pt idx="884">
                  <c:v>29.486963023710175</c:v>
                </c:pt>
                <c:pt idx="885">
                  <c:v>29.486963023710175</c:v>
                </c:pt>
                <c:pt idx="886">
                  <c:v>30.454183651318171</c:v>
                </c:pt>
                <c:pt idx="887">
                  <c:v>30.616995103596327</c:v>
                </c:pt>
                <c:pt idx="888">
                  <c:v>30.908849706939392</c:v>
                </c:pt>
                <c:pt idx="889">
                  <c:v>31.197086278009603</c:v>
                </c:pt>
                <c:pt idx="890">
                  <c:v>31.062013073156614</c:v>
                </c:pt>
                <c:pt idx="891">
                  <c:v>31.276682988012251</c:v>
                </c:pt>
                <c:pt idx="892">
                  <c:v>31.974963216671895</c:v>
                </c:pt>
                <c:pt idx="893">
                  <c:v>31.906220603487785</c:v>
                </c:pt>
                <c:pt idx="894">
                  <c:v>31.605923924841413</c:v>
                </c:pt>
                <c:pt idx="895">
                  <c:v>31.268240912708944</c:v>
                </c:pt>
                <c:pt idx="896">
                  <c:v>31.736173086663932</c:v>
                </c:pt>
                <c:pt idx="897">
                  <c:v>31.903808581972559</c:v>
                </c:pt>
                <c:pt idx="898">
                  <c:v>31.98822933500567</c:v>
                </c:pt>
                <c:pt idx="899">
                  <c:v>31.320099375286429</c:v>
                </c:pt>
                <c:pt idx="900">
                  <c:v>32.114860464555349</c:v>
                </c:pt>
                <c:pt idx="901">
                  <c:v>32.189633131527536</c:v>
                </c:pt>
                <c:pt idx="902">
                  <c:v>32.638269133360673</c:v>
                </c:pt>
                <c:pt idx="903">
                  <c:v>32.307822185773901</c:v>
                </c:pt>
                <c:pt idx="904">
                  <c:v>32.09315227091826</c:v>
                </c:pt>
                <c:pt idx="905">
                  <c:v>31.390047999228152</c:v>
                </c:pt>
                <c:pt idx="906">
                  <c:v>31.156081912250656</c:v>
                </c:pt>
                <c:pt idx="907">
                  <c:v>30.829252996936734</c:v>
                </c:pt>
                <c:pt idx="908">
                  <c:v>31.494970935140739</c:v>
                </c:pt>
                <c:pt idx="909">
                  <c:v>31.26341686967848</c:v>
                </c:pt>
                <c:pt idx="910">
                  <c:v>31.174172073614898</c:v>
                </c:pt>
                <c:pt idx="911">
                  <c:v>31.665018451964592</c:v>
                </c:pt>
                <c:pt idx="912">
                  <c:v>32.463397573506356</c:v>
                </c:pt>
                <c:pt idx="913">
                  <c:v>31.99305337803613</c:v>
                </c:pt>
                <c:pt idx="914">
                  <c:v>31.99305337803613</c:v>
                </c:pt>
                <c:pt idx="915">
                  <c:v>33.307605103837531</c:v>
                </c:pt>
                <c:pt idx="916">
                  <c:v>33.669408331122312</c:v>
                </c:pt>
                <c:pt idx="917">
                  <c:v>33.71161870763887</c:v>
                </c:pt>
                <c:pt idx="918">
                  <c:v>32.932535758218968</c:v>
                </c:pt>
                <c:pt idx="919">
                  <c:v>33.341373405050774</c:v>
                </c:pt>
                <c:pt idx="920">
                  <c:v>33.64046407293953</c:v>
                </c:pt>
                <c:pt idx="921">
                  <c:v>33.693528546274635</c:v>
                </c:pt>
                <c:pt idx="922">
                  <c:v>33.624785933090529</c:v>
                </c:pt>
                <c:pt idx="923">
                  <c:v>32.514050025326235</c:v>
                </c:pt>
                <c:pt idx="924">
                  <c:v>32.692539617453392</c:v>
                </c:pt>
                <c:pt idx="925">
                  <c:v>32.001495453339452</c:v>
                </c:pt>
                <c:pt idx="926">
                  <c:v>32.615354928965971</c:v>
                </c:pt>
                <c:pt idx="927">
                  <c:v>32.803492607154055</c:v>
                </c:pt>
                <c:pt idx="928">
                  <c:v>32.272847873803038</c:v>
                </c:pt>
                <c:pt idx="929">
                  <c:v>33.067608963071955</c:v>
                </c:pt>
                <c:pt idx="930">
                  <c:v>32.957861984128897</c:v>
                </c:pt>
                <c:pt idx="931">
                  <c:v>32.796256542608361</c:v>
                </c:pt>
                <c:pt idx="932">
                  <c:v>32.535758218963309</c:v>
                </c:pt>
                <c:pt idx="933">
                  <c:v>32.898767457005725</c:v>
                </c:pt>
                <c:pt idx="934">
                  <c:v>32.764900262910345</c:v>
                </c:pt>
                <c:pt idx="935">
                  <c:v>32.839672929882539</c:v>
                </c:pt>
                <c:pt idx="936">
                  <c:v>32.019585614703686</c:v>
                </c:pt>
                <c:pt idx="937">
                  <c:v>31.652958344388431</c:v>
                </c:pt>
                <c:pt idx="938">
                  <c:v>31.616778021659961</c:v>
                </c:pt>
                <c:pt idx="939">
                  <c:v>31.446730504836104</c:v>
                </c:pt>
                <c:pt idx="940">
                  <c:v>31.754263248028174</c:v>
                </c:pt>
                <c:pt idx="941">
                  <c:v>32.241491594105014</c:v>
                </c:pt>
                <c:pt idx="942">
                  <c:v>32.254757712438796</c:v>
                </c:pt>
                <c:pt idx="943">
                  <c:v>32.557466412600398</c:v>
                </c:pt>
                <c:pt idx="944">
                  <c:v>32.602088810632196</c:v>
                </c:pt>
                <c:pt idx="945">
                  <c:v>33.39926192141634</c:v>
                </c:pt>
                <c:pt idx="946">
                  <c:v>33.863576063098492</c:v>
                </c:pt>
                <c:pt idx="947">
                  <c:v>33.638052051424303</c:v>
                </c:pt>
                <c:pt idx="948">
                  <c:v>33.908198461130283</c:v>
                </c:pt>
                <c:pt idx="949">
                  <c:v>33.997443257193851</c:v>
                </c:pt>
                <c:pt idx="950">
                  <c:v>33.962468945222994</c:v>
                </c:pt>
                <c:pt idx="951">
                  <c:v>34.148194601895845</c:v>
                </c:pt>
                <c:pt idx="952">
                  <c:v>34.344774355387244</c:v>
                </c:pt>
                <c:pt idx="953">
                  <c:v>34.601654646759457</c:v>
                </c:pt>
                <c:pt idx="954">
                  <c:v>34.765672109795219</c:v>
                </c:pt>
                <c:pt idx="955">
                  <c:v>34.765672109795219</c:v>
                </c:pt>
                <c:pt idx="956">
                  <c:v>35.491690585880029</c:v>
                </c:pt>
                <c:pt idx="957">
                  <c:v>35.912588340287996</c:v>
                </c:pt>
                <c:pt idx="958">
                  <c:v>36.274391567572778</c:v>
                </c:pt>
                <c:pt idx="959">
                  <c:v>36.062133674232378</c:v>
                </c:pt>
                <c:pt idx="960">
                  <c:v>36.773680021225793</c:v>
                </c:pt>
                <c:pt idx="961">
                  <c:v>36.40222870788007</c:v>
                </c:pt>
                <c:pt idx="962">
                  <c:v>35.201041993294581</c:v>
                </c:pt>
                <c:pt idx="963">
                  <c:v>35.633999855278716</c:v>
                </c:pt>
                <c:pt idx="964">
                  <c:v>35.81610747967872</c:v>
                </c:pt>
                <c:pt idx="965">
                  <c:v>35.520634844062805</c:v>
                </c:pt>
                <c:pt idx="966">
                  <c:v>36.527653826672136</c:v>
                </c:pt>
                <c:pt idx="967">
                  <c:v>36.312983911816502</c:v>
                </c:pt>
                <c:pt idx="968">
                  <c:v>36.981113871535733</c:v>
                </c:pt>
                <c:pt idx="969">
                  <c:v>36.987143925323814</c:v>
                </c:pt>
                <c:pt idx="970">
                  <c:v>36.243035287874768</c:v>
                </c:pt>
                <c:pt idx="971">
                  <c:v>36.714585494102607</c:v>
                </c:pt>
                <c:pt idx="972">
                  <c:v>35.3988277575436</c:v>
                </c:pt>
                <c:pt idx="973">
                  <c:v>35.078028896017756</c:v>
                </c:pt>
                <c:pt idx="974">
                  <c:v>34.809088497069396</c:v>
                </c:pt>
                <c:pt idx="975">
                  <c:v>35.501338671940957</c:v>
                </c:pt>
                <c:pt idx="976">
                  <c:v>34.530500012060109</c:v>
                </c:pt>
                <c:pt idx="977">
                  <c:v>35.424153983453536</c:v>
                </c:pt>
                <c:pt idx="978">
                  <c:v>35.367471477845584</c:v>
                </c:pt>
                <c:pt idx="979">
                  <c:v>36.437203019850941</c:v>
                </c:pt>
                <c:pt idx="980">
                  <c:v>36.644636870160888</c:v>
                </c:pt>
                <c:pt idx="981">
                  <c:v>36.97990786077812</c:v>
                </c:pt>
                <c:pt idx="982">
                  <c:v>36.792976193347648</c:v>
                </c:pt>
                <c:pt idx="983">
                  <c:v>37.046238452447</c:v>
                </c:pt>
                <c:pt idx="984">
                  <c:v>37.205431872452301</c:v>
                </c:pt>
                <c:pt idx="985">
                  <c:v>37.451458067005966</c:v>
                </c:pt>
                <c:pt idx="986">
                  <c:v>37.46834221761258</c:v>
                </c:pt>
                <c:pt idx="987">
                  <c:v>37.637183723678817</c:v>
                </c:pt>
                <c:pt idx="988">
                  <c:v>37.631153669890736</c:v>
                </c:pt>
                <c:pt idx="989">
                  <c:v>37.032972334113225</c:v>
                </c:pt>
                <c:pt idx="990">
                  <c:v>37.462312163824507</c:v>
                </c:pt>
                <c:pt idx="991">
                  <c:v>37.73848862731856</c:v>
                </c:pt>
                <c:pt idx="992">
                  <c:v>37.016088183506596</c:v>
                </c:pt>
                <c:pt idx="993">
                  <c:v>36.724233580163535</c:v>
                </c:pt>
                <c:pt idx="994">
                  <c:v>35.998215104078731</c:v>
                </c:pt>
                <c:pt idx="995">
                  <c:v>36.246653320147615</c:v>
                </c:pt>
                <c:pt idx="996">
                  <c:v>37.321208905183433</c:v>
                </c:pt>
                <c:pt idx="997">
                  <c:v>37.320002894425819</c:v>
                </c:pt>
                <c:pt idx="998">
                  <c:v>37.315178851395359</c:v>
                </c:pt>
                <c:pt idx="999">
                  <c:v>37.338093055790061</c:v>
                </c:pt>
                <c:pt idx="1000">
                  <c:v>38.167828457029842</c:v>
                </c:pt>
                <c:pt idx="1001">
                  <c:v>37.906124122627176</c:v>
                </c:pt>
                <c:pt idx="1002">
                  <c:v>37.998986950963605</c:v>
                </c:pt>
                <c:pt idx="1003">
                  <c:v>38.509129501435154</c:v>
                </c:pt>
                <c:pt idx="1004">
                  <c:v>38.288429532791433</c:v>
                </c:pt>
                <c:pt idx="1005">
                  <c:v>37.807231240502666</c:v>
                </c:pt>
                <c:pt idx="1006">
                  <c:v>37.739694638076173</c:v>
                </c:pt>
                <c:pt idx="1007">
                  <c:v>38.564605996285486</c:v>
                </c:pt>
                <c:pt idx="1008">
                  <c:v>38.295665597337134</c:v>
                </c:pt>
                <c:pt idx="1009">
                  <c:v>37.518994669432459</c:v>
                </c:pt>
                <c:pt idx="1010">
                  <c:v>37.061916592296008</c:v>
                </c:pt>
                <c:pt idx="1011">
                  <c:v>36.5023276007622</c:v>
                </c:pt>
                <c:pt idx="1012">
                  <c:v>36.948551581080103</c:v>
                </c:pt>
                <c:pt idx="1013">
                  <c:v>36.433584987578094</c:v>
                </c:pt>
                <c:pt idx="1014">
                  <c:v>36.704937408041687</c:v>
                </c:pt>
                <c:pt idx="1015">
                  <c:v>37.749342724137101</c:v>
                </c:pt>
                <c:pt idx="1016">
                  <c:v>37.498492486552983</c:v>
                </c:pt>
                <c:pt idx="1017">
                  <c:v>37.790347089896052</c:v>
                </c:pt>
                <c:pt idx="1018">
                  <c:v>37.790347089896052</c:v>
                </c:pt>
                <c:pt idx="1019">
                  <c:v>37.915772208688104</c:v>
                </c:pt>
                <c:pt idx="1020">
                  <c:v>38.39697050097687</c:v>
                </c:pt>
                <c:pt idx="1021">
                  <c:v>38.172652500060302</c:v>
                </c:pt>
                <c:pt idx="1022">
                  <c:v>37.936274391567572</c:v>
                </c:pt>
                <c:pt idx="1023">
                  <c:v>38.334257941580844</c:v>
                </c:pt>
                <c:pt idx="1024">
                  <c:v>37.634771702163583</c:v>
                </c:pt>
                <c:pt idx="1025">
                  <c:v>37.842205552473523</c:v>
                </c:pt>
                <c:pt idx="1026">
                  <c:v>36.893075086229778</c:v>
                </c:pt>
                <c:pt idx="1027">
                  <c:v>37.129453194722501</c:v>
                </c:pt>
                <c:pt idx="1028">
                  <c:v>37.762608842470875</c:v>
                </c:pt>
                <c:pt idx="1029">
                  <c:v>37.836175498685449</c:v>
                </c:pt>
                <c:pt idx="1030">
                  <c:v>37.327238958971513</c:v>
                </c:pt>
                <c:pt idx="1031">
                  <c:v>37.531054777008613</c:v>
                </c:pt>
                <c:pt idx="1032">
                  <c:v>37.353771195639069</c:v>
                </c:pt>
                <c:pt idx="1033">
                  <c:v>38.112351962179503</c:v>
                </c:pt>
                <c:pt idx="1034">
                  <c:v>37.878385875202007</c:v>
                </c:pt>
                <c:pt idx="1035">
                  <c:v>38.009841047782146</c:v>
                </c:pt>
                <c:pt idx="1036">
                  <c:v>38.335463952338458</c:v>
                </c:pt>
                <c:pt idx="1037">
                  <c:v>38.248631177790102</c:v>
                </c:pt>
                <c:pt idx="1038">
                  <c:v>38.248631177790102</c:v>
                </c:pt>
                <c:pt idx="1039">
                  <c:v>38.336669963096071</c:v>
                </c:pt>
                <c:pt idx="1040">
                  <c:v>38.986709761451074</c:v>
                </c:pt>
                <c:pt idx="1041">
                  <c:v>38.934851298873582</c:v>
                </c:pt>
                <c:pt idx="1042">
                  <c:v>38.913143105236507</c:v>
                </c:pt>
                <c:pt idx="1043">
                  <c:v>38.913143105236507</c:v>
                </c:pt>
                <c:pt idx="1044">
                  <c:v>38.913143105236507</c:v>
                </c:pt>
                <c:pt idx="1045">
                  <c:v>39.931016184664372</c:v>
                </c:pt>
                <c:pt idx="1046">
                  <c:v>40.125183916640538</c:v>
                </c:pt>
                <c:pt idx="1047">
                  <c:v>40.466484961045857</c:v>
                </c:pt>
                <c:pt idx="1048">
                  <c:v>41.247979931980993</c:v>
                </c:pt>
                <c:pt idx="1049">
                  <c:v>40.775223714995541</c:v>
                </c:pt>
                <c:pt idx="1050">
                  <c:v>41.3239586097108</c:v>
                </c:pt>
                <c:pt idx="1051">
                  <c:v>40.806579994693557</c:v>
                </c:pt>
                <c:pt idx="1052">
                  <c:v>41.134614920765095</c:v>
                </c:pt>
                <c:pt idx="1053">
                  <c:v>41.305868448346558</c:v>
                </c:pt>
                <c:pt idx="1054">
                  <c:v>42.030680913673756</c:v>
                </c:pt>
                <c:pt idx="1055">
                  <c:v>42.030680913673756</c:v>
                </c:pt>
                <c:pt idx="1056">
                  <c:v>41.994500590945272</c:v>
                </c:pt>
                <c:pt idx="1057">
                  <c:v>41.738826310330694</c:v>
                </c:pt>
                <c:pt idx="1058">
                  <c:v>41.194915458645895</c:v>
                </c:pt>
                <c:pt idx="1059">
                  <c:v>41.155117103644564</c:v>
                </c:pt>
                <c:pt idx="1060">
                  <c:v>41.975204418823417</c:v>
                </c:pt>
                <c:pt idx="1061">
                  <c:v>41.138232953037942</c:v>
                </c:pt>
                <c:pt idx="1062">
                  <c:v>40.506283316047181</c:v>
                </c:pt>
                <c:pt idx="1063">
                  <c:v>40.343471863769025</c:v>
                </c:pt>
                <c:pt idx="1064">
                  <c:v>40.266287175281605</c:v>
                </c:pt>
                <c:pt idx="1065">
                  <c:v>40.173424346945176</c:v>
                </c:pt>
                <c:pt idx="1066">
                  <c:v>40.339853831496178</c:v>
                </c:pt>
                <c:pt idx="1067">
                  <c:v>39.151933235244464</c:v>
                </c:pt>
                <c:pt idx="1068">
                  <c:v>39.142285149183536</c:v>
                </c:pt>
                <c:pt idx="1069">
                  <c:v>40.020260980727947</c:v>
                </c:pt>
                <c:pt idx="1070">
                  <c:v>39.809209098145161</c:v>
                </c:pt>
                <c:pt idx="1071">
                  <c:v>40.039557152849802</c:v>
                </c:pt>
                <c:pt idx="1072">
                  <c:v>40.389300272558437</c:v>
                </c:pt>
                <c:pt idx="1073">
                  <c:v>40.019054969970334</c:v>
                </c:pt>
                <c:pt idx="1074">
                  <c:v>39.695844086929256</c:v>
                </c:pt>
                <c:pt idx="1075">
                  <c:v>39.695844086929256</c:v>
                </c:pt>
                <c:pt idx="1076">
                  <c:v>40.145686099520013</c:v>
                </c:pt>
                <c:pt idx="1077">
                  <c:v>40.08297354012398</c:v>
                </c:pt>
                <c:pt idx="1078">
                  <c:v>39.523384548590172</c:v>
                </c:pt>
                <c:pt idx="1079">
                  <c:v>39.280976386309362</c:v>
                </c:pt>
                <c:pt idx="1080">
                  <c:v>38.69967920113848</c:v>
                </c:pt>
                <c:pt idx="1081">
                  <c:v>38.690031115077552</c:v>
                </c:pt>
                <c:pt idx="1082">
                  <c:v>38.999975879784849</c:v>
                </c:pt>
                <c:pt idx="1083">
                  <c:v>39.142285149183536</c:v>
                </c:pt>
                <c:pt idx="1084">
                  <c:v>38.943293374176903</c:v>
                </c:pt>
                <c:pt idx="1085">
                  <c:v>39.408813526616662</c:v>
                </c:pt>
                <c:pt idx="1086">
                  <c:v>39.073542535999422</c:v>
                </c:pt>
                <c:pt idx="1087">
                  <c:v>38.884198847053717</c:v>
                </c:pt>
                <c:pt idx="1088">
                  <c:v>39.232735956004731</c:v>
                </c:pt>
                <c:pt idx="1089">
                  <c:v>38.936057309631209</c:v>
                </c:pt>
                <c:pt idx="1090">
                  <c:v>37.998986950963605</c:v>
                </c:pt>
                <c:pt idx="1091">
                  <c:v>37.807231240502666</c:v>
                </c:pt>
                <c:pt idx="1092">
                  <c:v>37.307942786849665</c:v>
                </c:pt>
                <c:pt idx="1093">
                  <c:v>36.920813333654941</c:v>
                </c:pt>
                <c:pt idx="1094">
                  <c:v>37.756578788682795</c:v>
                </c:pt>
                <c:pt idx="1095">
                  <c:v>36.964229720929112</c:v>
                </c:pt>
                <c:pt idx="1096">
                  <c:v>37.142719313056276</c:v>
                </c:pt>
                <c:pt idx="1097">
                  <c:v>37.687836175498688</c:v>
                </c:pt>
                <c:pt idx="1098">
                  <c:v>37.345329120335762</c:v>
                </c:pt>
                <c:pt idx="1099">
                  <c:v>36.724233580163535</c:v>
                </c:pt>
                <c:pt idx="1100">
                  <c:v>36.312983911816502</c:v>
                </c:pt>
                <c:pt idx="1101">
                  <c:v>36.198412889842977</c:v>
                </c:pt>
                <c:pt idx="1102">
                  <c:v>36.554186063339692</c:v>
                </c:pt>
                <c:pt idx="1103">
                  <c:v>37.778286982319884</c:v>
                </c:pt>
                <c:pt idx="1104">
                  <c:v>37.523818712462919</c:v>
                </c:pt>
                <c:pt idx="1105">
                  <c:v>38.150944306423213</c:v>
                </c:pt>
                <c:pt idx="1106">
                  <c:v>38.150944306423213</c:v>
                </c:pt>
                <c:pt idx="1107">
                  <c:v>37.898888058081482</c:v>
                </c:pt>
                <c:pt idx="1108">
                  <c:v>38.28722352203382</c:v>
                </c:pt>
                <c:pt idx="1109">
                  <c:v>39.294242504643144</c:v>
                </c:pt>
                <c:pt idx="1110">
                  <c:v>39.686196000868328</c:v>
                </c:pt>
                <c:pt idx="1111">
                  <c:v>39.192937601003401</c:v>
                </c:pt>
                <c:pt idx="1112">
                  <c:v>38.843194481294773</c:v>
                </c:pt>
                <c:pt idx="1113">
                  <c:v>38.977061675390146</c:v>
                </c:pt>
                <c:pt idx="1114">
                  <c:v>38.977061675390146</c:v>
                </c:pt>
                <c:pt idx="1115">
                  <c:v>39.132637063122608</c:v>
                </c:pt>
                <c:pt idx="1116">
                  <c:v>38.651438770833835</c:v>
                </c:pt>
                <c:pt idx="1117">
                  <c:v>38.585108179164962</c:v>
                </c:pt>
                <c:pt idx="1118">
                  <c:v>38.019489133843074</c:v>
                </c:pt>
                <c:pt idx="1119">
                  <c:v>37.695072240044382</c:v>
                </c:pt>
                <c:pt idx="1120">
                  <c:v>38.093055790057647</c:v>
                </c:pt>
                <c:pt idx="1121">
                  <c:v>37.177693625027139</c:v>
                </c:pt>
                <c:pt idx="1122">
                  <c:v>37.655273885043059</c:v>
                </c:pt>
                <c:pt idx="1123">
                  <c:v>38.320991823247063</c:v>
                </c:pt>
                <c:pt idx="1124">
                  <c:v>38.977061675390146</c:v>
                </c:pt>
                <c:pt idx="1125">
                  <c:v>38.50068742613184</c:v>
                </c:pt>
                <c:pt idx="1126">
                  <c:v>38.294459586579514</c:v>
                </c:pt>
                <c:pt idx="1127">
                  <c:v>37.569647121252324</c:v>
                </c:pt>
                <c:pt idx="1128">
                  <c:v>36.885839021684077</c:v>
                </c:pt>
                <c:pt idx="1129">
                  <c:v>36.126052244386024</c:v>
                </c:pt>
                <c:pt idx="1130">
                  <c:v>36.393786632576763</c:v>
                </c:pt>
                <c:pt idx="1131">
                  <c:v>36.697701343495993</c:v>
                </c:pt>
                <c:pt idx="1132">
                  <c:v>36.800212257893342</c:v>
                </c:pt>
                <c:pt idx="1133">
                  <c:v>36.620516655008558</c:v>
                </c:pt>
                <c:pt idx="1134">
                  <c:v>36.638606816372807</c:v>
                </c:pt>
                <c:pt idx="1135">
                  <c:v>36.556598084854919</c:v>
                </c:pt>
                <c:pt idx="1136">
                  <c:v>37.159603463662897</c:v>
                </c:pt>
                <c:pt idx="1137">
                  <c:v>36.929255408958248</c:v>
                </c:pt>
                <c:pt idx="1138">
                  <c:v>36.990761957596668</c:v>
                </c:pt>
                <c:pt idx="1139">
                  <c:v>36.429966955305247</c:v>
                </c:pt>
                <c:pt idx="1140">
                  <c:v>35.936708555440319</c:v>
                </c:pt>
                <c:pt idx="1141">
                  <c:v>36.314189922574108</c:v>
                </c:pt>
                <c:pt idx="1142">
                  <c:v>36.444439084396635</c:v>
                </c:pt>
                <c:pt idx="1143">
                  <c:v>36.461323235003256</c:v>
                </c:pt>
                <c:pt idx="1144">
                  <c:v>36.666345063797969</c:v>
                </c:pt>
                <c:pt idx="1145">
                  <c:v>36.765237945922486</c:v>
                </c:pt>
                <c:pt idx="1146">
                  <c:v>37.522612701705299</c:v>
                </c:pt>
                <c:pt idx="1147">
                  <c:v>37.66250994958876</c:v>
                </c:pt>
                <c:pt idx="1148">
                  <c:v>37.812055283533127</c:v>
                </c:pt>
                <c:pt idx="1149">
                  <c:v>37.906124122627176</c:v>
                </c:pt>
                <c:pt idx="1150">
                  <c:v>37.906124122627176</c:v>
                </c:pt>
                <c:pt idx="1151">
                  <c:v>37.783111025350351</c:v>
                </c:pt>
                <c:pt idx="1152">
                  <c:v>37.661303938831132</c:v>
                </c:pt>
                <c:pt idx="1153">
                  <c:v>37.143925323813889</c:v>
                </c:pt>
                <c:pt idx="1154">
                  <c:v>37.570853132009937</c:v>
                </c:pt>
                <c:pt idx="1155">
                  <c:v>38.545309824163631</c:v>
                </c:pt>
                <c:pt idx="1156">
                  <c:v>38.73706553462457</c:v>
                </c:pt>
                <c:pt idx="1157">
                  <c:v>38.187124629151697</c:v>
                </c:pt>
                <c:pt idx="1158">
                  <c:v>38.441592899008661</c:v>
                </c:pt>
                <c:pt idx="1159">
                  <c:v>38.441592899008661</c:v>
                </c:pt>
                <c:pt idx="1160">
                  <c:v>37.923008273233798</c:v>
                </c:pt>
                <c:pt idx="1161">
                  <c:v>38.381292361127862</c:v>
                </c:pt>
                <c:pt idx="1162">
                  <c:v>38.236571070213948</c:v>
                </c:pt>
                <c:pt idx="1163">
                  <c:v>37.828939434139755</c:v>
                </c:pt>
                <c:pt idx="1164">
                  <c:v>37.894064015051015</c:v>
                </c:pt>
                <c:pt idx="1165">
                  <c:v>37.654067874285445</c:v>
                </c:pt>
                <c:pt idx="1166">
                  <c:v>38.178682553848382</c:v>
                </c:pt>
                <c:pt idx="1167">
                  <c:v>38.734653513109336</c:v>
                </c:pt>
                <c:pt idx="1168">
                  <c:v>38.554957910224559</c:v>
                </c:pt>
                <c:pt idx="1169">
                  <c:v>38.485009286282839</c:v>
                </c:pt>
                <c:pt idx="1170">
                  <c:v>38.355966135217933</c:v>
                </c:pt>
                <c:pt idx="1171">
                  <c:v>38.766009792807353</c:v>
                </c:pt>
                <c:pt idx="1172">
                  <c:v>38.94691140644975</c:v>
                </c:pt>
                <c:pt idx="1173">
                  <c:v>38.2257169733954</c:v>
                </c:pt>
                <c:pt idx="1174">
                  <c:v>37.812055283533127</c:v>
                </c:pt>
                <c:pt idx="1175">
                  <c:v>37.812055283533127</c:v>
                </c:pt>
                <c:pt idx="1176">
                  <c:v>36.824332473045658</c:v>
                </c:pt>
                <c:pt idx="1177">
                  <c:v>37.040208398658919</c:v>
                </c:pt>
                <c:pt idx="1178">
                  <c:v>36.480619407125111</c:v>
                </c:pt>
                <c:pt idx="1179">
                  <c:v>36.836392580621819</c:v>
                </c:pt>
                <c:pt idx="1180">
                  <c:v>36.648254902433735</c:v>
                </c:pt>
                <c:pt idx="1181">
                  <c:v>36.501121590004587</c:v>
                </c:pt>
                <c:pt idx="1182">
                  <c:v>35.839021684073423</c:v>
                </c:pt>
                <c:pt idx="1183">
                  <c:v>35.708772522250896</c:v>
                </c:pt>
                <c:pt idx="1184">
                  <c:v>35.12868134783762</c:v>
                </c:pt>
                <c:pt idx="1185">
                  <c:v>35.313200993752865</c:v>
                </c:pt>
                <c:pt idx="1186">
                  <c:v>36.034395426807215</c:v>
                </c:pt>
                <c:pt idx="1187">
                  <c:v>35.36505945633035</c:v>
                </c:pt>
                <c:pt idx="1188">
                  <c:v>35.911382329530383</c:v>
                </c:pt>
                <c:pt idx="1189">
                  <c:v>35.047878627077353</c:v>
                </c:pt>
                <c:pt idx="1190">
                  <c:v>35.086470971321063</c:v>
                </c:pt>
                <c:pt idx="1191">
                  <c:v>35.394003714513133</c:v>
                </c:pt>
                <c:pt idx="1192">
                  <c:v>35.345763284208495</c:v>
                </c:pt>
                <c:pt idx="1193">
                  <c:v>35.824549554982035</c:v>
                </c:pt>
                <c:pt idx="1194">
                  <c:v>36.006657179382046</c:v>
                </c:pt>
                <c:pt idx="1195">
                  <c:v>36.171880653175428</c:v>
                </c:pt>
                <c:pt idx="1196">
                  <c:v>35.425359994211149</c:v>
                </c:pt>
                <c:pt idx="1197">
                  <c:v>35.5351069731542</c:v>
                </c:pt>
                <c:pt idx="1198">
                  <c:v>34.976723992378012</c:v>
                </c:pt>
                <c:pt idx="1199">
                  <c:v>33.99261921416339</c:v>
                </c:pt>
                <c:pt idx="1200">
                  <c:v>33.997443257193851</c:v>
                </c:pt>
                <c:pt idx="1201">
                  <c:v>34.604066668274683</c:v>
                </c:pt>
                <c:pt idx="1202">
                  <c:v>33.606695771726294</c:v>
                </c:pt>
                <c:pt idx="1203">
                  <c:v>32.716659832605707</c:v>
                </c:pt>
                <c:pt idx="1204">
                  <c:v>32.988012253069293</c:v>
                </c:pt>
                <c:pt idx="1205">
                  <c:v>33.302781060807064</c:v>
                </c:pt>
                <c:pt idx="1206">
                  <c:v>33.551219276875955</c:v>
                </c:pt>
                <c:pt idx="1207">
                  <c:v>34.274825731445524</c:v>
                </c:pt>
                <c:pt idx="1208">
                  <c:v>34.084276031742206</c:v>
                </c:pt>
                <c:pt idx="1209">
                  <c:v>34.251911527050822</c:v>
                </c:pt>
                <c:pt idx="1210">
                  <c:v>34.438843194481294</c:v>
                </c:pt>
                <c:pt idx="1211">
                  <c:v>34.233821365686588</c:v>
                </c:pt>
                <c:pt idx="1212">
                  <c:v>34.661955184640256</c:v>
                </c:pt>
                <c:pt idx="1213">
                  <c:v>34.46658144190647</c:v>
                </c:pt>
                <c:pt idx="1214">
                  <c:v>34.658337152367402</c:v>
                </c:pt>
                <c:pt idx="1215">
                  <c:v>34.15784268795678</c:v>
                </c:pt>
                <c:pt idx="1216">
                  <c:v>34.063773848862731</c:v>
                </c:pt>
                <c:pt idx="1217">
                  <c:v>34.248293494777975</c:v>
                </c:pt>
                <c:pt idx="1218">
                  <c:v>34.64145300176078</c:v>
                </c:pt>
                <c:pt idx="1219">
                  <c:v>33.806893557490532</c:v>
                </c:pt>
                <c:pt idx="1220">
                  <c:v>33.806893557490532</c:v>
                </c:pt>
                <c:pt idx="1221">
                  <c:v>33.954026869919687</c:v>
                </c:pt>
                <c:pt idx="1222">
                  <c:v>33.944378783858753</c:v>
                </c:pt>
                <c:pt idx="1223">
                  <c:v>34.566680334788586</c:v>
                </c:pt>
                <c:pt idx="1224">
                  <c:v>35.254106466629686</c:v>
                </c:pt>
                <c:pt idx="1225">
                  <c:v>35.46998239224294</c:v>
                </c:pt>
                <c:pt idx="1226">
                  <c:v>35.5351069731542</c:v>
                </c:pt>
                <c:pt idx="1227">
                  <c:v>35.029788465713111</c:v>
                </c:pt>
                <c:pt idx="1228">
                  <c:v>35.068380809956821</c:v>
                </c:pt>
                <c:pt idx="1229">
                  <c:v>35.221544176174056</c:v>
                </c:pt>
                <c:pt idx="1230">
                  <c:v>35.430184037241609</c:v>
                </c:pt>
                <c:pt idx="1231">
                  <c:v>35.647265973612484</c:v>
                </c:pt>
                <c:pt idx="1232">
                  <c:v>34.983960056923706</c:v>
                </c:pt>
                <c:pt idx="1233">
                  <c:v>35.049084637834973</c:v>
                </c:pt>
                <c:pt idx="1234">
                  <c:v>34.741551894642903</c:v>
                </c:pt>
                <c:pt idx="1235">
                  <c:v>34.435225162208447</c:v>
                </c:pt>
                <c:pt idx="1236">
                  <c:v>34.468993463421697</c:v>
                </c:pt>
                <c:pt idx="1237">
                  <c:v>34.939337658891915</c:v>
                </c:pt>
                <c:pt idx="1238">
                  <c:v>35.050290648592586</c:v>
                </c:pt>
                <c:pt idx="1239">
                  <c:v>36.126052244386024</c:v>
                </c:pt>
                <c:pt idx="1240">
                  <c:v>36.310571890301262</c:v>
                </c:pt>
                <c:pt idx="1241">
                  <c:v>36.483031428640345</c:v>
                </c:pt>
                <c:pt idx="1242">
                  <c:v>36.766443956680099</c:v>
                </c:pt>
                <c:pt idx="1243">
                  <c:v>36.382932535758222</c:v>
                </c:pt>
                <c:pt idx="1244">
                  <c:v>35.730480715887985</c:v>
                </c:pt>
                <c:pt idx="1245">
                  <c:v>35.839021684073423</c:v>
                </c:pt>
                <c:pt idx="1246">
                  <c:v>35.653296027400565</c:v>
                </c:pt>
                <c:pt idx="1247">
                  <c:v>35.707566511493283</c:v>
                </c:pt>
                <c:pt idx="1248">
                  <c:v>35.394003714513133</c:v>
                </c:pt>
                <c:pt idx="1249">
                  <c:v>35.525458887093272</c:v>
                </c:pt>
                <c:pt idx="1250">
                  <c:v>35.998215104078731</c:v>
                </c:pt>
                <c:pt idx="1251">
                  <c:v>36.022335319231047</c:v>
                </c:pt>
                <c:pt idx="1252">
                  <c:v>36.169468631660202</c:v>
                </c:pt>
                <c:pt idx="1253">
                  <c:v>36.554186063339692</c:v>
                </c:pt>
                <c:pt idx="1254">
                  <c:v>35.742540823464147</c:v>
                </c:pt>
                <c:pt idx="1255">
                  <c:v>35.700330446947589</c:v>
                </c:pt>
                <c:pt idx="1256">
                  <c:v>35.859523866952891</c:v>
                </c:pt>
                <c:pt idx="1257">
                  <c:v>36.683229214404598</c:v>
                </c:pt>
                <c:pt idx="1258">
                  <c:v>36.819508430015198</c:v>
                </c:pt>
                <c:pt idx="1259">
                  <c:v>36.885839021684077</c:v>
                </c:pt>
                <c:pt idx="1260">
                  <c:v>37.000410043657588</c:v>
                </c:pt>
                <c:pt idx="1261">
                  <c:v>37.154779420632437</c:v>
                </c:pt>
                <c:pt idx="1262">
                  <c:v>37.304324754576811</c:v>
                </c:pt>
                <c:pt idx="1263">
                  <c:v>37.701102293832463</c:v>
                </c:pt>
                <c:pt idx="1264">
                  <c:v>38.058081478086784</c:v>
                </c:pt>
                <c:pt idx="1265">
                  <c:v>38.108733929906656</c:v>
                </c:pt>
                <c:pt idx="1266">
                  <c:v>38.08461371475434</c:v>
                </c:pt>
                <c:pt idx="1267">
                  <c:v>37.669746014134454</c:v>
                </c:pt>
                <c:pt idx="1268">
                  <c:v>38.196772715212624</c:v>
                </c:pt>
                <c:pt idx="1269">
                  <c:v>38.769627825080207</c:v>
                </c:pt>
                <c:pt idx="1270">
                  <c:v>38.995151836754381</c:v>
                </c:pt>
                <c:pt idx="1271">
                  <c:v>38.685207072047085</c:v>
                </c:pt>
                <c:pt idx="1272">
                  <c:v>39.243590052823272</c:v>
                </c:pt>
                <c:pt idx="1273">
                  <c:v>39.395547408282887</c:v>
                </c:pt>
                <c:pt idx="1274">
                  <c:v>38.682795050531851</c:v>
                </c:pt>
                <c:pt idx="1275">
                  <c:v>38.884198847053717</c:v>
                </c:pt>
                <c:pt idx="1276">
                  <c:v>38.702091222653713</c:v>
                </c:pt>
                <c:pt idx="1277">
                  <c:v>39.014448008876244</c:v>
                </c:pt>
                <c:pt idx="1278">
                  <c:v>39.014448008876244</c:v>
                </c:pt>
                <c:pt idx="1279">
                  <c:v>38.872138739477556</c:v>
                </c:pt>
                <c:pt idx="1280">
                  <c:v>38.960177524783525</c:v>
                </c:pt>
                <c:pt idx="1281">
                  <c:v>38.652644781591455</c:v>
                </c:pt>
                <c:pt idx="1282">
                  <c:v>39.584891097228592</c:v>
                </c:pt>
                <c:pt idx="1283">
                  <c:v>39.517354494802099</c:v>
                </c:pt>
                <c:pt idx="1284">
                  <c:v>39.904483947996816</c:v>
                </c:pt>
                <c:pt idx="1285">
                  <c:v>40.189102486794184</c:v>
                </c:pt>
                <c:pt idx="1286">
                  <c:v>39.511324441014018</c:v>
                </c:pt>
                <c:pt idx="1287">
                  <c:v>39.541474709954414</c:v>
                </c:pt>
                <c:pt idx="1288">
                  <c:v>39.447405870860365</c:v>
                </c:pt>
                <c:pt idx="1289">
                  <c:v>39.2532381388842</c:v>
                </c:pt>
                <c:pt idx="1290">
                  <c:v>39.648809667382238</c:v>
                </c:pt>
                <c:pt idx="1291">
                  <c:v>39.799561012084233</c:v>
                </c:pt>
                <c:pt idx="1292">
                  <c:v>39.818857184206088</c:v>
                </c:pt>
                <c:pt idx="1293">
                  <c:v>39.588509129501439</c:v>
                </c:pt>
                <c:pt idx="1294">
                  <c:v>39.160375310547771</c:v>
                </c:pt>
                <c:pt idx="1295">
                  <c:v>39.097662751151745</c:v>
                </c:pt>
                <c:pt idx="1296">
                  <c:v>39.570418968137197</c:v>
                </c:pt>
                <c:pt idx="1297">
                  <c:v>39.687402011625949</c:v>
                </c:pt>
                <c:pt idx="1298">
                  <c:v>39.721170312839192</c:v>
                </c:pt>
                <c:pt idx="1299">
                  <c:v>39.721170312839192</c:v>
                </c:pt>
                <c:pt idx="1300">
                  <c:v>39.519766516317326</c:v>
                </c:pt>
                <c:pt idx="1301">
                  <c:v>39.700668129959723</c:v>
                </c:pt>
                <c:pt idx="1302">
                  <c:v>39.721170312839192</c:v>
                </c:pt>
                <c:pt idx="1303">
                  <c:v>39.744084517233894</c:v>
                </c:pt>
                <c:pt idx="1304">
                  <c:v>39.744084517233894</c:v>
                </c:pt>
                <c:pt idx="1305">
                  <c:v>39.416049591162356</c:v>
                </c:pt>
                <c:pt idx="1306">
                  <c:v>38.639378663257681</c:v>
                </c:pt>
                <c:pt idx="1307">
                  <c:v>38.453653006584823</c:v>
                </c:pt>
                <c:pt idx="1308">
                  <c:v>38.359584167490773</c:v>
                </c:pt>
                <c:pt idx="1309">
                  <c:v>38.450034974311976</c:v>
                </c:pt>
                <c:pt idx="1310">
                  <c:v>38.532043705829857</c:v>
                </c:pt>
                <c:pt idx="1311">
                  <c:v>38.112351962179503</c:v>
                </c:pt>
                <c:pt idx="1312">
                  <c:v>38.335463952338458</c:v>
                </c:pt>
                <c:pt idx="1313">
                  <c:v>37.9459224776285</c:v>
                </c:pt>
                <c:pt idx="1314">
                  <c:v>38.150944306423213</c:v>
                </c:pt>
                <c:pt idx="1315">
                  <c:v>38.150944306423213</c:v>
                </c:pt>
                <c:pt idx="1316">
                  <c:v>38.49586338310138</c:v>
                </c:pt>
                <c:pt idx="1317">
                  <c:v>37.717986444439084</c:v>
                </c:pt>
                <c:pt idx="1318">
                  <c:v>37.394775561398006</c:v>
                </c:pt>
                <c:pt idx="1319">
                  <c:v>37.08362478593309</c:v>
                </c:pt>
                <c:pt idx="1320">
                  <c:v>36.654284956221815</c:v>
                </c:pt>
                <c:pt idx="1321">
                  <c:v>36.899105140017845</c:v>
                </c:pt>
                <c:pt idx="1322">
                  <c:v>37.239200173665544</c:v>
                </c:pt>
                <c:pt idx="1323">
                  <c:v>37.357389227911916</c:v>
                </c:pt>
                <c:pt idx="1324">
                  <c:v>37.25487831351456</c:v>
                </c:pt>
                <c:pt idx="1325">
                  <c:v>37.658891917315906</c:v>
                </c:pt>
                <c:pt idx="1326">
                  <c:v>37.786729057623198</c:v>
                </c:pt>
                <c:pt idx="1327">
                  <c:v>37.818085337321214</c:v>
                </c:pt>
                <c:pt idx="1328">
                  <c:v>37.432161894884104</c:v>
                </c:pt>
                <c:pt idx="1329">
                  <c:v>38.142502231119906</c:v>
                </c:pt>
                <c:pt idx="1330">
                  <c:v>38.100291854603348</c:v>
                </c:pt>
                <c:pt idx="1331">
                  <c:v>38.191948672182157</c:v>
                </c:pt>
                <c:pt idx="1332">
                  <c:v>37.669746014134454</c:v>
                </c:pt>
                <c:pt idx="1333">
                  <c:v>37.684218143225841</c:v>
                </c:pt>
                <c:pt idx="1334">
                  <c:v>38.059287488844404</c:v>
                </c:pt>
                <c:pt idx="1335">
                  <c:v>38.166622446272228</c:v>
                </c:pt>
                <c:pt idx="1336">
                  <c:v>38.355966135217933</c:v>
                </c:pt>
                <c:pt idx="1337">
                  <c:v>38.18953665066693</c:v>
                </c:pt>
                <c:pt idx="1338">
                  <c:v>37.657685906558292</c:v>
                </c:pt>
                <c:pt idx="1339">
                  <c:v>37.586531271858952</c:v>
                </c:pt>
                <c:pt idx="1340">
                  <c:v>37.586531271858952</c:v>
                </c:pt>
                <c:pt idx="1341">
                  <c:v>37.218697990786083</c:v>
                </c:pt>
                <c:pt idx="1342">
                  <c:v>37.114981065631106</c:v>
                </c:pt>
                <c:pt idx="1343">
                  <c:v>37.503316529583451</c:v>
                </c:pt>
                <c:pt idx="1344">
                  <c:v>37.745724691864254</c:v>
                </c:pt>
                <c:pt idx="1345">
                  <c:v>37.649243831254978</c:v>
                </c:pt>
                <c:pt idx="1346">
                  <c:v>38.021901155358307</c:v>
                </c:pt>
                <c:pt idx="1347">
                  <c:v>37.894064015051015</c:v>
                </c:pt>
                <c:pt idx="1348">
                  <c:v>37.654067874285445</c:v>
                </c:pt>
                <c:pt idx="1349">
                  <c:v>37.793965122168892</c:v>
                </c:pt>
                <c:pt idx="1350">
                  <c:v>38.276369425215272</c:v>
                </c:pt>
                <c:pt idx="1351">
                  <c:v>37.95195253141658</c:v>
                </c:pt>
                <c:pt idx="1352">
                  <c:v>37.850647627776844</c:v>
                </c:pt>
                <c:pt idx="1353">
                  <c:v>38.042403338237783</c:v>
                </c:pt>
                <c:pt idx="1354">
                  <c:v>37.469548228370201</c:v>
                </c:pt>
                <c:pt idx="1355">
                  <c:v>37.629947659133123</c:v>
                </c:pt>
                <c:pt idx="1356">
                  <c:v>37.28744060397019</c:v>
                </c:pt>
                <c:pt idx="1357">
                  <c:v>36.902723172290699</c:v>
                </c:pt>
                <c:pt idx="1358">
                  <c:v>36.870160881835069</c:v>
                </c:pt>
                <c:pt idx="1359">
                  <c:v>36.655490966979428</c:v>
                </c:pt>
                <c:pt idx="1360">
                  <c:v>36.696495332738365</c:v>
                </c:pt>
                <c:pt idx="1361">
                  <c:v>36.296099761209867</c:v>
                </c:pt>
                <c:pt idx="1362">
                  <c:v>36.520417762126442</c:v>
                </c:pt>
                <c:pt idx="1363">
                  <c:v>36.513181697580748</c:v>
                </c:pt>
                <c:pt idx="1364">
                  <c:v>36.513181697580748</c:v>
                </c:pt>
                <c:pt idx="1365">
                  <c:v>36.543331966521144</c:v>
                </c:pt>
                <c:pt idx="1366">
                  <c:v>36.334692105453577</c:v>
                </c:pt>
                <c:pt idx="1367">
                  <c:v>36.909959236836393</c:v>
                </c:pt>
                <c:pt idx="1368">
                  <c:v>36.774886031983407</c:v>
                </c:pt>
                <c:pt idx="1369">
                  <c:v>36.491473503943659</c:v>
                </c:pt>
                <c:pt idx="1370">
                  <c:v>36.589160375310549</c:v>
                </c:pt>
                <c:pt idx="1371">
                  <c:v>36.644636870160888</c:v>
                </c:pt>
                <c:pt idx="1372">
                  <c:v>36.578306278492008</c:v>
                </c:pt>
                <c:pt idx="1373">
                  <c:v>37.034178344870838</c:v>
                </c:pt>
                <c:pt idx="1374">
                  <c:v>36.765237945922486</c:v>
                </c:pt>
                <c:pt idx="1375">
                  <c:v>36.581924310764855</c:v>
                </c:pt>
                <c:pt idx="1376">
                  <c:v>36.737499698497309</c:v>
                </c:pt>
                <c:pt idx="1377">
                  <c:v>36.127258255143637</c:v>
                </c:pt>
                <c:pt idx="1378">
                  <c:v>35.658120070431032</c:v>
                </c:pt>
                <c:pt idx="1379">
                  <c:v>34.537736076605803</c:v>
                </c:pt>
                <c:pt idx="1380">
                  <c:v>34.56909235630382</c:v>
                </c:pt>
                <c:pt idx="1381">
                  <c:v>34.961045852529004</c:v>
                </c:pt>
                <c:pt idx="1382">
                  <c:v>34.618538797366078</c:v>
                </c:pt>
                <c:pt idx="1383">
                  <c:v>35.742540823464147</c:v>
                </c:pt>
                <c:pt idx="1384">
                  <c:v>35.267372584963461</c:v>
                </c:pt>
                <c:pt idx="1385">
                  <c:v>35.566463252852223</c:v>
                </c:pt>
                <c:pt idx="1386">
                  <c:v>35.180539810415105</c:v>
                </c:pt>
                <c:pt idx="1387">
                  <c:v>35.322849079813793</c:v>
                </c:pt>
                <c:pt idx="1388">
                  <c:v>34.918835476012454</c:v>
                </c:pt>
                <c:pt idx="1389">
                  <c:v>35.320437058298559</c:v>
                </c:pt>
                <c:pt idx="1390">
                  <c:v>35.372295520876051</c:v>
                </c:pt>
                <c:pt idx="1391">
                  <c:v>35.495308618152876</c:v>
                </c:pt>
                <c:pt idx="1392">
                  <c:v>35.924648447864158</c:v>
                </c:pt>
                <c:pt idx="1393">
                  <c:v>35.839021684073423</c:v>
                </c:pt>
                <c:pt idx="1394">
                  <c:v>36.011481222412513</c:v>
                </c:pt>
                <c:pt idx="1395">
                  <c:v>36.140524373477412</c:v>
                </c:pt>
                <c:pt idx="1396">
                  <c:v>35.738922791191293</c:v>
                </c:pt>
                <c:pt idx="1397">
                  <c:v>35.966858824380715</c:v>
                </c:pt>
                <c:pt idx="1398">
                  <c:v>35.952386695289327</c:v>
                </c:pt>
                <c:pt idx="1399">
                  <c:v>36.526447815914523</c:v>
                </c:pt>
                <c:pt idx="1400">
                  <c:v>36.807448322439036</c:v>
                </c:pt>
                <c:pt idx="1401">
                  <c:v>37.017294194264217</c:v>
                </c:pt>
                <c:pt idx="1402">
                  <c:v>37.497286475795363</c:v>
                </c:pt>
                <c:pt idx="1403">
                  <c:v>37.767432885501343</c:v>
                </c:pt>
                <c:pt idx="1404">
                  <c:v>37.859089703080151</c:v>
                </c:pt>
                <c:pt idx="1405">
                  <c:v>37.980896789599363</c:v>
                </c:pt>
                <c:pt idx="1406">
                  <c:v>38.147326274150366</c:v>
                </c:pt>
                <c:pt idx="1407">
                  <c:v>37.980896789599363</c:v>
                </c:pt>
                <c:pt idx="1408">
                  <c:v>38.425914759159653</c:v>
                </c:pt>
                <c:pt idx="1409">
                  <c:v>38.370438264309321</c:v>
                </c:pt>
                <c:pt idx="1410">
                  <c:v>38.370438264309321</c:v>
                </c:pt>
                <c:pt idx="1411">
                  <c:v>38.033961262934469</c:v>
                </c:pt>
                <c:pt idx="1412">
                  <c:v>38.447622952796742</c:v>
                </c:pt>
                <c:pt idx="1413">
                  <c:v>38.645408717045761</c:v>
                </c:pt>
                <c:pt idx="1414">
                  <c:v>38.140090209604672</c:v>
                </c:pt>
                <c:pt idx="1415">
                  <c:v>38.108733929906656</c:v>
                </c:pt>
                <c:pt idx="1416">
                  <c:v>37.921802262476184</c:v>
                </c:pt>
                <c:pt idx="1417">
                  <c:v>37.944716466870887</c:v>
                </c:pt>
                <c:pt idx="1418">
                  <c:v>38.252249210062956</c:v>
                </c:pt>
                <c:pt idx="1419">
                  <c:v>37.883209918232474</c:v>
                </c:pt>
                <c:pt idx="1420">
                  <c:v>38.030343230661614</c:v>
                </c:pt>
                <c:pt idx="1421">
                  <c:v>37.853059649292071</c:v>
                </c:pt>
                <c:pt idx="1422">
                  <c:v>38.015871101570234</c:v>
                </c:pt>
                <c:pt idx="1423">
                  <c:v>38.132854145058978</c:v>
                </c:pt>
                <c:pt idx="1424">
                  <c:v>38.119588026725204</c:v>
                </c:pt>
                <c:pt idx="1425">
                  <c:v>38.105115897633802</c:v>
                </c:pt>
                <c:pt idx="1426">
                  <c:v>38.276369425215272</c:v>
                </c:pt>
                <c:pt idx="1427">
                  <c:v>38.366820232036474</c:v>
                </c:pt>
                <c:pt idx="1428">
                  <c:v>38.097879833088108</c:v>
                </c:pt>
                <c:pt idx="1429">
                  <c:v>37.510552594129138</c:v>
                </c:pt>
                <c:pt idx="1430">
                  <c:v>37.263320388817867</c:v>
                </c:pt>
                <c:pt idx="1431">
                  <c:v>37.657685906558292</c:v>
                </c:pt>
                <c:pt idx="1432">
                  <c:v>37.701102293832463</c:v>
                </c:pt>
                <c:pt idx="1433">
                  <c:v>37.36462529245761</c:v>
                </c:pt>
                <c:pt idx="1434">
                  <c:v>37.382715453821852</c:v>
                </c:pt>
                <c:pt idx="1435">
                  <c:v>37.382715453821852</c:v>
                </c:pt>
                <c:pt idx="1436">
                  <c:v>37.720398465954318</c:v>
                </c:pt>
                <c:pt idx="1437">
                  <c:v>37.622711594587422</c:v>
                </c:pt>
                <c:pt idx="1438">
                  <c:v>37.766226874743722</c:v>
                </c:pt>
                <c:pt idx="1439">
                  <c:v>38.456065028100056</c:v>
                </c:pt>
                <c:pt idx="1440">
                  <c:v>38.872138739477556</c:v>
                </c:pt>
                <c:pt idx="1441">
                  <c:v>39.151933235244464</c:v>
                </c:pt>
                <c:pt idx="1442">
                  <c:v>39.371427193130557</c:v>
                </c:pt>
                <c:pt idx="1443">
                  <c:v>39.669311850261707</c:v>
                </c:pt>
                <c:pt idx="1444">
                  <c:v>39.700668129959723</c:v>
                </c:pt>
                <c:pt idx="1445">
                  <c:v>39.485998215104082</c:v>
                </c:pt>
                <c:pt idx="1446">
                  <c:v>40.164982271641868</c:v>
                </c:pt>
                <c:pt idx="1447">
                  <c:v>40.066089389517359</c:v>
                </c:pt>
                <c:pt idx="1448">
                  <c:v>39.799561012084233</c:v>
                </c:pt>
                <c:pt idx="1449">
                  <c:v>39.659663764200779</c:v>
                </c:pt>
                <c:pt idx="1450">
                  <c:v>39.496852311922623</c:v>
                </c:pt>
                <c:pt idx="1451">
                  <c:v>39.657251742685546</c:v>
                </c:pt>
                <c:pt idx="1452">
                  <c:v>39.853831496176952</c:v>
                </c:pt>
                <c:pt idx="1453">
                  <c:v>39.836947345570323</c:v>
                </c:pt>
                <c:pt idx="1454">
                  <c:v>39.552328806772955</c:v>
                </c:pt>
                <c:pt idx="1455">
                  <c:v>39.63313152753323</c:v>
                </c:pt>
                <c:pt idx="1456">
                  <c:v>40.160158228611401</c:v>
                </c:pt>
                <c:pt idx="1457">
                  <c:v>40.348295906799493</c:v>
                </c:pt>
                <c:pt idx="1458">
                  <c:v>39.965990496635236</c:v>
                </c:pt>
                <c:pt idx="1459">
                  <c:v>39.87915772208688</c:v>
                </c:pt>
                <c:pt idx="1460">
                  <c:v>39.664487807231239</c:v>
                </c:pt>
                <c:pt idx="1461">
                  <c:v>39.921368098603445</c:v>
                </c:pt>
                <c:pt idx="1462">
                  <c:v>39.410019537374268</c:v>
                </c:pt>
                <c:pt idx="1463">
                  <c:v>39.721170312839192</c:v>
                </c:pt>
                <c:pt idx="1464">
                  <c:v>39.241178031308038</c:v>
                </c:pt>
                <c:pt idx="1465">
                  <c:v>39.465496032224607</c:v>
                </c:pt>
                <c:pt idx="1466">
                  <c:v>38.923997202055048</c:v>
                </c:pt>
                <c:pt idx="1467">
                  <c:v>39.377457246918645</c:v>
                </c:pt>
                <c:pt idx="1468">
                  <c:v>39.12178296630406</c:v>
                </c:pt>
                <c:pt idx="1469">
                  <c:v>39.108516847970279</c:v>
                </c:pt>
                <c:pt idx="1470">
                  <c:v>39.226705902216651</c:v>
                </c:pt>
                <c:pt idx="1471">
                  <c:v>39.157963289032537</c:v>
                </c:pt>
                <c:pt idx="1472">
                  <c:v>38.949323427964977</c:v>
                </c:pt>
                <c:pt idx="1473">
                  <c:v>39.038568224028559</c:v>
                </c:pt>
                <c:pt idx="1474">
                  <c:v>38.920379169782201</c:v>
                </c:pt>
                <c:pt idx="1475">
                  <c:v>39.184495525700093</c:v>
                </c:pt>
                <c:pt idx="1476">
                  <c:v>39.142285149183536</c:v>
                </c:pt>
                <c:pt idx="1477">
                  <c:v>39.430521720253751</c:v>
                </c:pt>
                <c:pt idx="1478">
                  <c:v>39.250826117368966</c:v>
                </c:pt>
                <c:pt idx="1479">
                  <c:v>39.161581321305391</c:v>
                </c:pt>
                <c:pt idx="1480">
                  <c:v>39.161581321305391</c:v>
                </c:pt>
                <c:pt idx="1481">
                  <c:v>39.67051786101932</c:v>
                </c:pt>
                <c:pt idx="1482">
                  <c:v>39.663281796473626</c:v>
                </c:pt>
                <c:pt idx="1483">
                  <c:v>39.747702549506741</c:v>
                </c:pt>
                <c:pt idx="1484">
                  <c:v>39.855037506934565</c:v>
                </c:pt>
                <c:pt idx="1485">
                  <c:v>39.903277937239203</c:v>
                </c:pt>
                <c:pt idx="1486">
                  <c:v>39.922574109361058</c:v>
                </c:pt>
                <c:pt idx="1487">
                  <c:v>39.569212957379584</c:v>
                </c:pt>
                <c:pt idx="1488">
                  <c:v>39.403989483586194</c:v>
                </c:pt>
                <c:pt idx="1489">
                  <c:v>39.669311850261707</c:v>
                </c:pt>
                <c:pt idx="1490">
                  <c:v>39.402783472828581</c:v>
                </c:pt>
                <c:pt idx="1491">
                  <c:v>39.163993342820618</c:v>
                </c:pt>
                <c:pt idx="1492">
                  <c:v>38.722593405533182</c:v>
                </c:pt>
                <c:pt idx="1493">
                  <c:v>38.794954050990135</c:v>
                </c:pt>
                <c:pt idx="1494">
                  <c:v>38.890228900841805</c:v>
                </c:pt>
                <c:pt idx="1495">
                  <c:v>38.817868255384838</c:v>
                </c:pt>
                <c:pt idx="1496">
                  <c:v>38.658674835379536</c:v>
                </c:pt>
                <c:pt idx="1497">
                  <c:v>38.86972671796233</c:v>
                </c:pt>
                <c:pt idx="1498">
                  <c:v>39.323186762825927</c:v>
                </c:pt>
                <c:pt idx="1499">
                  <c:v>39.5330326346511</c:v>
                </c:pt>
                <c:pt idx="1500">
                  <c:v>39.559564871318656</c:v>
                </c:pt>
                <c:pt idx="1501">
                  <c:v>39.113340891000753</c:v>
                </c:pt>
                <c:pt idx="1502">
                  <c:v>38.529631684314623</c:v>
                </c:pt>
                <c:pt idx="1503">
                  <c:v>38.171446489302689</c:v>
                </c:pt>
                <c:pt idx="1504">
                  <c:v>38.263103306881497</c:v>
                </c:pt>
                <c:pt idx="1505">
                  <c:v>37.924214283991411</c:v>
                </c:pt>
                <c:pt idx="1506">
                  <c:v>37.774668950047044</c:v>
                </c:pt>
                <c:pt idx="1507">
                  <c:v>37.527436744735766</c:v>
                </c:pt>
                <c:pt idx="1508">
                  <c:v>37.761402831713262</c:v>
                </c:pt>
                <c:pt idx="1509">
                  <c:v>37.90853614414241</c:v>
                </c:pt>
                <c:pt idx="1510">
                  <c:v>37.932656359294725</c:v>
                </c:pt>
                <c:pt idx="1511">
                  <c:v>37.872355821413926</c:v>
                </c:pt>
                <c:pt idx="1512">
                  <c:v>38.407824597795418</c:v>
                </c:pt>
                <c:pt idx="1513">
                  <c:v>38.124412069755664</c:v>
                </c:pt>
                <c:pt idx="1514">
                  <c:v>38.255867242335796</c:v>
                </c:pt>
                <c:pt idx="1515">
                  <c:v>38.709327287199407</c:v>
                </c:pt>
                <c:pt idx="1516">
                  <c:v>38.434356834462967</c:v>
                </c:pt>
                <c:pt idx="1517">
                  <c:v>38.33063990930799</c:v>
                </c:pt>
                <c:pt idx="1518">
                  <c:v>37.824115391109288</c:v>
                </c:pt>
                <c:pt idx="1519">
                  <c:v>38.147326274150366</c:v>
                </c:pt>
                <c:pt idx="1520">
                  <c:v>38.662292867652383</c:v>
                </c:pt>
                <c:pt idx="1521">
                  <c:v>38.441592899008661</c:v>
                </c:pt>
                <c:pt idx="1522">
                  <c:v>38.897464965387492</c:v>
                </c:pt>
                <c:pt idx="1523">
                  <c:v>39.338864902674935</c:v>
                </c:pt>
                <c:pt idx="1524">
                  <c:v>39.558358860561036</c:v>
                </c:pt>
                <c:pt idx="1525">
                  <c:v>39.742878506476281</c:v>
                </c:pt>
                <c:pt idx="1526">
                  <c:v>39.641573602836537</c:v>
                </c:pt>
                <c:pt idx="1527">
                  <c:v>39.672929882534554</c:v>
                </c:pt>
                <c:pt idx="1528">
                  <c:v>39.929810173906752</c:v>
                </c:pt>
                <c:pt idx="1529">
                  <c:v>40.015436937697487</c:v>
                </c:pt>
                <c:pt idx="1530">
                  <c:v>40.034733109819342</c:v>
                </c:pt>
                <c:pt idx="1531">
                  <c:v>39.964784485877615</c:v>
                </c:pt>
                <c:pt idx="1532">
                  <c:v>40.139656045731932</c:v>
                </c:pt>
                <c:pt idx="1533">
                  <c:v>40.678742854386265</c:v>
                </c:pt>
                <c:pt idx="1534">
                  <c:v>40.751103499843218</c:v>
                </c:pt>
                <c:pt idx="1535">
                  <c:v>40.783665790298855</c:v>
                </c:pt>
                <c:pt idx="1536">
                  <c:v>41.040546081671053</c:v>
                </c:pt>
                <c:pt idx="1537">
                  <c:v>41.28536626546709</c:v>
                </c:pt>
                <c:pt idx="1538">
                  <c:v>41.28536626546709</c:v>
                </c:pt>
                <c:pt idx="1539">
                  <c:v>41.39511324441014</c:v>
                </c:pt>
                <c:pt idx="1540">
                  <c:v>41.206975566222056</c:v>
                </c:pt>
                <c:pt idx="1541">
                  <c:v>41.122554813188934</c:v>
                </c:pt>
                <c:pt idx="1542">
                  <c:v>41.11049470561278</c:v>
                </c:pt>
                <c:pt idx="1543">
                  <c:v>41.778624665332018</c:v>
                </c:pt>
                <c:pt idx="1544">
                  <c:v>41.814804988060494</c:v>
                </c:pt>
                <c:pt idx="1545">
                  <c:v>41.478327986685642</c:v>
                </c:pt>
                <c:pt idx="1546">
                  <c:v>41.63149135290287</c:v>
                </c:pt>
                <c:pt idx="1547">
                  <c:v>41.504860223353198</c:v>
                </c:pt>
                <c:pt idx="1548">
                  <c:v>41.173207265008806</c:v>
                </c:pt>
                <c:pt idx="1549">
                  <c:v>41.419233459562463</c:v>
                </c:pt>
                <c:pt idx="1550">
                  <c:v>41.508478255626045</c:v>
                </c:pt>
                <c:pt idx="1551">
                  <c:v>41.411997395016769</c:v>
                </c:pt>
                <c:pt idx="1552">
                  <c:v>41.361344943196897</c:v>
                </c:pt>
                <c:pt idx="1553">
                  <c:v>41.28536626546709</c:v>
                </c:pt>
                <c:pt idx="1554">
                  <c:v>41.102052630309466</c:v>
                </c:pt>
                <c:pt idx="1555">
                  <c:v>40.531609541957117</c:v>
                </c:pt>
                <c:pt idx="1556">
                  <c:v>40.478545068622012</c:v>
                </c:pt>
                <c:pt idx="1557">
                  <c:v>40.547287681806125</c:v>
                </c:pt>
                <c:pt idx="1558">
                  <c:v>40.759545575146532</c:v>
                </c:pt>
                <c:pt idx="1559">
                  <c:v>40.812610048481638</c:v>
                </c:pt>
                <c:pt idx="1560">
                  <c:v>40.812610048481638</c:v>
                </c:pt>
                <c:pt idx="1561">
                  <c:v>40.439952724378301</c:v>
                </c:pt>
                <c:pt idx="1562">
                  <c:v>40.437540702863075</c:v>
                </c:pt>
                <c:pt idx="1563">
                  <c:v>40.127595938155771</c:v>
                </c:pt>
                <c:pt idx="1564">
                  <c:v>39.896041872693509</c:v>
                </c:pt>
                <c:pt idx="1565">
                  <c:v>39.896041872693509</c:v>
                </c:pt>
                <c:pt idx="1566">
                  <c:v>40.705275091053814</c:v>
                </c:pt>
                <c:pt idx="1567">
                  <c:v>41.156323114402184</c:v>
                </c:pt>
                <c:pt idx="1568">
                  <c:v>41.480740008200875</c:v>
                </c:pt>
                <c:pt idx="1569">
                  <c:v>42.148869967920113</c:v>
                </c:pt>
                <c:pt idx="1570">
                  <c:v>42.269471043681712</c:v>
                </c:pt>
                <c:pt idx="1571">
                  <c:v>42.288767215803567</c:v>
                </c:pt>
                <c:pt idx="1572">
                  <c:v>42.755493379000946</c:v>
                </c:pt>
                <c:pt idx="1573">
                  <c:v>42.456402711112183</c:v>
                </c:pt>
                <c:pt idx="1574">
                  <c:v>42.410574302322779</c:v>
                </c:pt>
                <c:pt idx="1575">
                  <c:v>42.410574302322779</c:v>
                </c:pt>
                <c:pt idx="1576">
                  <c:v>41.966762343520109</c:v>
                </c:pt>
                <c:pt idx="1577">
                  <c:v>41.407173351986302</c:v>
                </c:pt>
                <c:pt idx="1578">
                  <c:v>41.770182590028703</c:v>
                </c:pt>
                <c:pt idx="1579">
                  <c:v>40.575025929231295</c:v>
                </c:pt>
                <c:pt idx="1580">
                  <c:v>40.458042885742543</c:v>
                </c:pt>
                <c:pt idx="1581">
                  <c:v>40.548493692563738</c:v>
                </c:pt>
                <c:pt idx="1582">
                  <c:v>40.601558165898844</c:v>
                </c:pt>
                <c:pt idx="1583">
                  <c:v>40.853614414240575</c:v>
                </c:pt>
                <c:pt idx="1584">
                  <c:v>41.287778286982324</c:v>
                </c:pt>
                <c:pt idx="1585">
                  <c:v>41.477121975928029</c:v>
                </c:pt>
                <c:pt idx="1586">
                  <c:v>41.169589232735959</c:v>
                </c:pt>
                <c:pt idx="1587">
                  <c:v>41.391495212137293</c:v>
                </c:pt>
                <c:pt idx="1588">
                  <c:v>40.710099134084281</c:v>
                </c:pt>
                <c:pt idx="1589">
                  <c:v>40.297643454979621</c:v>
                </c:pt>
                <c:pt idx="1590">
                  <c:v>40.102269712245835</c:v>
                </c:pt>
                <c:pt idx="1591">
                  <c:v>40.137244024216699</c:v>
                </c:pt>
                <c:pt idx="1592">
                  <c:v>40.889794736969058</c:v>
                </c:pt>
                <c:pt idx="1593">
                  <c:v>40.658240671506789</c:v>
                </c:pt>
                <c:pt idx="1594">
                  <c:v>40.831906220603493</c:v>
                </c:pt>
                <c:pt idx="1595">
                  <c:v>40.514725391350495</c:v>
                </c:pt>
                <c:pt idx="1596">
                  <c:v>41.004365758942569</c:v>
                </c:pt>
                <c:pt idx="1597">
                  <c:v>41.100846619551852</c:v>
                </c:pt>
                <c:pt idx="1598">
                  <c:v>41.539834535324054</c:v>
                </c:pt>
                <c:pt idx="1599">
                  <c:v>41.098434598036619</c:v>
                </c:pt>
                <c:pt idx="1600">
                  <c:v>41.098434598036619</c:v>
                </c:pt>
                <c:pt idx="1601">
                  <c:v>40.587086036807449</c:v>
                </c:pt>
                <c:pt idx="1602">
                  <c:v>40.954919317880318</c:v>
                </c:pt>
                <c:pt idx="1603">
                  <c:v>40.69803902650812</c:v>
                </c:pt>
                <c:pt idx="1604">
                  <c:v>40.714923177114741</c:v>
                </c:pt>
                <c:pt idx="1605">
                  <c:v>41.124966834704168</c:v>
                </c:pt>
                <c:pt idx="1606">
                  <c:v>40.759545575146532</c:v>
                </c:pt>
                <c:pt idx="1607">
                  <c:v>41.59289900865916</c:v>
                </c:pt>
                <c:pt idx="1608">
                  <c:v>41.542246556839288</c:v>
                </c:pt>
                <c:pt idx="1609">
                  <c:v>41.334812706529348</c:v>
                </c:pt>
                <c:pt idx="1610">
                  <c:v>41.055018210762441</c:v>
                </c:pt>
                <c:pt idx="1611">
                  <c:v>40.83552425287634</c:v>
                </c:pt>
                <c:pt idx="1612">
                  <c:v>40.842760317422034</c:v>
                </c:pt>
                <c:pt idx="1613">
                  <c:v>40.483369111652479</c:v>
                </c:pt>
                <c:pt idx="1614">
                  <c:v>40.658240671506789</c:v>
                </c:pt>
                <c:pt idx="1615">
                  <c:v>40.740249403024677</c:v>
                </c:pt>
                <c:pt idx="1616">
                  <c:v>41.269688125618082</c:v>
                </c:pt>
                <c:pt idx="1617">
                  <c:v>41.572396825779691</c:v>
                </c:pt>
                <c:pt idx="1618">
                  <c:v>41.21903567379821</c:v>
                </c:pt>
                <c:pt idx="1619">
                  <c:v>41.38908319062206</c:v>
                </c:pt>
                <c:pt idx="1620">
                  <c:v>41.537422513808828</c:v>
                </c:pt>
                <c:pt idx="1621">
                  <c:v>41.313104512892259</c:v>
                </c:pt>
                <c:pt idx="1622">
                  <c:v>41.313104512892259</c:v>
                </c:pt>
                <c:pt idx="1623">
                  <c:v>41.157529125159797</c:v>
                </c:pt>
                <c:pt idx="1624">
                  <c:v>41.272100147133315</c:v>
                </c:pt>
                <c:pt idx="1625">
                  <c:v>41.298632383800864</c:v>
                </c:pt>
                <c:pt idx="1626">
                  <c:v>40.934417135000849</c:v>
                </c:pt>
                <c:pt idx="1627">
                  <c:v>41.588074965628699</c:v>
                </c:pt>
                <c:pt idx="1628">
                  <c:v>41.713500084420758</c:v>
                </c:pt>
                <c:pt idx="1629">
                  <c:v>41.49400612653465</c:v>
                </c:pt>
                <c:pt idx="1630">
                  <c:v>41.731590245784993</c:v>
                </c:pt>
                <c:pt idx="1631">
                  <c:v>41.870281482910833</c:v>
                </c:pt>
                <c:pt idx="1632">
                  <c:v>42.269471043681712</c:v>
                </c:pt>
                <c:pt idx="1633">
                  <c:v>42.329771581562511</c:v>
                </c:pt>
                <c:pt idx="1634">
                  <c:v>41.863045418365132</c:v>
                </c:pt>
                <c:pt idx="1635">
                  <c:v>41.765358546998243</c:v>
                </c:pt>
                <c:pt idx="1636">
                  <c:v>41.467473889867101</c:v>
                </c:pt>
                <c:pt idx="1637">
                  <c:v>41.420439470320076</c:v>
                </c:pt>
                <c:pt idx="1638">
                  <c:v>41.563954750476377</c:v>
                </c:pt>
                <c:pt idx="1639">
                  <c:v>41.563954750476377</c:v>
                </c:pt>
                <c:pt idx="1640">
                  <c:v>41.117730770158474</c:v>
                </c:pt>
                <c:pt idx="1641">
                  <c:v>41.923345956245932</c:v>
                </c:pt>
                <c:pt idx="1642">
                  <c:v>41.946260160640634</c:v>
                </c:pt>
                <c:pt idx="1643">
                  <c:v>42.034298945946603</c:v>
                </c:pt>
                <c:pt idx="1644">
                  <c:v>41.643551460479031</c:v>
                </c:pt>
                <c:pt idx="1645">
                  <c:v>41.490388094261803</c:v>
                </c:pt>
                <c:pt idx="1646">
                  <c:v>41.446971706987625</c:v>
                </c:pt>
                <c:pt idx="1647">
                  <c:v>41.620637256084329</c:v>
                </c:pt>
                <c:pt idx="1648">
                  <c:v>41.964350322004876</c:v>
                </c:pt>
                <c:pt idx="1649">
                  <c:v>41.01642586651873</c:v>
                </c:pt>
                <c:pt idx="1650">
                  <c:v>40.716129187872362</c:v>
                </c:pt>
                <c:pt idx="1651">
                  <c:v>40.798137919390243</c:v>
                </c:pt>
                <c:pt idx="1652">
                  <c:v>40.673918811355797</c:v>
                </c:pt>
                <c:pt idx="1653">
                  <c:v>40.919945005909454</c:v>
                </c:pt>
                <c:pt idx="1654">
                  <c:v>41.158735135917418</c:v>
                </c:pt>
                <c:pt idx="1655">
                  <c:v>41.175619286524039</c:v>
                </c:pt>
                <c:pt idx="1656">
                  <c:v>40.969391446971713</c:v>
                </c:pt>
                <c:pt idx="1657">
                  <c:v>40.509901348320028</c:v>
                </c:pt>
                <c:pt idx="1658">
                  <c:v>39.541474709954414</c:v>
                </c:pt>
                <c:pt idx="1659">
                  <c:v>39.236353988277571</c:v>
                </c:pt>
                <c:pt idx="1660">
                  <c:v>39.200173665549102</c:v>
                </c:pt>
                <c:pt idx="1661">
                  <c:v>38.792542029474909</c:v>
                </c:pt>
                <c:pt idx="1662">
                  <c:v>38.383704382643096</c:v>
                </c:pt>
                <c:pt idx="1663">
                  <c:v>38.185918618394076</c:v>
                </c:pt>
                <c:pt idx="1664">
                  <c:v>38.409030608553032</c:v>
                </c:pt>
                <c:pt idx="1665">
                  <c:v>38.140090209604672</c:v>
                </c:pt>
                <c:pt idx="1666">
                  <c:v>37.825321401866908</c:v>
                </c:pt>
                <c:pt idx="1667">
                  <c:v>38.211244844304012</c:v>
                </c:pt>
                <c:pt idx="1668">
                  <c:v>38.59475626522589</c:v>
                </c:pt>
                <c:pt idx="1669">
                  <c:v>38.77083383583782</c:v>
                </c:pt>
                <c:pt idx="1670">
                  <c:v>38.77083383583782</c:v>
                </c:pt>
                <c:pt idx="1671">
                  <c:v>37.977278757326516</c:v>
                </c:pt>
                <c:pt idx="1672">
                  <c:v>38.076171639451033</c:v>
                </c:pt>
                <c:pt idx="1673">
                  <c:v>38.70450324416894</c:v>
                </c:pt>
                <c:pt idx="1674">
                  <c:v>38.576666103861648</c:v>
                </c:pt>
                <c:pt idx="1675">
                  <c:v>37.867531778383466</c:v>
                </c:pt>
                <c:pt idx="1676">
                  <c:v>37.801201186714586</c:v>
                </c:pt>
                <c:pt idx="1677">
                  <c:v>37.324826937456287</c:v>
                </c:pt>
                <c:pt idx="1678">
                  <c:v>37.089654839721177</c:v>
                </c:pt>
                <c:pt idx="1679">
                  <c:v>36.901517161533086</c:v>
                </c:pt>
                <c:pt idx="1680">
                  <c:v>36.171880653175428</c:v>
                </c:pt>
                <c:pt idx="1681">
                  <c:v>36.095901975445621</c:v>
                </c:pt>
                <c:pt idx="1682">
                  <c:v>36.470971321064191</c:v>
                </c:pt>
                <c:pt idx="1683">
                  <c:v>37.43095588412649</c:v>
                </c:pt>
                <c:pt idx="1684">
                  <c:v>37.269350442605948</c:v>
                </c:pt>
                <c:pt idx="1685">
                  <c:v>37.134277237752968</c:v>
                </c:pt>
                <c:pt idx="1686">
                  <c:v>37.070358667599315</c:v>
                </c:pt>
                <c:pt idx="1687">
                  <c:v>37.689042186256302</c:v>
                </c:pt>
                <c:pt idx="1688">
                  <c:v>37.190959743360914</c:v>
                </c:pt>
                <c:pt idx="1689">
                  <c:v>36.999204032899982</c:v>
                </c:pt>
                <c:pt idx="1690">
                  <c:v>37.148749366844349</c:v>
                </c:pt>
                <c:pt idx="1691">
                  <c:v>36.602426493644323</c:v>
                </c:pt>
                <c:pt idx="1692">
                  <c:v>36.807448322439036</c:v>
                </c:pt>
                <c:pt idx="1693">
                  <c:v>37.795171132926505</c:v>
                </c:pt>
                <c:pt idx="1694">
                  <c:v>37.436985937914571</c:v>
                </c:pt>
                <c:pt idx="1695">
                  <c:v>37.882003907474854</c:v>
                </c:pt>
                <c:pt idx="1696">
                  <c:v>37.882003907474854</c:v>
                </c:pt>
                <c:pt idx="1697">
                  <c:v>37.231964109119858</c:v>
                </c:pt>
                <c:pt idx="1698">
                  <c:v>37.25487831351456</c:v>
                </c:pt>
                <c:pt idx="1699">
                  <c:v>36.77729805349864</c:v>
                </c:pt>
                <c:pt idx="1700">
                  <c:v>36.325044019392656</c:v>
                </c:pt>
                <c:pt idx="1701">
                  <c:v>36.545743988036371</c:v>
                </c:pt>
                <c:pt idx="1702">
                  <c:v>35.74495284497938</c:v>
                </c:pt>
                <c:pt idx="1703">
                  <c:v>35.170891724354185</c:v>
                </c:pt>
                <c:pt idx="1704">
                  <c:v>35.055114691623054</c:v>
                </c:pt>
                <c:pt idx="1705">
                  <c:v>35.180539810415105</c:v>
                </c:pt>
                <c:pt idx="1706">
                  <c:v>35.298728864661477</c:v>
                </c:pt>
                <c:pt idx="1707">
                  <c:v>35.734098748160832</c:v>
                </c:pt>
                <c:pt idx="1708">
                  <c:v>35.245664391326372</c:v>
                </c:pt>
                <c:pt idx="1709">
                  <c:v>34.774114185098526</c:v>
                </c:pt>
                <c:pt idx="1710">
                  <c:v>35.356617381027043</c:v>
                </c:pt>
                <c:pt idx="1711">
                  <c:v>35.558021177548902</c:v>
                </c:pt>
                <c:pt idx="1712">
                  <c:v>35.565257242094596</c:v>
                </c:pt>
                <c:pt idx="1713">
                  <c:v>35.377119563906511</c:v>
                </c:pt>
                <c:pt idx="1714">
                  <c:v>36.104344050748935</c:v>
                </c:pt>
                <c:pt idx="1715">
                  <c:v>36.023541329988667</c:v>
                </c:pt>
                <c:pt idx="1716">
                  <c:v>35.462746327697246</c:v>
                </c:pt>
                <c:pt idx="1717">
                  <c:v>35.775103113919776</c:v>
                </c:pt>
                <c:pt idx="1718">
                  <c:v>36.048867555898603</c:v>
                </c:pt>
                <c:pt idx="1719">
                  <c:v>35.939120576955546</c:v>
                </c:pt>
                <c:pt idx="1720">
                  <c:v>35.798017318314479</c:v>
                </c:pt>
                <c:pt idx="1721">
                  <c:v>35.700330446947589</c:v>
                </c:pt>
                <c:pt idx="1722">
                  <c:v>36.031983405291975</c:v>
                </c:pt>
                <c:pt idx="1723">
                  <c:v>36.240623266359535</c:v>
                </c:pt>
                <c:pt idx="1724">
                  <c:v>35.935502544682706</c:v>
                </c:pt>
                <c:pt idx="1725">
                  <c:v>36.344340191514512</c:v>
                </c:pt>
                <c:pt idx="1726">
                  <c:v>37.291058636243037</c:v>
                </c:pt>
                <c:pt idx="1727">
                  <c:v>38.08461371475434</c:v>
                </c:pt>
                <c:pt idx="1728">
                  <c:v>38.196772715212624</c:v>
                </c:pt>
                <c:pt idx="1729">
                  <c:v>38.435562845220581</c:v>
                </c:pt>
                <c:pt idx="1730">
                  <c:v>38.08340770399672</c:v>
                </c:pt>
                <c:pt idx="1731">
                  <c:v>38.090643768542414</c:v>
                </c:pt>
                <c:pt idx="1732">
                  <c:v>37.897682047323862</c:v>
                </c:pt>
                <c:pt idx="1733">
                  <c:v>38.049639402783477</c:v>
                </c:pt>
                <c:pt idx="1734">
                  <c:v>38.140090209604672</c:v>
                </c:pt>
                <c:pt idx="1735">
                  <c:v>38.501893436889461</c:v>
                </c:pt>
                <c:pt idx="1736">
                  <c:v>38.787717986444441</c:v>
                </c:pt>
                <c:pt idx="1737">
                  <c:v>39.135049084637835</c:v>
                </c:pt>
                <c:pt idx="1738">
                  <c:v>38.999975879784849</c:v>
                </c:pt>
                <c:pt idx="1739">
                  <c:v>39.127813020092141</c:v>
                </c:pt>
                <c:pt idx="1740">
                  <c:v>39.127813020092141</c:v>
                </c:pt>
                <c:pt idx="1741">
                  <c:v>39.300272558431224</c:v>
                </c:pt>
                <c:pt idx="1742">
                  <c:v>38.586314189922575</c:v>
                </c:pt>
                <c:pt idx="1743">
                  <c:v>38.337875973853691</c:v>
                </c:pt>
                <c:pt idx="1744">
                  <c:v>38.74309558841265</c:v>
                </c:pt>
                <c:pt idx="1745">
                  <c:v>39.073542535999422</c:v>
                </c:pt>
                <c:pt idx="1746">
                  <c:v>39.809209098145161</c:v>
                </c:pt>
                <c:pt idx="1747">
                  <c:v>39.812827130418007</c:v>
                </c:pt>
                <c:pt idx="1748">
                  <c:v>39.91292602330013</c:v>
                </c:pt>
                <c:pt idx="1749">
                  <c:v>40.054029281941197</c:v>
                </c:pt>
                <c:pt idx="1750">
                  <c:v>40.063677368002125</c:v>
                </c:pt>
                <c:pt idx="1751">
                  <c:v>39.771822764659063</c:v>
                </c:pt>
                <c:pt idx="1752">
                  <c:v>40.426686606044527</c:v>
                </c:pt>
                <c:pt idx="1753">
                  <c:v>40.003376830121326</c:v>
                </c:pt>
                <c:pt idx="1754">
                  <c:v>39.721170312839192</c:v>
                </c:pt>
                <c:pt idx="1755">
                  <c:v>40.36276803589088</c:v>
                </c:pt>
                <c:pt idx="1756">
                  <c:v>40.673918811355797</c:v>
                </c:pt>
                <c:pt idx="1757">
                  <c:v>40.518343423623342</c:v>
                </c:pt>
                <c:pt idx="1758">
                  <c:v>40.771605682722694</c:v>
                </c:pt>
                <c:pt idx="1759">
                  <c:v>40.555729757109432</c:v>
                </c:pt>
                <c:pt idx="1760">
                  <c:v>40.361562025133267</c:v>
                </c:pt>
                <c:pt idx="1761">
                  <c:v>40.443570756651155</c:v>
                </c:pt>
                <c:pt idx="1762">
                  <c:v>41.235919824404839</c:v>
                </c:pt>
                <c:pt idx="1763">
                  <c:v>41.213005620010136</c:v>
                </c:pt>
                <c:pt idx="1764">
                  <c:v>41.137026942280329</c:v>
                </c:pt>
                <c:pt idx="1765">
                  <c:v>41.28536626546709</c:v>
                </c:pt>
                <c:pt idx="1766">
                  <c:v>41.302250416073711</c:v>
                </c:pt>
                <c:pt idx="1767">
                  <c:v>41.282954243951856</c:v>
                </c:pt>
                <c:pt idx="1768">
                  <c:v>41.928169999276399</c:v>
                </c:pt>
                <c:pt idx="1769">
                  <c:v>42.250174871559857</c:v>
                </c:pt>
                <c:pt idx="1770">
                  <c:v>42.288767215803567</c:v>
                </c:pt>
                <c:pt idx="1771">
                  <c:v>41.895607708820762</c:v>
                </c:pt>
                <c:pt idx="1772">
                  <c:v>41.732796256542613</c:v>
                </c:pt>
                <c:pt idx="1773">
                  <c:v>41.753298439422082</c:v>
                </c:pt>
                <c:pt idx="1774">
                  <c:v>41.948672182155867</c:v>
                </c:pt>
                <c:pt idx="1775">
                  <c:v>42.257410936105551</c:v>
                </c:pt>
                <c:pt idx="1776">
                  <c:v>41.926963988518779</c:v>
                </c:pt>
                <c:pt idx="1777">
                  <c:v>42.253792903832704</c:v>
                </c:pt>
                <c:pt idx="1778">
                  <c:v>42.409368291565166</c:v>
                </c:pt>
                <c:pt idx="1779">
                  <c:v>41.744856364118768</c:v>
                </c:pt>
                <c:pt idx="1780">
                  <c:v>42.074097300947926</c:v>
                </c:pt>
                <c:pt idx="1781">
                  <c:v>42.224848645649921</c:v>
                </c:pt>
                <c:pt idx="1782">
                  <c:v>41.844955257000898</c:v>
                </c:pt>
                <c:pt idx="1783">
                  <c:v>41.829277117151889</c:v>
                </c:pt>
                <c:pt idx="1784">
                  <c:v>41.643551460479031</c:v>
                </c:pt>
                <c:pt idx="1785">
                  <c:v>42.222436624134687</c:v>
                </c:pt>
                <c:pt idx="1786">
                  <c:v>42.369569936563835</c:v>
                </c:pt>
                <c:pt idx="1787">
                  <c:v>42.438312549747948</c:v>
                </c:pt>
                <c:pt idx="1788">
                  <c:v>42.622832195663186</c:v>
                </c:pt>
                <c:pt idx="1789">
                  <c:v>42.76875949733472</c:v>
                </c:pt>
                <c:pt idx="1790">
                  <c:v>43.153476929014211</c:v>
                </c:pt>
                <c:pt idx="1791">
                  <c:v>43.62985117827251</c:v>
                </c:pt>
                <c:pt idx="1792">
                  <c:v>43.702211823729471</c:v>
                </c:pt>
                <c:pt idx="1793">
                  <c:v>43.965122168889749</c:v>
                </c:pt>
                <c:pt idx="1794">
                  <c:v>43.892761523432789</c:v>
                </c:pt>
                <c:pt idx="1795">
                  <c:v>43.967534190404983</c:v>
                </c:pt>
                <c:pt idx="1796">
                  <c:v>43.974770254950677</c:v>
                </c:pt>
                <c:pt idx="1797">
                  <c:v>44.348633589811627</c:v>
                </c:pt>
                <c:pt idx="1798">
                  <c:v>44.348633589811627</c:v>
                </c:pt>
                <c:pt idx="1799">
                  <c:v>44.222002460261947</c:v>
                </c:pt>
                <c:pt idx="1800">
                  <c:v>43.135386767649969</c:v>
                </c:pt>
                <c:pt idx="1801">
                  <c:v>43.331966521141368</c:v>
                </c:pt>
                <c:pt idx="1802">
                  <c:v>43.555078511300323</c:v>
                </c:pt>
                <c:pt idx="1803">
                  <c:v>43.55990255433079</c:v>
                </c:pt>
                <c:pt idx="1804">
                  <c:v>43.149858896741364</c:v>
                </c:pt>
                <c:pt idx="1805">
                  <c:v>43.743216189488415</c:v>
                </c:pt>
                <c:pt idx="1806">
                  <c:v>43.810752791914908</c:v>
                </c:pt>
                <c:pt idx="1807">
                  <c:v>43.582816758725492</c:v>
                </c:pt>
                <c:pt idx="1808">
                  <c:v>43.171567090378446</c:v>
                </c:pt>
                <c:pt idx="1809">
                  <c:v>43.319906413565214</c:v>
                </c:pt>
                <c:pt idx="1810">
                  <c:v>43.41638727417449</c:v>
                </c:pt>
                <c:pt idx="1811">
                  <c:v>43.21377746689501</c:v>
                </c:pt>
                <c:pt idx="1812">
                  <c:v>43.242721725077793</c:v>
                </c:pt>
                <c:pt idx="1813">
                  <c:v>43.699799802214237</c:v>
                </c:pt>
                <c:pt idx="1814">
                  <c:v>43.752864275549342</c:v>
                </c:pt>
                <c:pt idx="1815">
                  <c:v>43.464627704479128</c:v>
                </c:pt>
                <c:pt idx="1816">
                  <c:v>43.335584553414222</c:v>
                </c:pt>
                <c:pt idx="1817">
                  <c:v>43.293374176897657</c:v>
                </c:pt>
                <c:pt idx="1818">
                  <c:v>42.985841433705595</c:v>
                </c:pt>
                <c:pt idx="1819">
                  <c:v>42.619214163390339</c:v>
                </c:pt>
                <c:pt idx="1820">
                  <c:v>42.619214163390339</c:v>
                </c:pt>
                <c:pt idx="1821">
                  <c:v>42.851974239610222</c:v>
                </c:pt>
                <c:pt idx="1822">
                  <c:v>43.157094961287058</c:v>
                </c:pt>
                <c:pt idx="1823">
                  <c:v>43.054584046889701</c:v>
                </c:pt>
                <c:pt idx="1824">
                  <c:v>42.967751272341353</c:v>
                </c:pt>
                <c:pt idx="1825">
                  <c:v>42.967751272341353</c:v>
                </c:pt>
                <c:pt idx="1826">
                  <c:v>42.967751272341353</c:v>
                </c:pt>
                <c:pt idx="1827">
                  <c:v>43.105236498709573</c:v>
                </c:pt>
                <c:pt idx="1828">
                  <c:v>43.873465351310934</c:v>
                </c:pt>
                <c:pt idx="1829">
                  <c:v>43.596082877059267</c:v>
                </c:pt>
                <c:pt idx="1830">
                  <c:v>43.699799802214237</c:v>
                </c:pt>
                <c:pt idx="1831">
                  <c:v>43.908439663281797</c:v>
                </c:pt>
                <c:pt idx="1832">
                  <c:v>44.199088255867245</c:v>
                </c:pt>
                <c:pt idx="1833">
                  <c:v>44.568127547697728</c:v>
                </c:pt>
                <c:pt idx="1834">
                  <c:v>44.788827516341449</c:v>
                </c:pt>
                <c:pt idx="1835">
                  <c:v>44.788827516341449</c:v>
                </c:pt>
                <c:pt idx="1836">
                  <c:v>44.634458139366608</c:v>
                </c:pt>
                <c:pt idx="1837">
                  <c:v>44.060397018741412</c:v>
                </c:pt>
                <c:pt idx="1838">
                  <c:v>43.276490026291036</c:v>
                </c:pt>
                <c:pt idx="1839">
                  <c:v>43.266841940230108</c:v>
                </c:pt>
                <c:pt idx="1840">
                  <c:v>42.888154562338698</c:v>
                </c:pt>
                <c:pt idx="1841">
                  <c:v>42.773583540365181</c:v>
                </c:pt>
                <c:pt idx="1842">
                  <c:v>43.52131021008708</c:v>
                </c:pt>
                <c:pt idx="1843">
                  <c:v>43.079910272799637</c:v>
                </c:pt>
                <c:pt idx="1844">
                  <c:v>43.129356713861888</c:v>
                </c:pt>
                <c:pt idx="1845">
                  <c:v>43.181215176439373</c:v>
                </c:pt>
                <c:pt idx="1846">
                  <c:v>43.389855037506941</c:v>
                </c:pt>
                <c:pt idx="1847">
                  <c:v>43.640705275091058</c:v>
                </c:pt>
                <c:pt idx="1848">
                  <c:v>43.469451747509588</c:v>
                </c:pt>
                <c:pt idx="1849">
                  <c:v>43.594876866301647</c:v>
                </c:pt>
                <c:pt idx="1850">
                  <c:v>43.561108565088404</c:v>
                </c:pt>
                <c:pt idx="1851">
                  <c:v>43.4549796184182</c:v>
                </c:pt>
                <c:pt idx="1852">
                  <c:v>43.780602522974505</c:v>
                </c:pt>
                <c:pt idx="1853">
                  <c:v>43.821606888733449</c:v>
                </c:pt>
                <c:pt idx="1854">
                  <c:v>43.272871994018189</c:v>
                </c:pt>
                <c:pt idx="1855">
                  <c:v>43.112472563255267</c:v>
                </c:pt>
                <c:pt idx="1856">
                  <c:v>43.216189488410237</c:v>
                </c:pt>
                <c:pt idx="1857">
                  <c:v>43.836079017824844</c:v>
                </c:pt>
                <c:pt idx="1858">
                  <c:v>44.020598663740081</c:v>
                </c:pt>
                <c:pt idx="1859">
                  <c:v>43.868641308280473</c:v>
                </c:pt>
                <c:pt idx="1860">
                  <c:v>43.868641308280473</c:v>
                </c:pt>
                <c:pt idx="1861">
                  <c:v>44.055572975710945</c:v>
                </c:pt>
                <c:pt idx="1862">
                  <c:v>43.984418341011605</c:v>
                </c:pt>
                <c:pt idx="1863">
                  <c:v>44.148435804047374</c:v>
                </c:pt>
                <c:pt idx="1864">
                  <c:v>44.019392652982468</c:v>
                </c:pt>
                <c:pt idx="1865">
                  <c:v>43.811958802672521</c:v>
                </c:pt>
                <c:pt idx="1866">
                  <c:v>42.086157408524087</c:v>
                </c:pt>
                <c:pt idx="1867">
                  <c:v>42.263440989893631</c:v>
                </c:pt>
                <c:pt idx="1868">
                  <c:v>42.129573795798258</c:v>
                </c:pt>
                <c:pt idx="1869">
                  <c:v>41.490388094261803</c:v>
                </c:pt>
                <c:pt idx="1870">
                  <c:v>41.308280469861792</c:v>
                </c:pt>
                <c:pt idx="1871">
                  <c:v>42.058419161098918</c:v>
                </c:pt>
                <c:pt idx="1872">
                  <c:v>41.837719192455197</c:v>
                </c:pt>
                <c:pt idx="1873">
                  <c:v>41.989676547914812</c:v>
                </c:pt>
                <c:pt idx="1874">
                  <c:v>41.949878192913481</c:v>
                </c:pt>
                <c:pt idx="1875">
                  <c:v>42.296003280349261</c:v>
                </c:pt>
                <c:pt idx="1876">
                  <c:v>41.474709954412795</c:v>
                </c:pt>
                <c:pt idx="1877">
                  <c:v>42.024650859885675</c:v>
                </c:pt>
                <c:pt idx="1878">
                  <c:v>41.995706601702892</c:v>
                </c:pt>
                <c:pt idx="1879">
                  <c:v>41.954702235943948</c:v>
                </c:pt>
                <c:pt idx="1880">
                  <c:v>42.267059022166478</c:v>
                </c:pt>
                <c:pt idx="1881">
                  <c:v>42.4274584529294</c:v>
                </c:pt>
                <c:pt idx="1882">
                  <c:v>43.268047950987729</c:v>
                </c:pt>
                <c:pt idx="1883">
                  <c:v>43.04252393931354</c:v>
                </c:pt>
                <c:pt idx="1884">
                  <c:v>42.942425046431417</c:v>
                </c:pt>
                <c:pt idx="1885">
                  <c:v>43.187245230227454</c:v>
                </c:pt>
                <c:pt idx="1886">
                  <c:v>42.921922863551949</c:v>
                </c:pt>
                <c:pt idx="1887">
                  <c:v>42.531175378084377</c:v>
                </c:pt>
                <c:pt idx="1888">
                  <c:v>42.480522926264506</c:v>
                </c:pt>
                <c:pt idx="1889">
                  <c:v>42.492583033840667</c:v>
                </c:pt>
                <c:pt idx="1890">
                  <c:v>42.627656238693653</c:v>
                </c:pt>
                <c:pt idx="1891">
                  <c:v>43.096794423406259</c:v>
                </c:pt>
                <c:pt idx="1892">
                  <c:v>43.351262693263223</c:v>
                </c:pt>
                <c:pt idx="1893">
                  <c:v>43.535782339178468</c:v>
                </c:pt>
                <c:pt idx="1894">
                  <c:v>43.535782339178468</c:v>
                </c:pt>
                <c:pt idx="1895">
                  <c:v>43.49357196266191</c:v>
                </c:pt>
                <c:pt idx="1896">
                  <c:v>43.59246484478642</c:v>
                </c:pt>
                <c:pt idx="1897">
                  <c:v>43.193275284015535</c:v>
                </c:pt>
                <c:pt idx="1898">
                  <c:v>43.528546274632774</c:v>
                </c:pt>
                <c:pt idx="1899">
                  <c:v>43.620203092211582</c:v>
                </c:pt>
                <c:pt idx="1900">
                  <c:v>43.967534190404983</c:v>
                </c:pt>
                <c:pt idx="1901">
                  <c:v>44.11346149207651</c:v>
                </c:pt>
                <c:pt idx="1902">
                  <c:v>44.006126534648693</c:v>
                </c:pt>
                <c:pt idx="1903">
                  <c:v>43.97597626570829</c:v>
                </c:pt>
                <c:pt idx="1904">
                  <c:v>44.325719385416917</c:v>
                </c:pt>
                <c:pt idx="1905">
                  <c:v>44.178586072987777</c:v>
                </c:pt>
                <c:pt idx="1906">
                  <c:v>44.51988711739309</c:v>
                </c:pt>
                <c:pt idx="1907">
                  <c:v>44.96972912998384</c:v>
                </c:pt>
                <c:pt idx="1908">
                  <c:v>45.052943872259341</c:v>
                </c:pt>
                <c:pt idx="1909">
                  <c:v>45.230227453628892</c:v>
                </c:pt>
                <c:pt idx="1910">
                  <c:v>44.788827516341449</c:v>
                </c:pt>
                <c:pt idx="1911">
                  <c:v>44.998673388166623</c:v>
                </c:pt>
                <c:pt idx="1912">
                  <c:v>45.286909959236837</c:v>
                </c:pt>
                <c:pt idx="1913">
                  <c:v>45.541378229093809</c:v>
                </c:pt>
                <c:pt idx="1914">
                  <c:v>45.65715526182494</c:v>
                </c:pt>
                <c:pt idx="1915">
                  <c:v>45.711425745917659</c:v>
                </c:pt>
                <c:pt idx="1916">
                  <c:v>45.918859596227598</c:v>
                </c:pt>
                <c:pt idx="1917">
                  <c:v>45.940567789864687</c:v>
                </c:pt>
                <c:pt idx="1918">
                  <c:v>45.449721411514993</c:v>
                </c:pt>
                <c:pt idx="1919">
                  <c:v>46.044284715019664</c:v>
                </c:pt>
                <c:pt idx="1920">
                  <c:v>45.823584746375943</c:v>
                </c:pt>
                <c:pt idx="1921">
                  <c:v>45.470223594394461</c:v>
                </c:pt>
                <c:pt idx="1922">
                  <c:v>45.942979811379921</c:v>
                </c:pt>
                <c:pt idx="1923">
                  <c:v>45.79464048819316</c:v>
                </c:pt>
                <c:pt idx="1924">
                  <c:v>46.088907113051448</c:v>
                </c:pt>
                <c:pt idx="1925">
                  <c:v>46.291516920330935</c:v>
                </c:pt>
                <c:pt idx="1926">
                  <c:v>46.398851877758752</c:v>
                </c:pt>
                <c:pt idx="1927">
                  <c:v>46.010516413806414</c:v>
                </c:pt>
                <c:pt idx="1928">
                  <c:v>45.231433464386505</c:v>
                </c:pt>
                <c:pt idx="1929">
                  <c:v>45.680069466219642</c:v>
                </c:pt>
                <c:pt idx="1930">
                  <c:v>45.680069466219642</c:v>
                </c:pt>
                <c:pt idx="1931">
                  <c:v>45.956245929713695</c:v>
                </c:pt>
                <c:pt idx="1932">
                  <c:v>46.340963361393186</c:v>
                </c:pt>
                <c:pt idx="1933">
                  <c:v>46.525483007308431</c:v>
                </c:pt>
                <c:pt idx="1934">
                  <c:v>46.599049663523004</c:v>
                </c:pt>
                <c:pt idx="1935">
                  <c:v>46.730504836103144</c:v>
                </c:pt>
                <c:pt idx="1936">
                  <c:v>46.667792276707111</c:v>
                </c:pt>
                <c:pt idx="1937">
                  <c:v>46.21192021032828</c:v>
                </c:pt>
                <c:pt idx="1938">
                  <c:v>45.425601196362678</c:v>
                </c:pt>
                <c:pt idx="1939">
                  <c:v>46.134735521840859</c:v>
                </c:pt>
                <c:pt idx="1940">
                  <c:v>46.027400564413036</c:v>
                </c:pt>
                <c:pt idx="1941">
                  <c:v>45.636653078945464</c:v>
                </c:pt>
                <c:pt idx="1942">
                  <c:v>46.264984683663378</c:v>
                </c:pt>
                <c:pt idx="1943">
                  <c:v>46.59543163125015</c:v>
                </c:pt>
                <c:pt idx="1944">
                  <c:v>47.03441954702236</c:v>
                </c:pt>
                <c:pt idx="1945">
                  <c:v>47.167080730360119</c:v>
                </c:pt>
                <c:pt idx="1946">
                  <c:v>47.148990568995877</c:v>
                </c:pt>
                <c:pt idx="1947">
                  <c:v>46.667792276707111</c:v>
                </c:pt>
                <c:pt idx="1948">
                  <c:v>47.214115149907137</c:v>
                </c:pt>
                <c:pt idx="1949">
                  <c:v>46.627993921705787</c:v>
                </c:pt>
                <c:pt idx="1950">
                  <c:v>46.503774813671342</c:v>
                </c:pt>
                <c:pt idx="1951">
                  <c:v>46.406087942304445</c:v>
                </c:pt>
                <c:pt idx="1952">
                  <c:v>46.965676933838253</c:v>
                </c:pt>
                <c:pt idx="1953">
                  <c:v>46.975325019899181</c:v>
                </c:pt>
                <c:pt idx="1954">
                  <c:v>46.818543621409106</c:v>
                </c:pt>
                <c:pt idx="1955">
                  <c:v>47.203261053088596</c:v>
                </c:pt>
                <c:pt idx="1956">
                  <c:v>47.55059215128199</c:v>
                </c:pt>
                <c:pt idx="1957">
                  <c:v>47.55059215128199</c:v>
                </c:pt>
                <c:pt idx="1958">
                  <c:v>47.884657131141616</c:v>
                </c:pt>
                <c:pt idx="1959">
                  <c:v>48.054704647965465</c:v>
                </c:pt>
                <c:pt idx="1960">
                  <c:v>48.041438529631684</c:v>
                </c:pt>
                <c:pt idx="1961">
                  <c:v>47.706167539014452</c:v>
                </c:pt>
                <c:pt idx="1962">
                  <c:v>47.942545647507181</c:v>
                </c:pt>
                <c:pt idx="1963">
                  <c:v>49.002629103451603</c:v>
                </c:pt>
                <c:pt idx="1964">
                  <c:v>48.976096866784054</c:v>
                </c:pt>
                <c:pt idx="1965">
                  <c:v>49.064135652090023</c:v>
                </c:pt>
                <c:pt idx="1966">
                  <c:v>49.406642707252949</c:v>
                </c:pt>
                <c:pt idx="1967">
                  <c:v>49.038809426180087</c:v>
                </c:pt>
                <c:pt idx="1968">
                  <c:v>49.669553052413228</c:v>
                </c:pt>
                <c:pt idx="1969">
                  <c:v>49.156998480426445</c:v>
                </c:pt>
                <c:pt idx="1970">
                  <c:v>49.310161846643673</c:v>
                </c:pt>
                <c:pt idx="1971">
                  <c:v>48.570877252225095</c:v>
                </c:pt>
                <c:pt idx="1972">
                  <c:v>48.605851564195959</c:v>
                </c:pt>
                <c:pt idx="1973">
                  <c:v>47.953399744325722</c:v>
                </c:pt>
                <c:pt idx="1974">
                  <c:v>47.150196579753491</c:v>
                </c:pt>
                <c:pt idx="1975">
                  <c:v>47.437227140066092</c:v>
                </c:pt>
                <c:pt idx="1976">
                  <c:v>46.605079717311078</c:v>
                </c:pt>
                <c:pt idx="1977">
                  <c:v>47.075423912781304</c:v>
                </c:pt>
                <c:pt idx="1978">
                  <c:v>47.501145710219738</c:v>
                </c:pt>
                <c:pt idx="1979">
                  <c:v>46.403675920789219</c:v>
                </c:pt>
                <c:pt idx="1980">
                  <c:v>47.107986203236933</c:v>
                </c:pt>
                <c:pt idx="1981">
                  <c:v>47.085071998842231</c:v>
                </c:pt>
                <c:pt idx="1982">
                  <c:v>47.899129260233003</c:v>
                </c:pt>
                <c:pt idx="1983">
                  <c:v>46.626787910948167</c:v>
                </c:pt>
                <c:pt idx="1984">
                  <c:v>46.589401577462077</c:v>
                </c:pt>
                <c:pt idx="1985">
                  <c:v>46.805277503075331</c:v>
                </c:pt>
                <c:pt idx="1986">
                  <c:v>46.028606575170656</c:v>
                </c:pt>
                <c:pt idx="1987">
                  <c:v>45.219373356810344</c:v>
                </c:pt>
                <c:pt idx="1988">
                  <c:v>44.840685978918934</c:v>
                </c:pt>
                <c:pt idx="1989">
                  <c:v>45.752430111676595</c:v>
                </c:pt>
                <c:pt idx="1990">
                  <c:v>45.740370004100441</c:v>
                </c:pt>
                <c:pt idx="1991">
                  <c:v>45.93694975759184</c:v>
                </c:pt>
                <c:pt idx="1992">
                  <c:v>46.439856243517696</c:v>
                </c:pt>
                <c:pt idx="1993">
                  <c:v>46.525483007308431</c:v>
                </c:pt>
                <c:pt idx="1994">
                  <c:v>47.224969246725685</c:v>
                </c:pt>
                <c:pt idx="1995">
                  <c:v>46.933114643382623</c:v>
                </c:pt>
                <c:pt idx="1996">
                  <c:v>45.918859596227598</c:v>
                </c:pt>
                <c:pt idx="1997">
                  <c:v>47.158638655056805</c:v>
                </c:pt>
                <c:pt idx="1998">
                  <c:v>47.334716225668735</c:v>
                </c:pt>
                <c:pt idx="1999">
                  <c:v>47.883451120383995</c:v>
                </c:pt>
                <c:pt idx="2000">
                  <c:v>47.883451120383995</c:v>
                </c:pt>
                <c:pt idx="2001">
                  <c:v>48.629971779348274</c:v>
                </c:pt>
                <c:pt idx="2002">
                  <c:v>48.21028003569792</c:v>
                </c:pt>
                <c:pt idx="2003">
                  <c:v>48.346559251308527</c:v>
                </c:pt>
                <c:pt idx="2004">
                  <c:v>47.368484526881986</c:v>
                </c:pt>
                <c:pt idx="2005">
                  <c:v>47.408282881883309</c:v>
                </c:pt>
                <c:pt idx="2006">
                  <c:v>48.086060927663475</c:v>
                </c:pt>
                <c:pt idx="2007">
                  <c:v>47.7930003135628</c:v>
                </c:pt>
                <c:pt idx="2008">
                  <c:v>47.818326539472736</c:v>
                </c:pt>
                <c:pt idx="2009">
                  <c:v>47.676017270074055</c:v>
                </c:pt>
                <c:pt idx="2010">
                  <c:v>47.432403097035632</c:v>
                </c:pt>
                <c:pt idx="2011">
                  <c:v>48.393593670855545</c:v>
                </c:pt>
                <c:pt idx="2012">
                  <c:v>48.555199112376087</c:v>
                </c:pt>
                <c:pt idx="2013">
                  <c:v>48.591379435104564</c:v>
                </c:pt>
                <c:pt idx="2014">
                  <c:v>48.959212716177433</c:v>
                </c:pt>
                <c:pt idx="2015">
                  <c:v>49.099109964060879</c:v>
                </c:pt>
                <c:pt idx="2016">
                  <c:v>49.603222460744355</c:v>
                </c:pt>
                <c:pt idx="2017">
                  <c:v>49.706939385899325</c:v>
                </c:pt>
                <c:pt idx="2018">
                  <c:v>49.772063966810585</c:v>
                </c:pt>
                <c:pt idx="2019">
                  <c:v>49.684025181504623</c:v>
                </c:pt>
                <c:pt idx="2020">
                  <c:v>50.359391205769562</c:v>
                </c:pt>
                <c:pt idx="2021">
                  <c:v>50.416073711377507</c:v>
                </c:pt>
                <c:pt idx="2022">
                  <c:v>49.934875419088741</c:v>
                </c:pt>
                <c:pt idx="2023">
                  <c:v>49.876986902723175</c:v>
                </c:pt>
                <c:pt idx="2024">
                  <c:v>50.510142550471556</c:v>
                </c:pt>
                <c:pt idx="2025">
                  <c:v>50.893653971393427</c:v>
                </c:pt>
                <c:pt idx="2026">
                  <c:v>51.172242456402714</c:v>
                </c:pt>
                <c:pt idx="2027">
                  <c:v>51.326611833377555</c:v>
                </c:pt>
                <c:pt idx="2028">
                  <c:v>50.660893895173551</c:v>
                </c:pt>
                <c:pt idx="2029">
                  <c:v>51.227718951253046</c:v>
                </c:pt>
                <c:pt idx="2030">
                  <c:v>50.864709713210644</c:v>
                </c:pt>
                <c:pt idx="2031">
                  <c:v>50.685014110325866</c:v>
                </c:pt>
                <c:pt idx="2032">
                  <c:v>51.452036952169614</c:v>
                </c:pt>
                <c:pt idx="2033">
                  <c:v>51.523191586868961</c:v>
                </c:pt>
                <c:pt idx="2034">
                  <c:v>50.174871559854317</c:v>
                </c:pt>
                <c:pt idx="2035">
                  <c:v>50.652451819870237</c:v>
                </c:pt>
                <c:pt idx="2036">
                  <c:v>51.351938059287491</c:v>
                </c:pt>
                <c:pt idx="2037">
                  <c:v>50.794761089268917</c:v>
                </c:pt>
                <c:pt idx="2038">
                  <c:v>50.624713572445067</c:v>
                </c:pt>
                <c:pt idx="2039">
                  <c:v>51.81866422248487</c:v>
                </c:pt>
                <c:pt idx="2040">
                  <c:v>52.028510094310043</c:v>
                </c:pt>
                <c:pt idx="2041">
                  <c:v>52.3348368267445</c:v>
                </c:pt>
                <c:pt idx="2042">
                  <c:v>53.228490798137919</c:v>
                </c:pt>
                <c:pt idx="2043">
                  <c:v>52.3348368267445</c:v>
                </c:pt>
                <c:pt idx="2044">
                  <c:v>52.762970645698161</c:v>
                </c:pt>
                <c:pt idx="2045">
                  <c:v>52.577244989025303</c:v>
                </c:pt>
                <c:pt idx="2046">
                  <c:v>53.074121421163078</c:v>
                </c:pt>
                <c:pt idx="2047">
                  <c:v>51.68600303914711</c:v>
                </c:pt>
                <c:pt idx="2048">
                  <c:v>49.679201138474156</c:v>
                </c:pt>
                <c:pt idx="2049">
                  <c:v>48.084854916905861</c:v>
                </c:pt>
                <c:pt idx="2050">
                  <c:v>47.357630430063438</c:v>
                </c:pt>
                <c:pt idx="2051">
                  <c:v>49.240213222701946</c:v>
                </c:pt>
                <c:pt idx="2052">
                  <c:v>48.502134639040982</c:v>
                </c:pt>
                <c:pt idx="2053">
                  <c:v>48.148773487059508</c:v>
                </c:pt>
                <c:pt idx="2054">
                  <c:v>48.807255360717818</c:v>
                </c:pt>
                <c:pt idx="2055">
                  <c:v>48.077618852360168</c:v>
                </c:pt>
                <c:pt idx="2056">
                  <c:v>48.289876745700575</c:v>
                </c:pt>
                <c:pt idx="2057">
                  <c:v>47.603656624617095</c:v>
                </c:pt>
                <c:pt idx="2058">
                  <c:v>47.603656624617095</c:v>
                </c:pt>
                <c:pt idx="2059">
                  <c:v>48.199425938879379</c:v>
                </c:pt>
                <c:pt idx="2060">
                  <c:v>47.012711353385278</c:v>
                </c:pt>
                <c:pt idx="2061">
                  <c:v>47.730287754166767</c:v>
                </c:pt>
                <c:pt idx="2062">
                  <c:v>49.224535082852945</c:v>
                </c:pt>
                <c:pt idx="2063">
                  <c:v>49.416290793313877</c:v>
                </c:pt>
                <c:pt idx="2064">
                  <c:v>48.920620371933722</c:v>
                </c:pt>
                <c:pt idx="2065">
                  <c:v>48.484044477676747</c:v>
                </c:pt>
                <c:pt idx="2066">
                  <c:v>48.34173520827806</c:v>
                </c:pt>
                <c:pt idx="2067">
                  <c:v>49.561012084227791</c:v>
                </c:pt>
                <c:pt idx="2068">
                  <c:v>50.27617646349406</c:v>
                </c:pt>
                <c:pt idx="2069">
                  <c:v>50.182107624400011</c:v>
                </c:pt>
                <c:pt idx="2070">
                  <c:v>50.523408668805331</c:v>
                </c:pt>
                <c:pt idx="2071">
                  <c:v>49.556188041197331</c:v>
                </c:pt>
                <c:pt idx="2072">
                  <c:v>50.102510914397357</c:v>
                </c:pt>
                <c:pt idx="2073">
                  <c:v>50.182107624400011</c:v>
                </c:pt>
                <c:pt idx="2074">
                  <c:v>49.61648857907813</c:v>
                </c:pt>
                <c:pt idx="2075">
                  <c:v>48.55037506934562</c:v>
                </c:pt>
                <c:pt idx="2076">
                  <c:v>48.809667382233052</c:v>
                </c:pt>
                <c:pt idx="2077">
                  <c:v>48.945946597843658</c:v>
                </c:pt>
                <c:pt idx="2078">
                  <c:v>49.739501676354955</c:v>
                </c:pt>
                <c:pt idx="2079">
                  <c:v>50.490846378349701</c:v>
                </c:pt>
                <c:pt idx="2080">
                  <c:v>50.921392218818596</c:v>
                </c:pt>
                <c:pt idx="2081">
                  <c:v>50.921392218818596</c:v>
                </c:pt>
                <c:pt idx="2082">
                  <c:v>51.03234520851926</c:v>
                </c:pt>
                <c:pt idx="2083">
                  <c:v>50.201403796521866</c:v>
                </c:pt>
                <c:pt idx="2084">
                  <c:v>50.229142043947036</c:v>
                </c:pt>
                <c:pt idx="2085">
                  <c:v>49.641814804988066</c:v>
                </c:pt>
                <c:pt idx="2086">
                  <c:v>49.641814804988066</c:v>
                </c:pt>
                <c:pt idx="2087">
                  <c:v>48.627559757833041</c:v>
                </c:pt>
                <c:pt idx="2088">
                  <c:v>48.522636821920457</c:v>
                </c:pt>
                <c:pt idx="2089">
                  <c:v>46.332521286089872</c:v>
                </c:pt>
                <c:pt idx="2090">
                  <c:v>45.979160134108398</c:v>
                </c:pt>
                <c:pt idx="2091">
                  <c:v>44.69596468800502</c:v>
                </c:pt>
                <c:pt idx="2092">
                  <c:v>45.686099520007723</c:v>
                </c:pt>
                <c:pt idx="2093">
                  <c:v>45.83323283243687</c:v>
                </c:pt>
                <c:pt idx="2094">
                  <c:v>44.913046624375895</c:v>
                </c:pt>
                <c:pt idx="2095">
                  <c:v>46.090113123809068</c:v>
                </c:pt>
                <c:pt idx="2096">
                  <c:v>45.007115463469937</c:v>
                </c:pt>
                <c:pt idx="2097">
                  <c:v>44.035070792831476</c:v>
                </c:pt>
                <c:pt idx="2098">
                  <c:v>43.334378542656601</c:v>
                </c:pt>
                <c:pt idx="2099">
                  <c:v>43.509250102510919</c:v>
                </c:pt>
                <c:pt idx="2100">
                  <c:v>43.509250102510919</c:v>
                </c:pt>
                <c:pt idx="2101">
                  <c:v>42.172990183072436</c:v>
                </c:pt>
                <c:pt idx="2102">
                  <c:v>42.128367785040645</c:v>
                </c:pt>
                <c:pt idx="2103">
                  <c:v>43.393473069779787</c:v>
                </c:pt>
                <c:pt idx="2104">
                  <c:v>42.640922357027428</c:v>
                </c:pt>
                <c:pt idx="2105">
                  <c:v>42.820617959912205</c:v>
                </c:pt>
                <c:pt idx="2106">
                  <c:v>42.82906003521552</c:v>
                </c:pt>
                <c:pt idx="2107">
                  <c:v>42.855592271883069</c:v>
                </c:pt>
                <c:pt idx="2108">
                  <c:v>43.433271424781111</c:v>
                </c:pt>
                <c:pt idx="2109">
                  <c:v>43.79989869509636</c:v>
                </c:pt>
                <c:pt idx="2110">
                  <c:v>43.061820111435395</c:v>
                </c:pt>
                <c:pt idx="2111">
                  <c:v>41.764152536240623</c:v>
                </c:pt>
                <c:pt idx="2112">
                  <c:v>41.197327480161128</c:v>
                </c:pt>
                <c:pt idx="2113">
                  <c:v>41.103258641067079</c:v>
                </c:pt>
                <c:pt idx="2114">
                  <c:v>41.627873320630023</c:v>
                </c:pt>
                <c:pt idx="2115">
                  <c:v>42.093393473069781</c:v>
                </c:pt>
                <c:pt idx="2116">
                  <c:v>42.015002773824747</c:v>
                </c:pt>
                <c:pt idx="2117">
                  <c:v>43.055790057647314</c:v>
                </c:pt>
                <c:pt idx="2118">
                  <c:v>42.18022624761813</c:v>
                </c:pt>
                <c:pt idx="2119">
                  <c:v>41.957114257459182</c:v>
                </c:pt>
                <c:pt idx="2120">
                  <c:v>41.957114257459182</c:v>
                </c:pt>
                <c:pt idx="2121">
                  <c:v>41.520538363202199</c:v>
                </c:pt>
                <c:pt idx="2122">
                  <c:v>42.240526785498929</c:v>
                </c:pt>
                <c:pt idx="2123">
                  <c:v>41.824453074121422</c:v>
                </c:pt>
                <c:pt idx="2124">
                  <c:v>41.940230106852553</c:v>
                </c:pt>
                <c:pt idx="2125">
                  <c:v>42.199522419739985</c:v>
                </c:pt>
                <c:pt idx="2126">
                  <c:v>42.628862249451267</c:v>
                </c:pt>
                <c:pt idx="2127">
                  <c:v>42.973781326129433</c:v>
                </c:pt>
                <c:pt idx="2128">
                  <c:v>42.638510335512194</c:v>
                </c:pt>
                <c:pt idx="2129">
                  <c:v>41.63149135290287</c:v>
                </c:pt>
                <c:pt idx="2130">
                  <c:v>41.363756964712131</c:v>
                </c:pt>
                <c:pt idx="2131">
                  <c:v>41.557924696688296</c:v>
                </c:pt>
                <c:pt idx="2132">
                  <c:v>41.894401698063149</c:v>
                </c:pt>
                <c:pt idx="2133">
                  <c:v>41.112906727128006</c:v>
                </c:pt>
                <c:pt idx="2134">
                  <c:v>41.128584866977015</c:v>
                </c:pt>
                <c:pt idx="2135">
                  <c:v>40.740249403024677</c:v>
                </c:pt>
                <c:pt idx="2136">
                  <c:v>42.21278853807376</c:v>
                </c:pt>
                <c:pt idx="2137">
                  <c:v>41.955908246701561</c:v>
                </c:pt>
                <c:pt idx="2138">
                  <c:v>42.045153042765143</c:v>
                </c:pt>
                <c:pt idx="2139">
                  <c:v>41.150293060614104</c:v>
                </c:pt>
                <c:pt idx="2140">
                  <c:v>40.968185436214092</c:v>
                </c:pt>
                <c:pt idx="2141">
                  <c:v>42.680720712028752</c:v>
                </c:pt>
                <c:pt idx="2142">
                  <c:v>41.479533997443262</c:v>
                </c:pt>
                <c:pt idx="2143">
                  <c:v>42.187462312163824</c:v>
                </c:pt>
                <c:pt idx="2144">
                  <c:v>42.187462312163824</c:v>
                </c:pt>
                <c:pt idx="2145">
                  <c:v>43.32231843508044</c:v>
                </c:pt>
                <c:pt idx="2146">
                  <c:v>43.395885091295014</c:v>
                </c:pt>
                <c:pt idx="2147">
                  <c:v>42.923128874309562</c:v>
                </c:pt>
                <c:pt idx="2148">
                  <c:v>41.91128584866977</c:v>
                </c:pt>
                <c:pt idx="2149">
                  <c:v>41.73038423502738</c:v>
                </c:pt>
                <c:pt idx="2150">
                  <c:v>42.012590752309514</c:v>
                </c:pt>
                <c:pt idx="2151">
                  <c:v>43.491159941146677</c:v>
                </c:pt>
                <c:pt idx="2152">
                  <c:v>43.303022262958585</c:v>
                </c:pt>
                <c:pt idx="2153">
                  <c:v>43.358498757808924</c:v>
                </c:pt>
                <c:pt idx="2154">
                  <c:v>43.473069779782435</c:v>
                </c:pt>
                <c:pt idx="2155">
                  <c:v>43.333172531898988</c:v>
                </c:pt>
                <c:pt idx="2156">
                  <c:v>42.892978605369166</c:v>
                </c:pt>
                <c:pt idx="2157">
                  <c:v>42.783231626426108</c:v>
                </c:pt>
                <c:pt idx="2158">
                  <c:v>43.435683446296345</c:v>
                </c:pt>
                <c:pt idx="2159">
                  <c:v>42.199522419739985</c:v>
                </c:pt>
                <c:pt idx="2160">
                  <c:v>42.004148677006199</c:v>
                </c:pt>
                <c:pt idx="2161">
                  <c:v>42.040328999734683</c:v>
                </c:pt>
                <c:pt idx="2162">
                  <c:v>43.336790564171835</c:v>
                </c:pt>
                <c:pt idx="2163">
                  <c:v>43.407945198871175</c:v>
                </c:pt>
                <c:pt idx="2164">
                  <c:v>44.86601220482887</c:v>
                </c:pt>
                <c:pt idx="2165">
                  <c:v>45.209725270749416</c:v>
                </c:pt>
                <c:pt idx="2166">
                  <c:v>44.66340239754939</c:v>
                </c:pt>
                <c:pt idx="2167">
                  <c:v>45.285703948479224</c:v>
                </c:pt>
                <c:pt idx="2168">
                  <c:v>45.763284208495143</c:v>
                </c:pt>
                <c:pt idx="2169">
                  <c:v>45.225403410598425</c:v>
                </c:pt>
                <c:pt idx="2170">
                  <c:v>45.0420897754408</c:v>
                </c:pt>
                <c:pt idx="2171">
                  <c:v>45.306206131358692</c:v>
                </c:pt>
                <c:pt idx="2172">
                  <c:v>44.914252635133508</c:v>
                </c:pt>
                <c:pt idx="2173">
                  <c:v>46.369907619575969</c:v>
                </c:pt>
                <c:pt idx="2174">
                  <c:v>46.324079210786564</c:v>
                </c:pt>
                <c:pt idx="2175">
                  <c:v>46.027400564413036</c:v>
                </c:pt>
                <c:pt idx="2176">
                  <c:v>46.467594490942865</c:v>
                </c:pt>
                <c:pt idx="2177">
                  <c:v>45.792228466677926</c:v>
                </c:pt>
                <c:pt idx="2178">
                  <c:v>46.091319134566682</c:v>
                </c:pt>
                <c:pt idx="2179">
                  <c:v>45.887503316529589</c:v>
                </c:pt>
                <c:pt idx="2180">
                  <c:v>46.484478641549487</c:v>
                </c:pt>
                <c:pt idx="2181">
                  <c:v>46.507392845944189</c:v>
                </c:pt>
                <c:pt idx="2182">
                  <c:v>46.660556212161417</c:v>
                </c:pt>
                <c:pt idx="2183">
                  <c:v>47.639836947345572</c:v>
                </c:pt>
                <c:pt idx="2184">
                  <c:v>47.637424925830338</c:v>
                </c:pt>
                <c:pt idx="2185">
                  <c:v>47.378132612942913</c:v>
                </c:pt>
                <c:pt idx="2186">
                  <c:v>46.700354567162741</c:v>
                </c:pt>
                <c:pt idx="2187">
                  <c:v>45.806700595769314</c:v>
                </c:pt>
                <c:pt idx="2188">
                  <c:v>46.021370510624955</c:v>
                </c:pt>
                <c:pt idx="2189">
                  <c:v>45.771726283798458</c:v>
                </c:pt>
                <c:pt idx="2190">
                  <c:v>45.771726283798458</c:v>
                </c:pt>
                <c:pt idx="2191">
                  <c:v>46.620757857160086</c:v>
                </c:pt>
                <c:pt idx="2192">
                  <c:v>46.785981330953476</c:v>
                </c:pt>
                <c:pt idx="2193">
                  <c:v>47.093514074145546</c:v>
                </c:pt>
                <c:pt idx="2194">
                  <c:v>47.363660483851518</c:v>
                </c:pt>
                <c:pt idx="2195">
                  <c:v>46.691912491859433</c:v>
                </c:pt>
                <c:pt idx="2196">
                  <c:v>46.482066620034253</c:v>
                </c:pt>
                <c:pt idx="2197">
                  <c:v>46.928290600352156</c:v>
                </c:pt>
                <c:pt idx="2198">
                  <c:v>47.709785571287298</c:v>
                </c:pt>
                <c:pt idx="2199">
                  <c:v>46.360259533515041</c:v>
                </c:pt>
                <c:pt idx="2200">
                  <c:v>46.273426758966693</c:v>
                </c:pt>
                <c:pt idx="2201">
                  <c:v>46.151619672447481</c:v>
                </c:pt>
                <c:pt idx="2202">
                  <c:v>45.056561904532188</c:v>
                </c:pt>
                <c:pt idx="2203">
                  <c:v>45.372536723027572</c:v>
                </c:pt>
                <c:pt idx="2204">
                  <c:v>46.289104898815701</c:v>
                </c:pt>
                <c:pt idx="2205">
                  <c:v>46.490508695337567</c:v>
                </c:pt>
                <c:pt idx="2206">
                  <c:v>46.125087435779932</c:v>
                </c:pt>
                <c:pt idx="2207">
                  <c:v>45.531730143032881</c:v>
                </c:pt>
                <c:pt idx="2208">
                  <c:v>46.081671048505754</c:v>
                </c:pt>
                <c:pt idx="2209">
                  <c:v>44.945608914831524</c:v>
                </c:pt>
                <c:pt idx="2210">
                  <c:v>44.66340239754939</c:v>
                </c:pt>
                <c:pt idx="2211">
                  <c:v>44.516269085120243</c:v>
                </c:pt>
                <c:pt idx="2212">
                  <c:v>45.195253141658029</c:v>
                </c:pt>
                <c:pt idx="2213">
                  <c:v>43.5912588340288</c:v>
                </c:pt>
                <c:pt idx="2214">
                  <c:v>43.407945198871175</c:v>
                </c:pt>
                <c:pt idx="2215">
                  <c:v>42.97619334764466</c:v>
                </c:pt>
                <c:pt idx="2216">
                  <c:v>43.132974746134735</c:v>
                </c:pt>
                <c:pt idx="2217">
                  <c:v>42.371981958079068</c:v>
                </c:pt>
                <c:pt idx="2218">
                  <c:v>42.405750259292319</c:v>
                </c:pt>
                <c:pt idx="2219">
                  <c:v>42.405750259292319</c:v>
                </c:pt>
                <c:pt idx="2220">
                  <c:v>42.73499119612147</c:v>
                </c:pt>
                <c:pt idx="2221">
                  <c:v>43.157094961287058</c:v>
                </c:pt>
                <c:pt idx="2222">
                  <c:v>41.765358546998243</c:v>
                </c:pt>
                <c:pt idx="2223">
                  <c:v>42.296003280349261</c:v>
                </c:pt>
                <c:pt idx="2224">
                  <c:v>41.904049784124076</c:v>
                </c:pt>
                <c:pt idx="2225">
                  <c:v>41.48918208350419</c:v>
                </c:pt>
                <c:pt idx="2226">
                  <c:v>41.579632890325385</c:v>
                </c:pt>
                <c:pt idx="2227">
                  <c:v>42.534793410357224</c:v>
                </c:pt>
                <c:pt idx="2228">
                  <c:v>43.035287874767846</c:v>
                </c:pt>
                <c:pt idx="2229">
                  <c:v>42.409368291565166</c:v>
                </c:pt>
                <c:pt idx="2230">
                  <c:v>42.123543742010185</c:v>
                </c:pt>
                <c:pt idx="2231">
                  <c:v>42.070479268675079</c:v>
                </c:pt>
                <c:pt idx="2232">
                  <c:v>42.660218529149283</c:v>
                </c:pt>
                <c:pt idx="2233">
                  <c:v>41.838925203212817</c:v>
                </c:pt>
                <c:pt idx="2234">
                  <c:v>42.494995055355893</c:v>
                </c:pt>
                <c:pt idx="2235">
                  <c:v>41.595311030174393</c:v>
                </c:pt>
                <c:pt idx="2236">
                  <c:v>42.479316915506892</c:v>
                </c:pt>
                <c:pt idx="2237">
                  <c:v>42.700016884150607</c:v>
                </c:pt>
                <c:pt idx="2238">
                  <c:v>42.432282495959868</c:v>
                </c:pt>
                <c:pt idx="2239">
                  <c:v>42.163342097011508</c:v>
                </c:pt>
                <c:pt idx="2240">
                  <c:v>42.001736655490973</c:v>
                </c:pt>
                <c:pt idx="2241">
                  <c:v>43.170361079620832</c:v>
                </c:pt>
                <c:pt idx="2242">
                  <c:v>43.735980124942714</c:v>
                </c:pt>
                <c:pt idx="2243">
                  <c:v>43.713065920548011</c:v>
                </c:pt>
                <c:pt idx="2244">
                  <c:v>44.680286548156012</c:v>
                </c:pt>
                <c:pt idx="2245">
                  <c:v>44.872042258616951</c:v>
                </c:pt>
                <c:pt idx="2246">
                  <c:v>44.855158108010329</c:v>
                </c:pt>
                <c:pt idx="2247">
                  <c:v>44.806917677705691</c:v>
                </c:pt>
                <c:pt idx="2248">
                  <c:v>45.121686485443455</c:v>
                </c:pt>
                <c:pt idx="2249">
                  <c:v>45.14098265756531</c:v>
                </c:pt>
                <c:pt idx="2250">
                  <c:v>44.539183289514945</c:v>
                </c:pt>
                <c:pt idx="2251">
                  <c:v>43.930147856918886</c:v>
                </c:pt>
                <c:pt idx="2252">
                  <c:v>44.073663137075187</c:v>
                </c:pt>
                <c:pt idx="2253">
                  <c:v>43.96994621192021</c:v>
                </c:pt>
                <c:pt idx="2254">
                  <c:v>44.630840107093761</c:v>
                </c:pt>
                <c:pt idx="2255">
                  <c:v>43.83849103934007</c:v>
                </c:pt>
                <c:pt idx="2256">
                  <c:v>43.667237511758607</c:v>
                </c:pt>
                <c:pt idx="2257">
                  <c:v>44.014568609952001</c:v>
                </c:pt>
                <c:pt idx="2258">
                  <c:v>44.38240189102487</c:v>
                </c:pt>
                <c:pt idx="2259">
                  <c:v>43.288550133867197</c:v>
                </c:pt>
                <c:pt idx="2260">
                  <c:v>43.288550133867197</c:v>
                </c:pt>
                <c:pt idx="2261">
                  <c:v>42.689162787332066</c:v>
                </c:pt>
                <c:pt idx="2262">
                  <c:v>41.953496225186328</c:v>
                </c:pt>
                <c:pt idx="2263">
                  <c:v>40.588292047565069</c:v>
                </c:pt>
                <c:pt idx="2264">
                  <c:v>40.48939916544056</c:v>
                </c:pt>
                <c:pt idx="2265">
                  <c:v>40.70286306953858</c:v>
                </c:pt>
                <c:pt idx="2266">
                  <c:v>39.814033141175621</c:v>
                </c:pt>
                <c:pt idx="2267">
                  <c:v>40.108299766033916</c:v>
                </c:pt>
                <c:pt idx="2268">
                  <c:v>40.637738488627321</c:v>
                </c:pt>
                <c:pt idx="2269">
                  <c:v>40.666682746810103</c:v>
                </c:pt>
                <c:pt idx="2270">
                  <c:v>39.194143611761021</c:v>
                </c:pt>
                <c:pt idx="2271">
                  <c:v>39.410019537374268</c:v>
                </c:pt>
                <c:pt idx="2272">
                  <c:v>37.477990303673508</c:v>
                </c:pt>
                <c:pt idx="2273">
                  <c:v>38.971031621602066</c:v>
                </c:pt>
                <c:pt idx="2274">
                  <c:v>40.114329819821997</c:v>
                </c:pt>
                <c:pt idx="2275">
                  <c:v>38.668322921440463</c:v>
                </c:pt>
                <c:pt idx="2276">
                  <c:v>38.345112038399385</c:v>
                </c:pt>
                <c:pt idx="2277">
                  <c:v>38.624906534166286</c:v>
                </c:pt>
                <c:pt idx="2278">
                  <c:v>39.389517354494807</c:v>
                </c:pt>
                <c:pt idx="2279">
                  <c:v>39.475144118285534</c:v>
                </c:pt>
                <c:pt idx="2280">
                  <c:v>35.836609662558189</c:v>
                </c:pt>
                <c:pt idx="2281">
                  <c:v>37.77105091777419</c:v>
                </c:pt>
                <c:pt idx="2282">
                  <c:v>36.949757591837724</c:v>
                </c:pt>
                <c:pt idx="2283">
                  <c:v>35.330085144359487</c:v>
                </c:pt>
                <c:pt idx="2284">
                  <c:v>35.049084637834973</c:v>
                </c:pt>
                <c:pt idx="2285">
                  <c:v>33.64167008369715</c:v>
                </c:pt>
                <c:pt idx="2286">
                  <c:v>31.603511903326179</c:v>
                </c:pt>
                <c:pt idx="2287">
                  <c:v>31.346631611953981</c:v>
                </c:pt>
                <c:pt idx="2288">
                  <c:v>30.27207602691816</c:v>
                </c:pt>
                <c:pt idx="2289">
                  <c:v>30.032079886152587</c:v>
                </c:pt>
                <c:pt idx="2290">
                  <c:v>33.67905641718324</c:v>
                </c:pt>
                <c:pt idx="2291">
                  <c:v>32.364504691381846</c:v>
                </c:pt>
                <c:pt idx="2292">
                  <c:v>29.880122530692976</c:v>
                </c:pt>
                <c:pt idx="2293">
                  <c:v>31.317687353771198</c:v>
                </c:pt>
                <c:pt idx="2294">
                  <c:v>31.239296654526157</c:v>
                </c:pt>
                <c:pt idx="2295">
                  <c:v>32.265611809257344</c:v>
                </c:pt>
                <c:pt idx="2296">
                  <c:v>30.47589184495526</c:v>
                </c:pt>
                <c:pt idx="2297">
                  <c:v>29.096215538242603</c:v>
                </c:pt>
                <c:pt idx="2298">
                  <c:v>29.127571817940616</c:v>
                </c:pt>
                <c:pt idx="2299">
                  <c:v>28.365373019127333</c:v>
                </c:pt>
                <c:pt idx="2300">
                  <c:v>27.662268747437228</c:v>
                </c:pt>
                <c:pt idx="2301">
                  <c:v>30.741214211630769</c:v>
                </c:pt>
                <c:pt idx="2302">
                  <c:v>30.33237656479896</c:v>
                </c:pt>
                <c:pt idx="2303">
                  <c:v>31.016184664367209</c:v>
                </c:pt>
                <c:pt idx="2304">
                  <c:v>31.045128922549992</c:v>
                </c:pt>
                <c:pt idx="2305">
                  <c:v>30.852167201331437</c:v>
                </c:pt>
                <c:pt idx="2306">
                  <c:v>31.962903109095731</c:v>
                </c:pt>
                <c:pt idx="2307">
                  <c:v>30.204539424491667</c:v>
                </c:pt>
                <c:pt idx="2308">
                  <c:v>28.561952772618735</c:v>
                </c:pt>
                <c:pt idx="2309">
                  <c:v>29.295207313249236</c:v>
                </c:pt>
                <c:pt idx="2310">
                  <c:v>28.727176246412121</c:v>
                </c:pt>
                <c:pt idx="2311">
                  <c:v>28.137436985937917</c:v>
                </c:pt>
                <c:pt idx="2312">
                  <c:v>26.704696205890158</c:v>
                </c:pt>
                <c:pt idx="2313">
                  <c:v>28.326780674883622</c:v>
                </c:pt>
                <c:pt idx="2314">
                  <c:v>26.949516389686199</c:v>
                </c:pt>
                <c:pt idx="2315">
                  <c:v>26.165609397235826</c:v>
                </c:pt>
                <c:pt idx="2316">
                  <c:v>26.667309872404065</c:v>
                </c:pt>
                <c:pt idx="2317">
                  <c:v>25.113968016594711</c:v>
                </c:pt>
                <c:pt idx="2318">
                  <c:v>23.940519549434381</c:v>
                </c:pt>
                <c:pt idx="2319">
                  <c:v>25.323813888419885</c:v>
                </c:pt>
                <c:pt idx="2320">
                  <c:v>26.85665356134977</c:v>
                </c:pt>
                <c:pt idx="2321">
                  <c:v>26.446609903760343</c:v>
                </c:pt>
                <c:pt idx="2322">
                  <c:v>27.556139800767024</c:v>
                </c:pt>
                <c:pt idx="2323">
                  <c:v>27.556139800767024</c:v>
                </c:pt>
                <c:pt idx="2324">
                  <c:v>27.494633252128612</c:v>
                </c:pt>
                <c:pt idx="2325">
                  <c:v>25.428736824332475</c:v>
                </c:pt>
                <c:pt idx="2326">
                  <c:v>26.295858559058349</c:v>
                </c:pt>
                <c:pt idx="2327">
                  <c:v>27.006198895294148</c:v>
                </c:pt>
                <c:pt idx="2328">
                  <c:v>25.884608890711306</c:v>
                </c:pt>
                <c:pt idx="2329">
                  <c:v>26.89765792710871</c:v>
                </c:pt>
                <c:pt idx="2330">
                  <c:v>28.291806362912759</c:v>
                </c:pt>
                <c:pt idx="2331">
                  <c:v>28.156733158059772</c:v>
                </c:pt>
                <c:pt idx="2332">
                  <c:v>28.355724933066405</c:v>
                </c:pt>
                <c:pt idx="2333">
                  <c:v>27.425890638944502</c:v>
                </c:pt>
                <c:pt idx="2334">
                  <c:v>28.091608577148509</c:v>
                </c:pt>
                <c:pt idx="2335">
                  <c:v>27.610410284859743</c:v>
                </c:pt>
                <c:pt idx="2336">
                  <c:v>28.941846161267762</c:v>
                </c:pt>
                <c:pt idx="2337">
                  <c:v>28.441351696857136</c:v>
                </c:pt>
                <c:pt idx="2338">
                  <c:v>27.739453435924649</c:v>
                </c:pt>
                <c:pt idx="2339">
                  <c:v>27.985479630478306</c:v>
                </c:pt>
                <c:pt idx="2340">
                  <c:v>27.386092283943174</c:v>
                </c:pt>
                <c:pt idx="2341">
                  <c:v>27.135242046359057</c:v>
                </c:pt>
                <c:pt idx="2342">
                  <c:v>27.193130562724622</c:v>
                </c:pt>
                <c:pt idx="2343">
                  <c:v>27.193130562724622</c:v>
                </c:pt>
                <c:pt idx="2344">
                  <c:v>27.244989025302107</c:v>
                </c:pt>
                <c:pt idx="2345">
                  <c:v>27.09785571287296</c:v>
                </c:pt>
                <c:pt idx="2346">
                  <c:v>27.72136327456041</c:v>
                </c:pt>
                <c:pt idx="2347">
                  <c:v>27.956535372295523</c:v>
                </c:pt>
                <c:pt idx="2348">
                  <c:v>27.956535372295523</c:v>
                </c:pt>
                <c:pt idx="2349">
                  <c:v>29.154104054608169</c:v>
                </c:pt>
                <c:pt idx="2350">
                  <c:v>29.178224269760488</c:v>
                </c:pt>
                <c:pt idx="2351">
                  <c:v>30.062230155092987</c:v>
                </c:pt>
                <c:pt idx="2352">
                  <c:v>28.956318290359153</c:v>
                </c:pt>
                <c:pt idx="2353">
                  <c:v>29.207168527943271</c:v>
                </c:pt>
                <c:pt idx="2354">
                  <c:v>28.477532019585617</c:v>
                </c:pt>
                <c:pt idx="2355">
                  <c:v>28.074724426541888</c:v>
                </c:pt>
                <c:pt idx="2356">
                  <c:v>28.015629899418705</c:v>
                </c:pt>
                <c:pt idx="2357">
                  <c:v>27.02911309968885</c:v>
                </c:pt>
                <c:pt idx="2358">
                  <c:v>27.288405412576282</c:v>
                </c:pt>
                <c:pt idx="2359">
                  <c:v>27.570611929858416</c:v>
                </c:pt>
                <c:pt idx="2360">
                  <c:v>27.570611929858416</c:v>
                </c:pt>
                <c:pt idx="2361">
                  <c:v>26.095660773294099</c:v>
                </c:pt>
                <c:pt idx="2362">
                  <c:v>27.515135435008084</c:v>
                </c:pt>
                <c:pt idx="2363">
                  <c:v>26.874743722714008</c:v>
                </c:pt>
                <c:pt idx="2364">
                  <c:v>27.311319616970984</c:v>
                </c:pt>
                <c:pt idx="2365">
                  <c:v>27.591114112737888</c:v>
                </c:pt>
                <c:pt idx="2366">
                  <c:v>27.911912974263732</c:v>
                </c:pt>
                <c:pt idx="2367">
                  <c:v>28.836923225355171</c:v>
                </c:pt>
                <c:pt idx="2368">
                  <c:v>27.902264888202804</c:v>
                </c:pt>
                <c:pt idx="2369">
                  <c:v>27.096649702115343</c:v>
                </c:pt>
                <c:pt idx="2370">
                  <c:v>27.498251284401459</c:v>
                </c:pt>
                <c:pt idx="2371">
                  <c:v>27.99874574881208</c:v>
                </c:pt>
                <c:pt idx="2372">
                  <c:v>28.121758846088909</c:v>
                </c:pt>
                <c:pt idx="2373">
                  <c:v>28.728382257169734</c:v>
                </c:pt>
                <c:pt idx="2374">
                  <c:v>29.711281024626743</c:v>
                </c:pt>
                <c:pt idx="2375">
                  <c:v>29.800525820690321</c:v>
                </c:pt>
                <c:pt idx="2376">
                  <c:v>28.498034202465089</c:v>
                </c:pt>
                <c:pt idx="2377">
                  <c:v>28.651197568682313</c:v>
                </c:pt>
                <c:pt idx="2378">
                  <c:v>28.818833063990933</c:v>
                </c:pt>
                <c:pt idx="2379">
                  <c:v>28.760944547625368</c:v>
                </c:pt>
                <c:pt idx="2380">
                  <c:v>28.760944547625368</c:v>
                </c:pt>
                <c:pt idx="2381">
                  <c:v>27.456040907884901</c:v>
                </c:pt>
                <c:pt idx="2382">
                  <c:v>27.570611929858416</c:v>
                </c:pt>
                <c:pt idx="2383">
                  <c:v>26.663691840131214</c:v>
                </c:pt>
                <c:pt idx="2384">
                  <c:v>26.705902216647775</c:v>
                </c:pt>
                <c:pt idx="2385">
                  <c:v>25.520393641911287</c:v>
                </c:pt>
                <c:pt idx="2386">
                  <c:v>26.399575484213322</c:v>
                </c:pt>
                <c:pt idx="2387">
                  <c:v>26.359777129211995</c:v>
                </c:pt>
                <c:pt idx="2388">
                  <c:v>26.017270074049062</c:v>
                </c:pt>
                <c:pt idx="2389">
                  <c:v>25.930437299500714</c:v>
                </c:pt>
                <c:pt idx="2390">
                  <c:v>25.095877855230469</c:v>
                </c:pt>
                <c:pt idx="2391">
                  <c:v>25.161002436141732</c:v>
                </c:pt>
                <c:pt idx="2392">
                  <c:v>25.835162449649051</c:v>
                </c:pt>
                <c:pt idx="2393">
                  <c:v>24.922212306133773</c:v>
                </c:pt>
                <c:pt idx="2394">
                  <c:v>24.688246219156277</c:v>
                </c:pt>
                <c:pt idx="2395">
                  <c:v>24.074386743529754</c:v>
                </c:pt>
                <c:pt idx="2396">
                  <c:v>25.860488675558987</c:v>
                </c:pt>
                <c:pt idx="2397">
                  <c:v>26.406811548759016</c:v>
                </c:pt>
                <c:pt idx="2398">
                  <c:v>27.129211992570976</c:v>
                </c:pt>
                <c:pt idx="2399">
                  <c:v>27.099061723630577</c:v>
                </c:pt>
                <c:pt idx="2400">
                  <c:v>26.633541571190818</c:v>
                </c:pt>
                <c:pt idx="2401">
                  <c:v>27.669504811982925</c:v>
                </c:pt>
                <c:pt idx="2402">
                  <c:v>28.054222243662416</c:v>
                </c:pt>
                <c:pt idx="2403">
                  <c:v>28.174823319424011</c:v>
                </c:pt>
                <c:pt idx="2404">
                  <c:v>27.712921199257099</c:v>
                </c:pt>
                <c:pt idx="2405">
                  <c:v>29.480932969922094</c:v>
                </c:pt>
                <c:pt idx="2406">
                  <c:v>28.976820473238622</c:v>
                </c:pt>
                <c:pt idx="2407">
                  <c:v>28.999734677633327</c:v>
                </c:pt>
                <c:pt idx="2408">
                  <c:v>30.159917026459876</c:v>
                </c:pt>
                <c:pt idx="2409">
                  <c:v>29.337417689765793</c:v>
                </c:pt>
                <c:pt idx="2410">
                  <c:v>28.492004148677008</c:v>
                </c:pt>
                <c:pt idx="2411">
                  <c:v>29.063653247786974</c:v>
                </c:pt>
                <c:pt idx="2412">
                  <c:v>29.723341132202901</c:v>
                </c:pt>
                <c:pt idx="2413">
                  <c:v>30.664029523143348</c:v>
                </c:pt>
                <c:pt idx="2414">
                  <c:v>31.074073180732778</c:v>
                </c:pt>
                <c:pt idx="2415">
                  <c:v>30.746038254661233</c:v>
                </c:pt>
                <c:pt idx="2416">
                  <c:v>29.917508864179069</c:v>
                </c:pt>
                <c:pt idx="2417">
                  <c:v>30.436093489953933</c:v>
                </c:pt>
                <c:pt idx="2418">
                  <c:v>31.420198268168548</c:v>
                </c:pt>
                <c:pt idx="2419">
                  <c:v>31.420198268168548</c:v>
                </c:pt>
                <c:pt idx="2420">
                  <c:v>31.251356762102318</c:v>
                </c:pt>
                <c:pt idx="2421">
                  <c:v>30.973974287850648</c:v>
                </c:pt>
                <c:pt idx="2422">
                  <c:v>30.772570491328786</c:v>
                </c:pt>
                <c:pt idx="2423">
                  <c:v>31.754263248028174</c:v>
                </c:pt>
                <c:pt idx="2424">
                  <c:v>31.67828457029837</c:v>
                </c:pt>
                <c:pt idx="2425">
                  <c:v>30.679707662992357</c:v>
                </c:pt>
                <c:pt idx="2426">
                  <c:v>31.298391181649343</c:v>
                </c:pt>
                <c:pt idx="2427">
                  <c:v>31.363515762560603</c:v>
                </c:pt>
                <c:pt idx="2428">
                  <c:v>31.501000988928823</c:v>
                </c:pt>
                <c:pt idx="2429">
                  <c:v>32.296968088955353</c:v>
                </c:pt>
                <c:pt idx="2430">
                  <c:v>32.011143539400372</c:v>
                </c:pt>
                <c:pt idx="2431">
                  <c:v>31.827829904242751</c:v>
                </c:pt>
                <c:pt idx="2432">
                  <c:v>32.454955498203049</c:v>
                </c:pt>
                <c:pt idx="2433">
                  <c:v>32.563496466388479</c:v>
                </c:pt>
                <c:pt idx="2434">
                  <c:v>32.75163414457657</c:v>
                </c:pt>
                <c:pt idx="2435">
                  <c:v>33.385995803082565</c:v>
                </c:pt>
                <c:pt idx="2436">
                  <c:v>33.240068501411038</c:v>
                </c:pt>
                <c:pt idx="2437">
                  <c:v>33.247304565956732</c:v>
                </c:pt>
                <c:pt idx="2438">
                  <c:v>32.194457174557996</c:v>
                </c:pt>
                <c:pt idx="2439">
                  <c:v>32.182397066981842</c:v>
                </c:pt>
                <c:pt idx="2440">
                  <c:v>32.194457174557996</c:v>
                </c:pt>
                <c:pt idx="2441">
                  <c:v>31.996671410308981</c:v>
                </c:pt>
                <c:pt idx="2442">
                  <c:v>31.204322342555297</c:v>
                </c:pt>
                <c:pt idx="2443">
                  <c:v>31.644516269085123</c:v>
                </c:pt>
                <c:pt idx="2444">
                  <c:v>31.615572010902333</c:v>
                </c:pt>
                <c:pt idx="2445">
                  <c:v>32.462191562748743</c:v>
                </c:pt>
                <c:pt idx="2446">
                  <c:v>32.653947273209681</c:v>
                </c:pt>
                <c:pt idx="2447">
                  <c:v>32.416363153959338</c:v>
                </c:pt>
                <c:pt idx="2448">
                  <c:v>31.882100388335466</c:v>
                </c:pt>
                <c:pt idx="2449">
                  <c:v>31.736173086663932</c:v>
                </c:pt>
                <c:pt idx="2450">
                  <c:v>31.736173086663932</c:v>
                </c:pt>
                <c:pt idx="2451">
                  <c:v>32.769724305940812</c:v>
                </c:pt>
                <c:pt idx="2452">
                  <c:v>32.547818326539478</c:v>
                </c:pt>
                <c:pt idx="2453">
                  <c:v>32.973540123977912</c:v>
                </c:pt>
                <c:pt idx="2454">
                  <c:v>33.344991437323621</c:v>
                </c:pt>
                <c:pt idx="2455">
                  <c:v>34.448491280542221</c:v>
                </c:pt>
                <c:pt idx="2456">
                  <c:v>34.283267806748839</c:v>
                </c:pt>
                <c:pt idx="2457">
                  <c:v>34.126486408258771</c:v>
                </c:pt>
                <c:pt idx="2458">
                  <c:v>34.634216937215079</c:v>
                </c:pt>
                <c:pt idx="2459">
                  <c:v>34.780144238886614</c:v>
                </c:pt>
                <c:pt idx="2460">
                  <c:v>34.67883933524687</c:v>
                </c:pt>
                <c:pt idx="2461">
                  <c:v>34.997226175257488</c:v>
                </c:pt>
                <c:pt idx="2462">
                  <c:v>34.993608142984641</c:v>
                </c:pt>
                <c:pt idx="2463">
                  <c:v>35.116621240261466</c:v>
                </c:pt>
                <c:pt idx="2464">
                  <c:v>35.051496659350207</c:v>
                </c:pt>
                <c:pt idx="2465">
                  <c:v>34.489495646301165</c:v>
                </c:pt>
                <c:pt idx="2466">
                  <c:v>34.136134494319691</c:v>
                </c:pt>
                <c:pt idx="2467">
                  <c:v>34.354422441448179</c:v>
                </c:pt>
                <c:pt idx="2468">
                  <c:v>34.197641042958104</c:v>
                </c:pt>
                <c:pt idx="2469">
                  <c:v>34.606478689789917</c:v>
                </c:pt>
                <c:pt idx="2470">
                  <c:v>33.645288115969997</c:v>
                </c:pt>
                <c:pt idx="2471">
                  <c:v>33.595841674907746</c:v>
                </c:pt>
                <c:pt idx="2472">
                  <c:v>34.055331773559423</c:v>
                </c:pt>
                <c:pt idx="2473">
                  <c:v>34.702959550399193</c:v>
                </c:pt>
                <c:pt idx="2474">
                  <c:v>34.67401529221641</c:v>
                </c:pt>
                <c:pt idx="2475">
                  <c:v>34.907981379193906</c:v>
                </c:pt>
                <c:pt idx="2476">
                  <c:v>34.688487421307798</c:v>
                </c:pt>
                <c:pt idx="2477">
                  <c:v>34.893509250102511</c:v>
                </c:pt>
                <c:pt idx="2478">
                  <c:v>34.069803902650811</c:v>
                </c:pt>
                <c:pt idx="2479">
                  <c:v>34.069803902650811</c:v>
                </c:pt>
                <c:pt idx="2480">
                  <c:v>33.946790805373986</c:v>
                </c:pt>
                <c:pt idx="2481">
                  <c:v>33.095347210497117</c:v>
                </c:pt>
                <c:pt idx="2482">
                  <c:v>33.145999662316989</c:v>
                </c:pt>
                <c:pt idx="2483">
                  <c:v>33.337755372777927</c:v>
                </c:pt>
                <c:pt idx="2484">
                  <c:v>33.464386502327599</c:v>
                </c:pt>
                <c:pt idx="2485">
                  <c:v>34.173520827805788</c:v>
                </c:pt>
                <c:pt idx="2486">
                  <c:v>34.257941580838903</c:v>
                </c:pt>
                <c:pt idx="2487">
                  <c:v>35.70636050073567</c:v>
                </c:pt>
                <c:pt idx="2488">
                  <c:v>36.298511782725107</c:v>
                </c:pt>
                <c:pt idx="2489">
                  <c:v>36.665139053040356</c:v>
                </c:pt>
                <c:pt idx="2490">
                  <c:v>37.020912226537064</c:v>
                </c:pt>
                <c:pt idx="2491">
                  <c:v>37.212667936998002</c:v>
                </c:pt>
                <c:pt idx="2492">
                  <c:v>37.39236353988278</c:v>
                </c:pt>
                <c:pt idx="2493">
                  <c:v>38.109939940664276</c:v>
                </c:pt>
                <c:pt idx="2494">
                  <c:v>37.859089703080151</c:v>
                </c:pt>
                <c:pt idx="2495">
                  <c:v>37.763814853228496</c:v>
                </c:pt>
                <c:pt idx="2496">
                  <c:v>37.880797896717247</c:v>
                </c:pt>
                <c:pt idx="2497">
                  <c:v>37.757784799440415</c:v>
                </c:pt>
                <c:pt idx="2498">
                  <c:v>37.937480402325193</c:v>
                </c:pt>
                <c:pt idx="2499">
                  <c:v>37.859089703080151</c:v>
                </c:pt>
                <c:pt idx="2500">
                  <c:v>38.406618587037798</c:v>
                </c:pt>
                <c:pt idx="2501">
                  <c:v>38.372850285824555</c:v>
                </c:pt>
                <c:pt idx="2502">
                  <c:v>38.037579295207308</c:v>
                </c:pt>
                <c:pt idx="2503">
                  <c:v>37.767432885501343</c:v>
                </c:pt>
                <c:pt idx="2504">
                  <c:v>38.125618080513277</c:v>
                </c:pt>
                <c:pt idx="2505">
                  <c:v>37.909742154900023</c:v>
                </c:pt>
                <c:pt idx="2506">
                  <c:v>37.526230733978153</c:v>
                </c:pt>
                <c:pt idx="2507">
                  <c:v>38.150944306423213</c:v>
                </c:pt>
                <c:pt idx="2508">
                  <c:v>38.49103934007092</c:v>
                </c:pt>
                <c:pt idx="2509">
                  <c:v>38.137678188089438</c:v>
                </c:pt>
                <c:pt idx="2510">
                  <c:v>37.128247183964881</c:v>
                </c:pt>
                <c:pt idx="2511">
                  <c:v>37.669746014134454</c:v>
                </c:pt>
                <c:pt idx="2512">
                  <c:v>37.824115391109288</c:v>
                </c:pt>
                <c:pt idx="2513">
                  <c:v>38.22089293036494</c:v>
                </c:pt>
                <c:pt idx="2514">
                  <c:v>38.804602137051063</c:v>
                </c:pt>
                <c:pt idx="2515">
                  <c:v>38.774451868110667</c:v>
                </c:pt>
                <c:pt idx="2516">
                  <c:v>38.815456233869611</c:v>
                </c:pt>
                <c:pt idx="2517">
                  <c:v>38.837164427506693</c:v>
                </c:pt>
                <c:pt idx="2518">
                  <c:v>38.977061675390146</c:v>
                </c:pt>
                <c:pt idx="2519">
                  <c:v>39.100074772666972</c:v>
                </c:pt>
                <c:pt idx="2520">
                  <c:v>38.749125642200731</c:v>
                </c:pt>
                <c:pt idx="2521">
                  <c:v>38.002604983236452</c:v>
                </c:pt>
                <c:pt idx="2522">
                  <c:v>37.986926843387444</c:v>
                </c:pt>
                <c:pt idx="2523">
                  <c:v>38.179888564605996</c:v>
                </c:pt>
                <c:pt idx="2524">
                  <c:v>38.822692298415312</c:v>
                </c:pt>
                <c:pt idx="2525">
                  <c:v>38.822692298415312</c:v>
                </c:pt>
                <c:pt idx="2526">
                  <c:v>39.109722858727906</c:v>
                </c:pt>
                <c:pt idx="2527">
                  <c:v>39.416049591162356</c:v>
                </c:pt>
                <c:pt idx="2528">
                  <c:v>39.944282302998147</c:v>
                </c:pt>
                <c:pt idx="2529">
                  <c:v>39.886393786632581</c:v>
                </c:pt>
                <c:pt idx="2530">
                  <c:v>39.911720012542517</c:v>
                </c:pt>
                <c:pt idx="2531">
                  <c:v>40.144480088762393</c:v>
                </c:pt>
                <c:pt idx="2532">
                  <c:v>40.537639595745198</c:v>
                </c:pt>
                <c:pt idx="2533">
                  <c:v>40.450806821196849</c:v>
                </c:pt>
                <c:pt idx="2534">
                  <c:v>40.506283316047181</c:v>
                </c:pt>
                <c:pt idx="2535">
                  <c:v>40.521961455896189</c:v>
                </c:pt>
                <c:pt idx="2536">
                  <c:v>40.67030077908295</c:v>
                </c:pt>
                <c:pt idx="2537">
                  <c:v>40.53281555271473</c:v>
                </c:pt>
                <c:pt idx="2538">
                  <c:v>40.273523239827298</c:v>
                </c:pt>
                <c:pt idx="2539">
                  <c:v>39.992522733302785</c:v>
                </c:pt>
                <c:pt idx="2540">
                  <c:v>40.685978918931959</c:v>
                </c:pt>
                <c:pt idx="2541">
                  <c:v>40.403772401649825</c:v>
                </c:pt>
                <c:pt idx="2542">
                  <c:v>40.479751079379632</c:v>
                </c:pt>
                <c:pt idx="2543">
                  <c:v>39.318362719795466</c:v>
                </c:pt>
                <c:pt idx="2544">
                  <c:v>39.185701536457707</c:v>
                </c:pt>
                <c:pt idx="2545">
                  <c:v>39.510118430256398</c:v>
                </c:pt>
                <c:pt idx="2546">
                  <c:v>40.261463132251144</c:v>
                </c:pt>
                <c:pt idx="2547">
                  <c:v>40.449600810439229</c:v>
                </c:pt>
                <c:pt idx="2548">
                  <c:v>40.608794230444538</c:v>
                </c:pt>
                <c:pt idx="2549">
                  <c:v>41.063460286065755</c:v>
                </c:pt>
                <c:pt idx="2550">
                  <c:v>41.176825297281653</c:v>
                </c:pt>
                <c:pt idx="2551">
                  <c:v>41.179237318796886</c:v>
                </c:pt>
                <c:pt idx="2552">
                  <c:v>41.781036686847251</c:v>
                </c:pt>
                <c:pt idx="2553">
                  <c:v>41.772594611543937</c:v>
                </c:pt>
                <c:pt idx="2554">
                  <c:v>41.35772691092405</c:v>
                </c:pt>
                <c:pt idx="2555">
                  <c:v>41.765358546998243</c:v>
                </c:pt>
                <c:pt idx="2556">
                  <c:v>41.766564557755856</c:v>
                </c:pt>
                <c:pt idx="2557">
                  <c:v>41.678525772449895</c:v>
                </c:pt>
                <c:pt idx="2558">
                  <c:v>41.919727923973085</c:v>
                </c:pt>
                <c:pt idx="2559">
                  <c:v>41.789478762150559</c:v>
                </c:pt>
                <c:pt idx="2560">
                  <c:v>41.654405557297572</c:v>
                </c:pt>
                <c:pt idx="2561">
                  <c:v>41.268482114860468</c:v>
                </c:pt>
                <c:pt idx="2562">
                  <c:v>40.524373477411423</c:v>
                </c:pt>
                <c:pt idx="2563">
                  <c:v>41.320340577437953</c:v>
                </c:pt>
                <c:pt idx="2564">
                  <c:v>40.32538170240479</c:v>
                </c:pt>
                <c:pt idx="2565">
                  <c:v>40.491811186955793</c:v>
                </c:pt>
                <c:pt idx="2566">
                  <c:v>40.373622132709428</c:v>
                </c:pt>
                <c:pt idx="2567">
                  <c:v>40.643768542415401</c:v>
                </c:pt>
                <c:pt idx="2568">
                  <c:v>41.530186449263127</c:v>
                </c:pt>
                <c:pt idx="2569">
                  <c:v>41.574808847294918</c:v>
                </c:pt>
                <c:pt idx="2570">
                  <c:v>42.484140958537353</c:v>
                </c:pt>
                <c:pt idx="2571">
                  <c:v>42.478110904749272</c:v>
                </c:pt>
                <c:pt idx="2572">
                  <c:v>42.73016715309101</c:v>
                </c:pt>
                <c:pt idx="2573">
                  <c:v>42.543235485660531</c:v>
                </c:pt>
                <c:pt idx="2574">
                  <c:v>42.921922863551949</c:v>
                </c:pt>
                <c:pt idx="2575">
                  <c:v>43.358498757808924</c:v>
                </c:pt>
                <c:pt idx="2576">
                  <c:v>43.556284522057936</c:v>
                </c:pt>
                <c:pt idx="2577">
                  <c:v>43.333172531898988</c:v>
                </c:pt>
                <c:pt idx="2578">
                  <c:v>42.639716346269815</c:v>
                </c:pt>
                <c:pt idx="2579">
                  <c:v>42.364745893533374</c:v>
                </c:pt>
                <c:pt idx="2580">
                  <c:v>43.040111917798306</c:v>
                </c:pt>
                <c:pt idx="2581">
                  <c:v>42.838708121276447</c:v>
                </c:pt>
                <c:pt idx="2582">
                  <c:v>42.914686799006247</c:v>
                </c:pt>
                <c:pt idx="2583">
                  <c:v>42.914686799006247</c:v>
                </c:pt>
                <c:pt idx="2584">
                  <c:v>42.223642634892308</c:v>
                </c:pt>
                <c:pt idx="2585">
                  <c:v>42.343037699896286</c:v>
                </c:pt>
                <c:pt idx="2586">
                  <c:v>42.912274777491021</c:v>
                </c:pt>
                <c:pt idx="2587">
                  <c:v>42.862828336428763</c:v>
                </c:pt>
                <c:pt idx="2588">
                  <c:v>42.794085723244656</c:v>
                </c:pt>
                <c:pt idx="2589">
                  <c:v>43.164331025832752</c:v>
                </c:pt>
                <c:pt idx="2590">
                  <c:v>42.955691164765192</c:v>
                </c:pt>
                <c:pt idx="2591">
                  <c:v>42.627656238693653</c:v>
                </c:pt>
                <c:pt idx="2592">
                  <c:v>43.013579681130757</c:v>
                </c:pt>
                <c:pt idx="2593">
                  <c:v>43.204129380834082</c:v>
                </c:pt>
                <c:pt idx="2594">
                  <c:v>43.066644154465862</c:v>
                </c:pt>
                <c:pt idx="2595">
                  <c:v>43.440507489326805</c:v>
                </c:pt>
                <c:pt idx="2596">
                  <c:v>43.208953423864543</c:v>
                </c:pt>
                <c:pt idx="2597">
                  <c:v>43.364528811597005</c:v>
                </c:pt>
                <c:pt idx="2598">
                  <c:v>42.849562218094988</c:v>
                </c:pt>
                <c:pt idx="2599">
                  <c:v>43.518898188571846</c:v>
                </c:pt>
                <c:pt idx="2600">
                  <c:v>43.984418341011605</c:v>
                </c:pt>
                <c:pt idx="2601">
                  <c:v>44.236474589353342</c:v>
                </c:pt>
                <c:pt idx="2602">
                  <c:v>44.495766902240767</c:v>
                </c:pt>
                <c:pt idx="2603">
                  <c:v>44.943196893316291</c:v>
                </c:pt>
                <c:pt idx="2604">
                  <c:v>44.943196893316291</c:v>
                </c:pt>
                <c:pt idx="2605">
                  <c:v>45.0420897754408</c:v>
                </c:pt>
                <c:pt idx="2606">
                  <c:v>44.997467377409009</c:v>
                </c:pt>
                <c:pt idx="2607">
                  <c:v>45.202489206203722</c:v>
                </c:pt>
                <c:pt idx="2608">
                  <c:v>44.708024795581181</c:v>
                </c:pt>
                <c:pt idx="2609">
                  <c:v>44.708024795581181</c:v>
                </c:pt>
                <c:pt idx="2610">
                  <c:v>45.401480981210355</c:v>
                </c:pt>
                <c:pt idx="2611">
                  <c:v>45.385802841361347</c:v>
                </c:pt>
                <c:pt idx="2612">
                  <c:v>44.987819291348082</c:v>
                </c:pt>
                <c:pt idx="2613">
                  <c:v>44.815359753008998</c:v>
                </c:pt>
                <c:pt idx="2614">
                  <c:v>45.168720904990472</c:v>
                </c:pt>
                <c:pt idx="2615">
                  <c:v>44.97575918377192</c:v>
                </c:pt>
                <c:pt idx="2616">
                  <c:v>44.460792590269911</c:v>
                </c:pt>
                <c:pt idx="2617">
                  <c:v>44.881690344677878</c:v>
                </c:pt>
                <c:pt idx="2618">
                  <c:v>45.191635109385182</c:v>
                </c:pt>
                <c:pt idx="2619">
                  <c:v>44.618779999517599</c:v>
                </c:pt>
                <c:pt idx="2620">
                  <c:v>44.618779999517599</c:v>
                </c:pt>
                <c:pt idx="2621">
                  <c:v>45.320678260450087</c:v>
                </c:pt>
                <c:pt idx="2622">
                  <c:v>44.660990376034157</c:v>
                </c:pt>
                <c:pt idx="2623">
                  <c:v>44.213560384958633</c:v>
                </c:pt>
                <c:pt idx="2624">
                  <c:v>42.49378904459828</c:v>
                </c:pt>
                <c:pt idx="2625">
                  <c:v>42.790467690971809</c:v>
                </c:pt>
                <c:pt idx="2626">
                  <c:v>42.790467690971809</c:v>
                </c:pt>
                <c:pt idx="2627">
                  <c:v>43.054584046889701</c:v>
                </c:pt>
                <c:pt idx="2628">
                  <c:v>41.788272751392945</c:v>
                </c:pt>
                <c:pt idx="2629">
                  <c:v>40.929593091970382</c:v>
                </c:pt>
                <c:pt idx="2630">
                  <c:v>41.535010492293594</c:v>
                </c:pt>
                <c:pt idx="2631">
                  <c:v>41.863045418365132</c:v>
                </c:pt>
                <c:pt idx="2632">
                  <c:v>41.984852504884344</c:v>
                </c:pt>
                <c:pt idx="2633">
                  <c:v>40.776429725753154</c:v>
                </c:pt>
                <c:pt idx="2634">
                  <c:v>41.223859716828677</c:v>
                </c:pt>
                <c:pt idx="2635">
                  <c:v>41.006777780457803</c:v>
                </c:pt>
                <c:pt idx="2636">
                  <c:v>41.42767553486577</c:v>
                </c:pt>
                <c:pt idx="2637">
                  <c:v>41.299838394558485</c:v>
                </c:pt>
                <c:pt idx="2638">
                  <c:v>41.76897657927109</c:v>
                </c:pt>
                <c:pt idx="2639">
                  <c:v>41.794302805181026</c:v>
                </c:pt>
                <c:pt idx="2640">
                  <c:v>41.794302805181026</c:v>
                </c:pt>
                <c:pt idx="2641">
                  <c:v>42.452784678839336</c:v>
                </c:pt>
                <c:pt idx="2642">
                  <c:v>42.613184109602258</c:v>
                </c:pt>
                <c:pt idx="2643">
                  <c:v>42.965339250826119</c:v>
                </c:pt>
                <c:pt idx="2644">
                  <c:v>42.913480788248634</c:v>
                </c:pt>
                <c:pt idx="2645">
                  <c:v>42.794085723244656</c:v>
                </c:pt>
                <c:pt idx="2646">
                  <c:v>42.207964495043299</c:v>
                </c:pt>
                <c:pt idx="2647">
                  <c:v>42.651776453845969</c:v>
                </c:pt>
                <c:pt idx="2648">
                  <c:v>42.549265539448612</c:v>
                </c:pt>
                <c:pt idx="2649">
                  <c:v>42.577003786873782</c:v>
                </c:pt>
                <c:pt idx="2650">
                  <c:v>43.202923370076462</c:v>
                </c:pt>
                <c:pt idx="2651">
                  <c:v>43.10885453098242</c:v>
                </c:pt>
                <c:pt idx="2652">
                  <c:v>43.134180756892356</c:v>
                </c:pt>
                <c:pt idx="2653">
                  <c:v>43.346438650232763</c:v>
                </c:pt>
                <c:pt idx="2654">
                  <c:v>43.954268072071208</c:v>
                </c:pt>
                <c:pt idx="2655">
                  <c:v>44.098989362985122</c:v>
                </c:pt>
                <c:pt idx="2656">
                  <c:v>44.270242890566585</c:v>
                </c:pt>
                <c:pt idx="2657">
                  <c:v>44.609131913456672</c:v>
                </c:pt>
                <c:pt idx="2658">
                  <c:v>44.792445548614296</c:v>
                </c:pt>
                <c:pt idx="2659">
                  <c:v>44.812947731493765</c:v>
                </c:pt>
                <c:pt idx="2660">
                  <c:v>44.693552666489786</c:v>
                </c:pt>
                <c:pt idx="2661">
                  <c:v>45.010733495742784</c:v>
                </c:pt>
                <c:pt idx="2662">
                  <c:v>45.180781012566634</c:v>
                </c:pt>
                <c:pt idx="2663">
                  <c:v>45.279673894691143</c:v>
                </c:pt>
                <c:pt idx="2664">
                  <c:v>44.919076678163975</c:v>
                </c:pt>
                <c:pt idx="2665">
                  <c:v>45.247111604235513</c:v>
                </c:pt>
                <c:pt idx="2666">
                  <c:v>45.671627390916328</c:v>
                </c:pt>
                <c:pt idx="2667">
                  <c:v>45.413541088786516</c:v>
                </c:pt>
                <c:pt idx="2668">
                  <c:v>45.564292433488511</c:v>
                </c:pt>
                <c:pt idx="2669">
                  <c:v>45.507609927880559</c:v>
                </c:pt>
                <c:pt idx="2670">
                  <c:v>45.513639981668639</c:v>
                </c:pt>
                <c:pt idx="2671">
                  <c:v>45.736751971827594</c:v>
                </c:pt>
                <c:pt idx="2672">
                  <c:v>45.45333944378784</c:v>
                </c:pt>
                <c:pt idx="2673">
                  <c:v>45.495549820304397</c:v>
                </c:pt>
                <c:pt idx="2674">
                  <c:v>45.495549820304397</c:v>
                </c:pt>
                <c:pt idx="2675">
                  <c:v>45.999662316987873</c:v>
                </c:pt>
                <c:pt idx="2676">
                  <c:v>46.018958489109728</c:v>
                </c:pt>
                <c:pt idx="2677">
                  <c:v>45.921271617742832</c:v>
                </c:pt>
                <c:pt idx="2678">
                  <c:v>45.934537736076607</c:v>
                </c:pt>
                <c:pt idx="2679">
                  <c:v>46.31563713548325</c:v>
                </c:pt>
                <c:pt idx="2680">
                  <c:v>46.457946404881937</c:v>
                </c:pt>
                <c:pt idx="2681">
                  <c:v>46.613521792614392</c:v>
                </c:pt>
                <c:pt idx="2682">
                  <c:v>47.390192720519067</c:v>
                </c:pt>
                <c:pt idx="2683">
                  <c:v>47.638630936587958</c:v>
                </c:pt>
                <c:pt idx="2684">
                  <c:v>46.975325019899181</c:v>
                </c:pt>
                <c:pt idx="2685">
                  <c:v>47.077835934296537</c:v>
                </c:pt>
                <c:pt idx="2686">
                  <c:v>47.278033720060783</c:v>
                </c:pt>
                <c:pt idx="2687">
                  <c:v>47.466171398248875</c:v>
                </c:pt>
                <c:pt idx="2688">
                  <c:v>47.572300344919078</c:v>
                </c:pt>
                <c:pt idx="2689">
                  <c:v>47.791794302805187</c:v>
                </c:pt>
                <c:pt idx="2690">
                  <c:v>47.710991582044912</c:v>
                </c:pt>
                <c:pt idx="2691">
                  <c:v>46.767891169589234</c:v>
                </c:pt>
                <c:pt idx="2692">
                  <c:v>46.863166019440897</c:v>
                </c:pt>
                <c:pt idx="2693">
                  <c:v>47.316626064304494</c:v>
                </c:pt>
                <c:pt idx="2694">
                  <c:v>46.254130586844838</c:v>
                </c:pt>
                <c:pt idx="2695">
                  <c:v>46.888492245350832</c:v>
                </c:pt>
                <c:pt idx="2696">
                  <c:v>45.507609927880559</c:v>
                </c:pt>
                <c:pt idx="2697">
                  <c:v>45.242287561205046</c:v>
                </c:pt>
                <c:pt idx="2698">
                  <c:v>43.751658264791722</c:v>
                </c:pt>
                <c:pt idx="2699">
                  <c:v>42.73016715309101</c:v>
                </c:pt>
                <c:pt idx="2700">
                  <c:v>44.845510021949401</c:v>
                </c:pt>
                <c:pt idx="2701">
                  <c:v>44.640488193154688</c:v>
                </c:pt>
                <c:pt idx="2702">
                  <c:v>45.642683132733545</c:v>
                </c:pt>
                <c:pt idx="2703">
                  <c:v>45.014351528015631</c:v>
                </c:pt>
                <c:pt idx="2704">
                  <c:v>44.101401384500349</c:v>
                </c:pt>
                <c:pt idx="2705">
                  <c:v>44.205118309655326</c:v>
                </c:pt>
                <c:pt idx="2706">
                  <c:v>43.488747919631443</c:v>
                </c:pt>
                <c:pt idx="2707">
                  <c:v>43.195687305530768</c:v>
                </c:pt>
                <c:pt idx="2708">
                  <c:v>41.660435611085653</c:v>
                </c:pt>
                <c:pt idx="2709">
                  <c:v>42.078921343978394</c:v>
                </c:pt>
                <c:pt idx="2710">
                  <c:v>41.84013121397043</c:v>
                </c:pt>
                <c:pt idx="2711">
                  <c:v>41.772594611543937</c:v>
                </c:pt>
                <c:pt idx="2712">
                  <c:v>41.331194674256494</c:v>
                </c:pt>
                <c:pt idx="2713">
                  <c:v>42.792879712487036</c:v>
                </c:pt>
                <c:pt idx="2714">
                  <c:v>42.4274584529294</c:v>
                </c:pt>
                <c:pt idx="2715">
                  <c:v>42.4274584529294</c:v>
                </c:pt>
                <c:pt idx="2716">
                  <c:v>42.031886924431369</c:v>
                </c:pt>
                <c:pt idx="2717">
                  <c:v>42.948455100219498</c:v>
                </c:pt>
                <c:pt idx="2718">
                  <c:v>43.436889457053958</c:v>
                </c:pt>
                <c:pt idx="2719">
                  <c:v>42.063243204129385</c:v>
                </c:pt>
                <c:pt idx="2720">
                  <c:v>41.275718179406162</c:v>
                </c:pt>
                <c:pt idx="2721">
                  <c:v>41.295014351528017</c:v>
                </c:pt>
                <c:pt idx="2722">
                  <c:v>40.932005113485616</c:v>
                </c:pt>
                <c:pt idx="2723">
                  <c:v>41.973998408065803</c:v>
                </c:pt>
                <c:pt idx="2724">
                  <c:v>42.438312549747948</c:v>
                </c:pt>
                <c:pt idx="2725">
                  <c:v>42.32374152777443</c:v>
                </c:pt>
                <c:pt idx="2726">
                  <c:v>43.538194360693701</c:v>
                </c:pt>
                <c:pt idx="2727">
                  <c:v>43.644323307363905</c:v>
                </c:pt>
                <c:pt idx="2728">
                  <c:v>43.850551146916231</c:v>
                </c:pt>
                <c:pt idx="2729">
                  <c:v>43.880701415856635</c:v>
                </c:pt>
                <c:pt idx="2730">
                  <c:v>43.52613425311754</c:v>
                </c:pt>
                <c:pt idx="2731">
                  <c:v>43.128150703104275</c:v>
                </c:pt>
                <c:pt idx="2732">
                  <c:v>42.935188981885723</c:v>
                </c:pt>
                <c:pt idx="2733">
                  <c:v>42.156106032465814</c:v>
                </c:pt>
                <c:pt idx="2734">
                  <c:v>41.923345956245932</c:v>
                </c:pt>
                <c:pt idx="2735">
                  <c:v>42.034298945946603</c:v>
                </c:pt>
                <c:pt idx="2736">
                  <c:v>40.419450541498833</c:v>
                </c:pt>
                <c:pt idx="2737">
                  <c:v>39.789912926023305</c:v>
                </c:pt>
                <c:pt idx="2738">
                  <c:v>39.657251742685546</c:v>
                </c:pt>
                <c:pt idx="2739">
                  <c:v>39.565594925106737</c:v>
                </c:pt>
                <c:pt idx="2740">
                  <c:v>39.565594925106737</c:v>
                </c:pt>
                <c:pt idx="2741">
                  <c:v>39.882775754359734</c:v>
                </c:pt>
                <c:pt idx="2742">
                  <c:v>41.340842760317422</c:v>
                </c:pt>
                <c:pt idx="2743">
                  <c:v>41.542246556839288</c:v>
                </c:pt>
                <c:pt idx="2744">
                  <c:v>41.775006633059171</c:v>
                </c:pt>
                <c:pt idx="2745">
                  <c:v>42.068067247159846</c:v>
                </c:pt>
                <c:pt idx="2746">
                  <c:v>42.644540389300275</c:v>
                </c:pt>
                <c:pt idx="2747">
                  <c:v>43.001519573554596</c:v>
                </c:pt>
                <c:pt idx="2748">
                  <c:v>43.046141971586387</c:v>
                </c:pt>
                <c:pt idx="2749">
                  <c:v>41.784654719120098</c:v>
                </c:pt>
                <c:pt idx="2750">
                  <c:v>42.221230613377074</c:v>
                </c:pt>
                <c:pt idx="2751">
                  <c:v>42.555295593236693</c:v>
                </c:pt>
                <c:pt idx="2752">
                  <c:v>41.958320268216795</c:v>
                </c:pt>
                <c:pt idx="2753">
                  <c:v>43.094382401891025</c:v>
                </c:pt>
                <c:pt idx="2754">
                  <c:v>43.340408596444682</c:v>
                </c:pt>
                <c:pt idx="2755">
                  <c:v>43.598494898574501</c:v>
                </c:pt>
                <c:pt idx="2756">
                  <c:v>43.658795436455293</c:v>
                </c:pt>
                <c:pt idx="2757">
                  <c:v>43.243927735835406</c:v>
                </c:pt>
                <c:pt idx="2758">
                  <c:v>42.837502110518827</c:v>
                </c:pt>
                <c:pt idx="2759">
                  <c:v>42.640922357027428</c:v>
                </c:pt>
                <c:pt idx="2760">
                  <c:v>43.511662124026152</c:v>
                </c:pt>
                <c:pt idx="2761">
                  <c:v>43.347644660990376</c:v>
                </c:pt>
                <c:pt idx="2762">
                  <c:v>43.611761016908275</c:v>
                </c:pt>
                <c:pt idx="2763">
                  <c:v>43.428447381750651</c:v>
                </c:pt>
                <c:pt idx="2764">
                  <c:v>43.292168166140044</c:v>
                </c:pt>
                <c:pt idx="2765">
                  <c:v>43.491159941146677</c:v>
                </c:pt>
                <c:pt idx="2766">
                  <c:v>42.970163293856587</c:v>
                </c:pt>
                <c:pt idx="2767">
                  <c:v>41.850985310788978</c:v>
                </c:pt>
                <c:pt idx="2768">
                  <c:v>41.138232953037942</c:v>
                </c:pt>
                <c:pt idx="2769">
                  <c:v>40.864468511059123</c:v>
                </c:pt>
                <c:pt idx="2770">
                  <c:v>41.030897995610125</c:v>
                </c:pt>
                <c:pt idx="2771">
                  <c:v>41.49400612653465</c:v>
                </c:pt>
                <c:pt idx="2772">
                  <c:v>41.682143804722742</c:v>
                </c:pt>
                <c:pt idx="2773">
                  <c:v>41.150293060614104</c:v>
                </c:pt>
                <c:pt idx="2774">
                  <c:v>41.129790877734635</c:v>
                </c:pt>
                <c:pt idx="2775">
                  <c:v>40.731807327721363</c:v>
                </c:pt>
                <c:pt idx="2776">
                  <c:v>40.069707421790206</c:v>
                </c:pt>
                <c:pt idx="2777">
                  <c:v>40.260257121493524</c:v>
                </c:pt>
                <c:pt idx="2778">
                  <c:v>39.811621119660387</c:v>
                </c:pt>
                <c:pt idx="2779">
                  <c:v>40.280759304372999</c:v>
                </c:pt>
                <c:pt idx="2780">
                  <c:v>39.799561012084233</c:v>
                </c:pt>
                <c:pt idx="2781">
                  <c:v>39.571624978894818</c:v>
                </c:pt>
                <c:pt idx="2782">
                  <c:v>40.628090402566393</c:v>
                </c:pt>
                <c:pt idx="2783">
                  <c:v>40.993511662124028</c:v>
                </c:pt>
                <c:pt idx="2784">
                  <c:v>41.690585880026049</c:v>
                </c:pt>
                <c:pt idx="2785">
                  <c:v>41.690585880026049</c:v>
                </c:pt>
                <c:pt idx="2786">
                  <c:v>41.333606695771728</c:v>
                </c:pt>
                <c:pt idx="2787">
                  <c:v>41.49400612653465</c:v>
                </c:pt>
                <c:pt idx="2788">
                  <c:v>41.56033671820353</c:v>
                </c:pt>
                <c:pt idx="2789">
                  <c:v>41.579632890325385</c:v>
                </c:pt>
                <c:pt idx="2790">
                  <c:v>42.434694517475101</c:v>
                </c:pt>
                <c:pt idx="2791">
                  <c:v>42.662630550664517</c:v>
                </c:pt>
                <c:pt idx="2792">
                  <c:v>42.911068766733401</c:v>
                </c:pt>
                <c:pt idx="2793">
                  <c:v>43.206541402349309</c:v>
                </c:pt>
                <c:pt idx="2794">
                  <c:v>43.406739188113562</c:v>
                </c:pt>
                <c:pt idx="2795">
                  <c:v>44.016980631467234</c:v>
                </c:pt>
                <c:pt idx="2796">
                  <c:v>43.954268072071208</c:v>
                </c:pt>
                <c:pt idx="2797">
                  <c:v>43.705829856002318</c:v>
                </c:pt>
                <c:pt idx="2798">
                  <c:v>43.703417834487084</c:v>
                </c:pt>
                <c:pt idx="2799">
                  <c:v>44.638076171639455</c:v>
                </c:pt>
                <c:pt idx="2800">
                  <c:v>44.548831375575872</c:v>
                </c:pt>
                <c:pt idx="2801">
                  <c:v>44.594659784365277</c:v>
                </c:pt>
                <c:pt idx="2802">
                  <c:v>44.610337924214285</c:v>
                </c:pt>
                <c:pt idx="2803">
                  <c:v>44.364311729660628</c:v>
                </c:pt>
                <c:pt idx="2804">
                  <c:v>44.312453267083143</c:v>
                </c:pt>
                <c:pt idx="2805">
                  <c:v>43.828842953279143</c:v>
                </c:pt>
                <c:pt idx="2806">
                  <c:v>44.825007839069926</c:v>
                </c:pt>
                <c:pt idx="2807">
                  <c:v>44.552449407848719</c:v>
                </c:pt>
                <c:pt idx="2808">
                  <c:v>44.665814419064624</c:v>
                </c:pt>
                <c:pt idx="2809">
                  <c:v>44.985407269832848</c:v>
                </c:pt>
                <c:pt idx="2810">
                  <c:v>45.015557538773251</c:v>
                </c:pt>
                <c:pt idx="2811">
                  <c:v>45.339974432571942</c:v>
                </c:pt>
                <c:pt idx="2812">
                  <c:v>45.758460165464676</c:v>
                </c:pt>
                <c:pt idx="2813">
                  <c:v>45.815142671072628</c:v>
                </c:pt>
                <c:pt idx="2814">
                  <c:v>46.743770954436918</c:v>
                </c:pt>
                <c:pt idx="2815">
                  <c:v>46.968088955353487</c:v>
                </c:pt>
                <c:pt idx="2816">
                  <c:v>46.156443715477948</c:v>
                </c:pt>
                <c:pt idx="2817">
                  <c:v>46.51824694276273</c:v>
                </c:pt>
                <c:pt idx="2818">
                  <c:v>46.583371523673996</c:v>
                </c:pt>
                <c:pt idx="2819">
                  <c:v>46.839045804288574</c:v>
                </c:pt>
                <c:pt idx="2820">
                  <c:v>46.96447092308064</c:v>
                </c:pt>
                <c:pt idx="2821">
                  <c:v>47.029595503991899</c:v>
                </c:pt>
                <c:pt idx="2822">
                  <c:v>47.226175257483298</c:v>
                </c:pt>
                <c:pt idx="2823">
                  <c:v>47.257531537181315</c:v>
                </c:pt>
                <c:pt idx="2824">
                  <c:v>47.224969246725685</c:v>
                </c:pt>
                <c:pt idx="2825">
                  <c:v>47.387780699003841</c:v>
                </c:pt>
                <c:pt idx="2826">
                  <c:v>47.823150582503196</c:v>
                </c:pt>
                <c:pt idx="2827">
                  <c:v>48.041438529631684</c:v>
                </c:pt>
                <c:pt idx="2828">
                  <c:v>48.796401263899277</c:v>
                </c:pt>
                <c:pt idx="2829">
                  <c:v>48.810873392990672</c:v>
                </c:pt>
                <c:pt idx="2830">
                  <c:v>48.832581586627754</c:v>
                </c:pt>
                <c:pt idx="2831">
                  <c:v>48.684242263440993</c:v>
                </c:pt>
                <c:pt idx="2832">
                  <c:v>48.795195253141664</c:v>
                </c:pt>
                <c:pt idx="2833">
                  <c:v>47.932897561446254</c:v>
                </c:pt>
                <c:pt idx="2834">
                  <c:v>47.264767601727009</c:v>
                </c:pt>
                <c:pt idx="2835">
                  <c:v>47.060951783689916</c:v>
                </c:pt>
                <c:pt idx="2836">
                  <c:v>46.182975952145497</c:v>
                </c:pt>
                <c:pt idx="2837">
                  <c:v>46.161267758508409</c:v>
                </c:pt>
                <c:pt idx="2838">
                  <c:v>46.999445235051496</c:v>
                </c:pt>
                <c:pt idx="2839">
                  <c:v>47.110398224752167</c:v>
                </c:pt>
                <c:pt idx="2840">
                  <c:v>47.387780699003841</c:v>
                </c:pt>
                <c:pt idx="2841">
                  <c:v>46.701560577920361</c:v>
                </c:pt>
                <c:pt idx="2842">
                  <c:v>47.511999807038279</c:v>
                </c:pt>
                <c:pt idx="2843">
                  <c:v>47.511999807038279</c:v>
                </c:pt>
                <c:pt idx="2844">
                  <c:v>47.300947924455492</c:v>
                </c:pt>
                <c:pt idx="2845">
                  <c:v>47.019947417930972</c:v>
                </c:pt>
                <c:pt idx="2846">
                  <c:v>46.365083576545508</c:v>
                </c:pt>
                <c:pt idx="2847">
                  <c:v>47.403458838852842</c:v>
                </c:pt>
                <c:pt idx="2848">
                  <c:v>48.00164017463036</c:v>
                </c:pt>
                <c:pt idx="2849">
                  <c:v>48.134301357968113</c:v>
                </c:pt>
                <c:pt idx="2850">
                  <c:v>48.168069659181363</c:v>
                </c:pt>
                <c:pt idx="2851">
                  <c:v>48.164451626908516</c:v>
                </c:pt>
                <c:pt idx="2852">
                  <c:v>48.586555392074104</c:v>
                </c:pt>
                <c:pt idx="2853">
                  <c:v>48.58414337055887</c:v>
                </c:pt>
                <c:pt idx="2854">
                  <c:v>48.827757543597293</c:v>
                </c:pt>
                <c:pt idx="2855">
                  <c:v>48.670976145107218</c:v>
                </c:pt>
                <c:pt idx="2856">
                  <c:v>48.708362478593315</c:v>
                </c:pt>
                <c:pt idx="2857">
                  <c:v>48.440628090402569</c:v>
                </c:pt>
                <c:pt idx="2858">
                  <c:v>48.555199112376087</c:v>
                </c:pt>
                <c:pt idx="2859">
                  <c:v>48.614293639499266</c:v>
                </c:pt>
                <c:pt idx="2860">
                  <c:v>48.646855929954896</c:v>
                </c:pt>
                <c:pt idx="2861">
                  <c:v>48.955594683904586</c:v>
                </c:pt>
                <c:pt idx="2862">
                  <c:v>48.937504522540344</c:v>
                </c:pt>
                <c:pt idx="2863">
                  <c:v>48.855495791022456</c:v>
                </c:pt>
                <c:pt idx="2864">
                  <c:v>48.855495791022456</c:v>
                </c:pt>
                <c:pt idx="2865">
                  <c:v>48.945946597843658</c:v>
                </c:pt>
                <c:pt idx="2866">
                  <c:v>48.937504522540344</c:v>
                </c:pt>
                <c:pt idx="2867">
                  <c:v>48.986950963602595</c:v>
                </c:pt>
                <c:pt idx="2868">
                  <c:v>48.890470102993319</c:v>
                </c:pt>
                <c:pt idx="2869">
                  <c:v>48.789165199353583</c:v>
                </c:pt>
                <c:pt idx="2870">
                  <c:v>49.369256373766859</c:v>
                </c:pt>
                <c:pt idx="2871">
                  <c:v>49.436792976193352</c:v>
                </c:pt>
                <c:pt idx="2872">
                  <c:v>49.769651945295358</c:v>
                </c:pt>
                <c:pt idx="2873">
                  <c:v>50.212257893340414</c:v>
                </c:pt>
                <c:pt idx="2874">
                  <c:v>50.088038785305969</c:v>
                </c:pt>
                <c:pt idx="2875">
                  <c:v>50.156781398490075</c:v>
                </c:pt>
                <c:pt idx="2876">
                  <c:v>50.247232205311278</c:v>
                </c:pt>
                <c:pt idx="2877">
                  <c:v>50.700692250174875</c:v>
                </c:pt>
                <c:pt idx="2878">
                  <c:v>50.636773680021228</c:v>
                </c:pt>
                <c:pt idx="2879">
                  <c:v>51.105911864733834</c:v>
                </c:pt>
                <c:pt idx="2880">
                  <c:v>51.105911864733834</c:v>
                </c:pt>
                <c:pt idx="2881">
                  <c:v>51.253045177162981</c:v>
                </c:pt>
                <c:pt idx="2882">
                  <c:v>50.912950143515282</c:v>
                </c:pt>
                <c:pt idx="2883">
                  <c:v>50.571649099109969</c:v>
                </c:pt>
                <c:pt idx="2884">
                  <c:v>50.227936033189422</c:v>
                </c:pt>
                <c:pt idx="2885">
                  <c:v>51.008224993366944</c:v>
                </c:pt>
                <c:pt idx="2886">
                  <c:v>51.20239272534311</c:v>
                </c:pt>
                <c:pt idx="2887">
                  <c:v>51.411032586410677</c:v>
                </c:pt>
                <c:pt idx="2888">
                  <c:v>51.68720904990473</c:v>
                </c:pt>
                <c:pt idx="2889">
                  <c:v>50.510142550471556</c:v>
                </c:pt>
                <c:pt idx="2890">
                  <c:v>50.840589498058328</c:v>
                </c:pt>
                <c:pt idx="2891">
                  <c:v>51.743891555512675</c:v>
                </c:pt>
                <c:pt idx="2892">
                  <c:v>51.881376781880896</c:v>
                </c:pt>
                <c:pt idx="2893">
                  <c:v>51.897054921729904</c:v>
                </c:pt>
                <c:pt idx="2894">
                  <c:v>52.289008417955088</c:v>
                </c:pt>
                <c:pt idx="2895">
                  <c:v>52.588099085843851</c:v>
                </c:pt>
                <c:pt idx="2896">
                  <c:v>52.793120914638564</c:v>
                </c:pt>
                <c:pt idx="2897">
                  <c:v>52.665283774331272</c:v>
                </c:pt>
                <c:pt idx="2898">
                  <c:v>52.395137364625299</c:v>
                </c:pt>
                <c:pt idx="2899">
                  <c:v>52.570008924479609</c:v>
                </c:pt>
                <c:pt idx="2900">
                  <c:v>52.650811645239877</c:v>
                </c:pt>
                <c:pt idx="2901">
                  <c:v>52.415639547504767</c:v>
                </c:pt>
                <c:pt idx="2902">
                  <c:v>52.816035119033266</c:v>
                </c:pt>
                <c:pt idx="2903">
                  <c:v>52.900455872066381</c:v>
                </c:pt>
                <c:pt idx="2904">
                  <c:v>52.870305603125985</c:v>
                </c:pt>
                <c:pt idx="2905">
                  <c:v>52.870305603125985</c:v>
                </c:pt>
                <c:pt idx="2906">
                  <c:v>51.503895414747106</c:v>
                </c:pt>
                <c:pt idx="2907">
                  <c:v>50.815263272148393</c:v>
                </c:pt>
                <c:pt idx="2908">
                  <c:v>50.988928821245089</c:v>
                </c:pt>
                <c:pt idx="2909">
                  <c:v>51.665500856267641</c:v>
                </c:pt>
                <c:pt idx="2910">
                  <c:v>51.741479533997449</c:v>
                </c:pt>
                <c:pt idx="2911">
                  <c:v>50.867121734725878</c:v>
                </c:pt>
                <c:pt idx="2912">
                  <c:v>51.114353940037148</c:v>
                </c:pt>
                <c:pt idx="2913">
                  <c:v>51.971827588702091</c:v>
                </c:pt>
                <c:pt idx="2914">
                  <c:v>51.619672447478237</c:v>
                </c:pt>
                <c:pt idx="2915">
                  <c:v>50.89606599290866</c:v>
                </c:pt>
                <c:pt idx="2916">
                  <c:v>51.213246822161658</c:v>
                </c:pt>
                <c:pt idx="2917">
                  <c:v>50.910538122000048</c:v>
                </c:pt>
                <c:pt idx="2918">
                  <c:v>49.873368870450328</c:v>
                </c:pt>
                <c:pt idx="2919">
                  <c:v>50.194167731976172</c:v>
                </c:pt>
                <c:pt idx="2920">
                  <c:v>49.997587978484773</c:v>
                </c:pt>
                <c:pt idx="2921">
                  <c:v>49.219711039822478</c:v>
                </c:pt>
                <c:pt idx="2922">
                  <c:v>47.887069152656842</c:v>
                </c:pt>
                <c:pt idx="2923">
                  <c:v>48.351383294338987</c:v>
                </c:pt>
                <c:pt idx="2924">
                  <c:v>48.409271810704553</c:v>
                </c:pt>
                <c:pt idx="2925">
                  <c:v>49.328252008007915</c:v>
                </c:pt>
                <c:pt idx="2926">
                  <c:v>49.20403289997347</c:v>
                </c:pt>
                <c:pt idx="2927">
                  <c:v>49.493475481801298</c:v>
                </c:pt>
                <c:pt idx="2928">
                  <c:v>50.293060614100682</c:v>
                </c:pt>
                <c:pt idx="2929">
                  <c:v>50.367833281072869</c:v>
                </c:pt>
                <c:pt idx="2930">
                  <c:v>50.092862828336429</c:v>
                </c:pt>
                <c:pt idx="2931">
                  <c:v>50.41245567910466</c:v>
                </c:pt>
                <c:pt idx="2932">
                  <c:v>50.494464410622548</c:v>
                </c:pt>
                <c:pt idx="2933">
                  <c:v>50.366627270315256</c:v>
                </c:pt>
                <c:pt idx="2934">
                  <c:v>50.323210883041078</c:v>
                </c:pt>
                <c:pt idx="2935">
                  <c:v>50.063918570153646</c:v>
                </c:pt>
                <c:pt idx="2936">
                  <c:v>50.026532236667556</c:v>
                </c:pt>
                <c:pt idx="2937">
                  <c:v>50.388335463952345</c:v>
                </c:pt>
                <c:pt idx="2938">
                  <c:v>50.418485732892741</c:v>
                </c:pt>
                <c:pt idx="2939">
                  <c:v>50.114571021973518</c:v>
                </c:pt>
                <c:pt idx="2940">
                  <c:v>50.034974311970863</c:v>
                </c:pt>
                <c:pt idx="2941">
                  <c:v>49.589956342410581</c:v>
                </c:pt>
                <c:pt idx="2942">
                  <c:v>49.932463397573507</c:v>
                </c:pt>
                <c:pt idx="2943">
                  <c:v>49.775681999083432</c:v>
                </c:pt>
                <c:pt idx="2944">
                  <c:v>49.570660170288726</c:v>
                </c:pt>
                <c:pt idx="2945">
                  <c:v>49.222123061337712</c:v>
                </c:pt>
                <c:pt idx="2946">
                  <c:v>49.405436696495336</c:v>
                </c:pt>
                <c:pt idx="2947">
                  <c:v>50.572855109867582</c:v>
                </c:pt>
                <c:pt idx="2948">
                  <c:v>51.052847391398736</c:v>
                </c:pt>
                <c:pt idx="2949">
                  <c:v>51.052847391398736</c:v>
                </c:pt>
                <c:pt idx="2950">
                  <c:v>51.16500639185702</c:v>
                </c:pt>
                <c:pt idx="2951">
                  <c:v>51.558165898839817</c:v>
                </c:pt>
                <c:pt idx="2952">
                  <c:v>51.802986082635861</c:v>
                </c:pt>
                <c:pt idx="2953">
                  <c:v>51.78489592127162</c:v>
                </c:pt>
                <c:pt idx="2954">
                  <c:v>51.837960394606725</c:v>
                </c:pt>
                <c:pt idx="2955">
                  <c:v>51.626908512023931</c:v>
                </c:pt>
                <c:pt idx="2956">
                  <c:v>51.541281748233196</c:v>
                </c:pt>
                <c:pt idx="2957">
                  <c:v>51.397766468076895</c:v>
                </c:pt>
                <c:pt idx="2958">
                  <c:v>51.144504208977544</c:v>
                </c:pt>
                <c:pt idx="2959">
                  <c:v>51.294049542921925</c:v>
                </c:pt>
                <c:pt idx="2960">
                  <c:v>51.400178489592129</c:v>
                </c:pt>
                <c:pt idx="2961">
                  <c:v>51.837960394606725</c:v>
                </c:pt>
                <c:pt idx="2962">
                  <c:v>51.420680672471605</c:v>
                </c:pt>
                <c:pt idx="2963">
                  <c:v>51.740273523239829</c:v>
                </c:pt>
                <c:pt idx="2964">
                  <c:v>51.109529897006688</c:v>
                </c:pt>
                <c:pt idx="2965">
                  <c:v>50.334064979859626</c:v>
                </c:pt>
                <c:pt idx="2966">
                  <c:v>50.249644226826504</c:v>
                </c:pt>
                <c:pt idx="2967">
                  <c:v>50.624713572445067</c:v>
                </c:pt>
                <c:pt idx="2968">
                  <c:v>50.693456185629181</c:v>
                </c:pt>
                <c:pt idx="2969">
                  <c:v>50.330446947586779</c:v>
                </c:pt>
                <c:pt idx="2970">
                  <c:v>49.568248148773492</c:v>
                </c:pt>
                <c:pt idx="2971">
                  <c:v>49.365638341494012</c:v>
                </c:pt>
                <c:pt idx="2972">
                  <c:v>49.592368363925807</c:v>
                </c:pt>
                <c:pt idx="2973">
                  <c:v>49.8637207843894</c:v>
                </c:pt>
                <c:pt idx="2974">
                  <c:v>50.115777032731138</c:v>
                </c:pt>
                <c:pt idx="2975">
                  <c:v>50.115777032731138</c:v>
                </c:pt>
                <c:pt idx="2976">
                  <c:v>50.898478014423894</c:v>
                </c:pt>
                <c:pt idx="2977">
                  <c:v>49.787742106659593</c:v>
                </c:pt>
                <c:pt idx="2978">
                  <c:v>49.848042644540392</c:v>
                </c:pt>
                <c:pt idx="2979">
                  <c:v>49.146144383607904</c:v>
                </c:pt>
                <c:pt idx="2980">
                  <c:v>48.808461371475438</c:v>
                </c:pt>
                <c:pt idx="2981">
                  <c:v>48.628765768590661</c:v>
                </c:pt>
                <c:pt idx="2982">
                  <c:v>48.228370197062162</c:v>
                </c:pt>
                <c:pt idx="2983">
                  <c:v>48.266962541305872</c:v>
                </c:pt>
                <c:pt idx="2984">
                  <c:v>47.546974119009143</c:v>
                </c:pt>
                <c:pt idx="2985">
                  <c:v>47.539738054463449</c:v>
                </c:pt>
                <c:pt idx="2986">
                  <c:v>48.163245616150896</c:v>
                </c:pt>
                <c:pt idx="2987">
                  <c:v>47.275621698545557</c:v>
                </c:pt>
                <c:pt idx="2988">
                  <c:v>47.123664343085942</c:v>
                </c:pt>
                <c:pt idx="2989">
                  <c:v>46.995827202778649</c:v>
                </c:pt>
                <c:pt idx="2990">
                  <c:v>47.155020622783958</c:v>
                </c:pt>
                <c:pt idx="2991">
                  <c:v>48.0727948093297</c:v>
                </c:pt>
                <c:pt idx="2992">
                  <c:v>47.677223280831669</c:v>
                </c:pt>
                <c:pt idx="2993">
                  <c:v>48.087266938421095</c:v>
                </c:pt>
                <c:pt idx="2994">
                  <c:v>47.208085096119063</c:v>
                </c:pt>
                <c:pt idx="2995">
                  <c:v>47.868978991292607</c:v>
                </c:pt>
                <c:pt idx="2996">
                  <c:v>48.48525048843436</c:v>
                </c:pt>
                <c:pt idx="2997">
                  <c:v>48.850671747991996</c:v>
                </c:pt>
                <c:pt idx="2998">
                  <c:v>49.556188041197331</c:v>
                </c:pt>
                <c:pt idx="2999">
                  <c:v>50.41245567910466</c:v>
                </c:pt>
                <c:pt idx="3000">
                  <c:v>50.41245567910466</c:v>
                </c:pt>
                <c:pt idx="3001">
                  <c:v>50.490846378349701</c:v>
                </c:pt>
                <c:pt idx="3002">
                  <c:v>50.738078583660972</c:v>
                </c:pt>
                <c:pt idx="3003">
                  <c:v>51.453242962927234</c:v>
                </c:pt>
                <c:pt idx="3004">
                  <c:v>51.212040811404037</c:v>
                </c:pt>
                <c:pt idx="3005">
                  <c:v>50.291854603343062</c:v>
                </c:pt>
                <c:pt idx="3006">
                  <c:v>49.826334450903303</c:v>
                </c:pt>
                <c:pt idx="3007">
                  <c:v>49.957789623483443</c:v>
                </c:pt>
                <c:pt idx="3008">
                  <c:v>49.48382739574037</c:v>
                </c:pt>
                <c:pt idx="3009">
                  <c:v>50.252056248341738</c:v>
                </c:pt>
                <c:pt idx="3010">
                  <c:v>50.089244796063582</c:v>
                </c:pt>
                <c:pt idx="3011">
                  <c:v>51.43997684459346</c:v>
                </c:pt>
                <c:pt idx="3012">
                  <c:v>51.219276875949738</c:v>
                </c:pt>
                <c:pt idx="3013">
                  <c:v>51.490629296413324</c:v>
                </c:pt>
                <c:pt idx="3014">
                  <c:v>52.091222653706076</c:v>
                </c:pt>
                <c:pt idx="3015">
                  <c:v>52.015243975976269</c:v>
                </c:pt>
                <c:pt idx="3016">
                  <c:v>52.232325912347143</c:v>
                </c:pt>
                <c:pt idx="3017">
                  <c:v>50.693456185629181</c:v>
                </c:pt>
                <c:pt idx="3018">
                  <c:v>50.754962734267593</c:v>
                </c:pt>
                <c:pt idx="3019">
                  <c:v>50.332858969102006</c:v>
                </c:pt>
                <c:pt idx="3020">
                  <c:v>50.253262259099351</c:v>
                </c:pt>
                <c:pt idx="3021">
                  <c:v>49.119612146940355</c:v>
                </c:pt>
                <c:pt idx="3022">
                  <c:v>49.727441568778794</c:v>
                </c:pt>
                <c:pt idx="3023">
                  <c:v>47.504763742492585</c:v>
                </c:pt>
                <c:pt idx="3024">
                  <c:v>47.228587278998532</c:v>
                </c:pt>
                <c:pt idx="3025">
                  <c:v>44.498178923756001</c:v>
                </c:pt>
                <c:pt idx="3026">
                  <c:v>46.523070985793197</c:v>
                </c:pt>
                <c:pt idx="3027">
                  <c:v>44.638076171639455</c:v>
                </c:pt>
                <c:pt idx="3028">
                  <c:v>46.632817964736248</c:v>
                </c:pt>
                <c:pt idx="3029">
                  <c:v>46.904170385199841</c:v>
                </c:pt>
                <c:pt idx="3030">
                  <c:v>47.723051689621073</c:v>
                </c:pt>
                <c:pt idx="3031">
                  <c:v>47.232205311271379</c:v>
                </c:pt>
                <c:pt idx="3032">
                  <c:v>46.8330157505005</c:v>
                </c:pt>
                <c:pt idx="3033">
                  <c:v>44.359487686630168</c:v>
                </c:pt>
                <c:pt idx="3034">
                  <c:v>43.140210810680436</c:v>
                </c:pt>
                <c:pt idx="3035">
                  <c:v>43.436889457053958</c:v>
                </c:pt>
                <c:pt idx="3036">
                  <c:v>45.14580670059577</c:v>
                </c:pt>
                <c:pt idx="3037">
                  <c:v>45.48710774500109</c:v>
                </c:pt>
                <c:pt idx="3038">
                  <c:v>44.779179430280522</c:v>
                </c:pt>
                <c:pt idx="3039">
                  <c:v>45.810318628042168</c:v>
                </c:pt>
                <c:pt idx="3040">
                  <c:v>47.082659977326998</c:v>
                </c:pt>
                <c:pt idx="3041">
                  <c:v>47.202055042330983</c:v>
                </c:pt>
                <c:pt idx="3042">
                  <c:v>47.223763235968065</c:v>
                </c:pt>
                <c:pt idx="3043">
                  <c:v>46.712414674738902</c:v>
                </c:pt>
                <c:pt idx="3044">
                  <c:v>45.566704455003745</c:v>
                </c:pt>
                <c:pt idx="3045">
                  <c:v>45.566704455003745</c:v>
                </c:pt>
                <c:pt idx="3046">
                  <c:v>45.347210497117636</c:v>
                </c:pt>
                <c:pt idx="3047">
                  <c:v>46.589401577462077</c:v>
                </c:pt>
                <c:pt idx="3048">
                  <c:v>46.406087942304445</c:v>
                </c:pt>
                <c:pt idx="3049">
                  <c:v>45.338768421814322</c:v>
                </c:pt>
                <c:pt idx="3050">
                  <c:v>45.908005499409057</c:v>
                </c:pt>
                <c:pt idx="3051">
                  <c:v>46.468800501700478</c:v>
                </c:pt>
                <c:pt idx="3052">
                  <c:v>47.226175257483298</c:v>
                </c:pt>
                <c:pt idx="3053">
                  <c:v>48.061940712511159</c:v>
                </c:pt>
                <c:pt idx="3054">
                  <c:v>48.537108951011845</c:v>
                </c:pt>
                <c:pt idx="3055">
                  <c:v>48.51298873585953</c:v>
                </c:pt>
                <c:pt idx="3056">
                  <c:v>48.34173520827806</c:v>
                </c:pt>
                <c:pt idx="3057">
                  <c:v>47.719433657348226</c:v>
                </c:pt>
                <c:pt idx="3058">
                  <c:v>46.197448081236885</c:v>
                </c:pt>
                <c:pt idx="3059">
                  <c:v>46.678646373525652</c:v>
                </c:pt>
                <c:pt idx="3060">
                  <c:v>47.278033720060783</c:v>
                </c:pt>
                <c:pt idx="3061">
                  <c:v>47.803854410381341</c:v>
                </c:pt>
                <c:pt idx="3062">
                  <c:v>47.132106418389256</c:v>
                </c:pt>
                <c:pt idx="3063">
                  <c:v>46.943968740201164</c:v>
                </c:pt>
                <c:pt idx="3064">
                  <c:v>45.610120842277915</c:v>
                </c:pt>
                <c:pt idx="3065">
                  <c:v>44.581393666031502</c:v>
                </c:pt>
                <c:pt idx="3066">
                  <c:v>45.532936153790494</c:v>
                </c:pt>
                <c:pt idx="3067">
                  <c:v>46.607491738826312</c:v>
                </c:pt>
                <c:pt idx="3068">
                  <c:v>47.395016763549535</c:v>
                </c:pt>
                <c:pt idx="3069">
                  <c:v>47.144166525965417</c:v>
                </c:pt>
                <c:pt idx="3070">
                  <c:v>48.75901493041318</c:v>
                </c:pt>
                <c:pt idx="3071">
                  <c:v>49.06775368436287</c:v>
                </c:pt>
                <c:pt idx="3072">
                  <c:v>49.329458018765528</c:v>
                </c:pt>
                <c:pt idx="3073">
                  <c:v>49.820304397115223</c:v>
                </c:pt>
                <c:pt idx="3074">
                  <c:v>50.879181842302039</c:v>
                </c:pt>
                <c:pt idx="3075">
                  <c:v>49.977085795605298</c:v>
                </c:pt>
                <c:pt idx="3076">
                  <c:v>50.484816324561621</c:v>
                </c:pt>
                <c:pt idx="3077">
                  <c:v>49.371668395282086</c:v>
                </c:pt>
                <c:pt idx="3078">
                  <c:v>49.128054222243662</c:v>
                </c:pt>
                <c:pt idx="3079">
                  <c:v>49.782918063629133</c:v>
                </c:pt>
                <c:pt idx="3080">
                  <c:v>50.748932680479513</c:v>
                </c:pt>
                <c:pt idx="3081">
                  <c:v>49.880604934996022</c:v>
                </c:pt>
                <c:pt idx="3082">
                  <c:v>50.088038785305969</c:v>
                </c:pt>
                <c:pt idx="3083">
                  <c:v>51.654646759449101</c:v>
                </c:pt>
                <c:pt idx="3084">
                  <c:v>51.800574061120628</c:v>
                </c:pt>
                <c:pt idx="3085">
                  <c:v>50.839383487300708</c:v>
                </c:pt>
                <c:pt idx="3086">
                  <c:v>49.394582599676795</c:v>
                </c:pt>
                <c:pt idx="3087">
                  <c:v>49.951759569695362</c:v>
                </c:pt>
                <c:pt idx="3088">
                  <c:v>51.16500639185702</c:v>
                </c:pt>
                <c:pt idx="3089">
                  <c:v>50.882799874574886</c:v>
                </c:pt>
                <c:pt idx="3090">
                  <c:v>51.214452832919271</c:v>
                </c:pt>
                <c:pt idx="3091">
                  <c:v>51.805398104151095</c:v>
                </c:pt>
                <c:pt idx="3092">
                  <c:v>49.921609300754966</c:v>
                </c:pt>
                <c:pt idx="3093">
                  <c:v>49.966231698786757</c:v>
                </c:pt>
                <c:pt idx="3094">
                  <c:v>51.022697122458332</c:v>
                </c:pt>
                <c:pt idx="3095">
                  <c:v>50.698280228659641</c:v>
                </c:pt>
                <c:pt idx="3096">
                  <c:v>51.357968113075572</c:v>
                </c:pt>
                <c:pt idx="3097">
                  <c:v>50.599387346535131</c:v>
                </c:pt>
                <c:pt idx="3098">
                  <c:v>49.472973298921829</c:v>
                </c:pt>
                <c:pt idx="3099">
                  <c:v>49.141320340577444</c:v>
                </c:pt>
                <c:pt idx="3100">
                  <c:v>48.192189874333685</c:v>
                </c:pt>
                <c:pt idx="3101">
                  <c:v>48.121035239634338</c:v>
                </c:pt>
                <c:pt idx="3102">
                  <c:v>46.965676933838253</c:v>
                </c:pt>
                <c:pt idx="3103">
                  <c:v>46.965676933838253</c:v>
                </c:pt>
                <c:pt idx="3104">
                  <c:v>46.65693817988857</c:v>
                </c:pt>
                <c:pt idx="3105">
                  <c:v>48.30434887479197</c:v>
                </c:pt>
                <c:pt idx="3106">
                  <c:v>47.975107937962811</c:v>
                </c:pt>
                <c:pt idx="3107">
                  <c:v>49.889047010299336</c:v>
                </c:pt>
                <c:pt idx="3108">
                  <c:v>50.179695602884777</c:v>
                </c:pt>
                <c:pt idx="3109">
                  <c:v>50.106128946670211</c:v>
                </c:pt>
                <c:pt idx="3110">
                  <c:v>50.71516437926627</c:v>
                </c:pt>
                <c:pt idx="3111">
                  <c:v>50.697074217902028</c:v>
                </c:pt>
                <c:pt idx="3112">
                  <c:v>50.747726669721899</c:v>
                </c:pt>
                <c:pt idx="3113">
                  <c:v>49.986733881666225</c:v>
                </c:pt>
                <c:pt idx="3114">
                  <c:v>50.780288960177529</c:v>
                </c:pt>
                <c:pt idx="3115">
                  <c:v>50.041004365758944</c:v>
                </c:pt>
                <c:pt idx="3116">
                  <c:v>49.58272027786488</c:v>
                </c:pt>
                <c:pt idx="3117">
                  <c:v>48.72645263995755</c:v>
                </c:pt>
                <c:pt idx="3118">
                  <c:v>48.563641187679394</c:v>
                </c:pt>
                <c:pt idx="3119">
                  <c:v>48.678212209652912</c:v>
                </c:pt>
                <c:pt idx="3120">
                  <c:v>48.147567476301894</c:v>
                </c:pt>
                <c:pt idx="3121">
                  <c:v>49.62251863286621</c:v>
                </c:pt>
                <c:pt idx="3122">
                  <c:v>48.65529800525821</c:v>
                </c:pt>
                <c:pt idx="3123">
                  <c:v>49.13770230830459</c:v>
                </c:pt>
                <c:pt idx="3124">
                  <c:v>49.658698955594687</c:v>
                </c:pt>
                <c:pt idx="3125">
                  <c:v>49.658698955594687</c:v>
                </c:pt>
                <c:pt idx="3126">
                  <c:v>49.723823536505947</c:v>
                </c:pt>
                <c:pt idx="3127">
                  <c:v>49.20403289997347</c:v>
                </c:pt>
                <c:pt idx="3128">
                  <c:v>49.6599049663523</c:v>
                </c:pt>
                <c:pt idx="3129">
                  <c:v>49.437998986950966</c:v>
                </c:pt>
                <c:pt idx="3130">
                  <c:v>49.437998986950966</c:v>
                </c:pt>
                <c:pt idx="3131">
                  <c:v>50.27014640970598</c:v>
                </c:pt>
                <c:pt idx="3132">
                  <c:v>50.400395571528499</c:v>
                </c:pt>
                <c:pt idx="3133">
                  <c:v>50.657275862900697</c:v>
                </c:pt>
                <c:pt idx="3134">
                  <c:v>50.712752357751036</c:v>
                </c:pt>
                <c:pt idx="3135">
                  <c:v>50.58250319592851</c:v>
                </c:pt>
                <c:pt idx="3136">
                  <c:v>50.814057261390772</c:v>
                </c:pt>
                <c:pt idx="3137">
                  <c:v>50.917774186545749</c:v>
                </c:pt>
                <c:pt idx="3138">
                  <c:v>51.117971972309995</c:v>
                </c:pt>
                <c:pt idx="3139">
                  <c:v>50.75375672350998</c:v>
                </c:pt>
                <c:pt idx="3140">
                  <c:v>50.75375672350998</c:v>
                </c:pt>
                <c:pt idx="3141">
                  <c:v>51.091439735642446</c:v>
                </c:pt>
                <c:pt idx="3142">
                  <c:v>51.924793169155073</c:v>
                </c:pt>
                <c:pt idx="3143">
                  <c:v>52.2745362888637</c:v>
                </c:pt>
                <c:pt idx="3144">
                  <c:v>52.399961407655759</c:v>
                </c:pt>
                <c:pt idx="3145">
                  <c:v>52.598953182662392</c:v>
                </c:pt>
                <c:pt idx="3146">
                  <c:v>52.652017655997497</c:v>
                </c:pt>
                <c:pt idx="3147">
                  <c:v>53.168190260257127</c:v>
                </c:pt>
                <c:pt idx="3148">
                  <c:v>52.843773366458429</c:v>
                </c:pt>
                <c:pt idx="3149">
                  <c:v>52.911309968884929</c:v>
                </c:pt>
                <c:pt idx="3150">
                  <c:v>53.087387539496852</c:v>
                </c:pt>
                <c:pt idx="3151">
                  <c:v>53.186280421621362</c:v>
                </c:pt>
                <c:pt idx="3152">
                  <c:v>53.68074483224391</c:v>
                </c:pt>
                <c:pt idx="3153">
                  <c:v>53.815818037096896</c:v>
                </c:pt>
                <c:pt idx="3154">
                  <c:v>54.568368749849249</c:v>
                </c:pt>
                <c:pt idx="3155">
                  <c:v>54.58042885742541</c:v>
                </c:pt>
                <c:pt idx="3156">
                  <c:v>54.749270363491647</c:v>
                </c:pt>
                <c:pt idx="3157">
                  <c:v>55.107455558503588</c:v>
                </c:pt>
                <c:pt idx="3158">
                  <c:v>55.641718324127453</c:v>
                </c:pt>
                <c:pt idx="3159">
                  <c:v>55.26785498926651</c:v>
                </c:pt>
                <c:pt idx="3160">
                  <c:v>55.591065872307581</c:v>
                </c:pt>
                <c:pt idx="3161">
                  <c:v>55.712872958826793</c:v>
                </c:pt>
                <c:pt idx="3162">
                  <c:v>55.364335849875786</c:v>
                </c:pt>
                <c:pt idx="3163">
                  <c:v>56.231457584601657</c:v>
                </c:pt>
                <c:pt idx="3164">
                  <c:v>56.19527726187318</c:v>
                </c:pt>
                <c:pt idx="3165">
                  <c:v>56.19527726187318</c:v>
                </c:pt>
                <c:pt idx="3166">
                  <c:v>56.432861381123523</c:v>
                </c:pt>
                <c:pt idx="3167">
                  <c:v>56.183217154297019</c:v>
                </c:pt>
                <c:pt idx="3168">
                  <c:v>56.441303456426837</c:v>
                </c:pt>
                <c:pt idx="3169">
                  <c:v>56.754866253406981</c:v>
                </c:pt>
                <c:pt idx="3170">
                  <c:v>56.81516679128778</c:v>
                </c:pt>
                <c:pt idx="3171">
                  <c:v>57.306013169637474</c:v>
                </c:pt>
                <c:pt idx="3172">
                  <c:v>57.01898260932488</c:v>
                </c:pt>
                <c:pt idx="3173">
                  <c:v>57.388021901155362</c:v>
                </c:pt>
                <c:pt idx="3174">
                  <c:v>57.278274922212312</c:v>
                </c:pt>
                <c:pt idx="3175">
                  <c:v>56.725921995224198</c:v>
                </c:pt>
                <c:pt idx="3176">
                  <c:v>56.107238476567211</c:v>
                </c:pt>
                <c:pt idx="3177">
                  <c:v>56.494367929761935</c:v>
                </c:pt>
                <c:pt idx="3178">
                  <c:v>57.120287512964616</c:v>
                </c:pt>
                <c:pt idx="3179">
                  <c:v>57.343399503123571</c:v>
                </c:pt>
                <c:pt idx="3180">
                  <c:v>57.435056320702387</c:v>
                </c:pt>
                <c:pt idx="3181">
                  <c:v>58.60609276634748</c:v>
                </c:pt>
                <c:pt idx="3182">
                  <c:v>58.973926047420349</c:v>
                </c:pt>
                <c:pt idx="3183">
                  <c:v>59.139149521213731</c:v>
                </c:pt>
                <c:pt idx="3184">
                  <c:v>59.146385585759425</c:v>
                </c:pt>
                <c:pt idx="3185">
                  <c:v>59.608287705926344</c:v>
                </c:pt>
                <c:pt idx="3186">
                  <c:v>59.531103017438916</c:v>
                </c:pt>
                <c:pt idx="3187">
                  <c:v>59.486480619407132</c:v>
                </c:pt>
                <c:pt idx="3188">
                  <c:v>59.321257145613743</c:v>
                </c:pt>
                <c:pt idx="3189">
                  <c:v>59.307991027279968</c:v>
                </c:pt>
                <c:pt idx="3190">
                  <c:v>60.315010009889292</c:v>
                </c:pt>
                <c:pt idx="3191">
                  <c:v>60.380134590800552</c:v>
                </c:pt>
                <c:pt idx="3192">
                  <c:v>60.237825321401871</c:v>
                </c:pt>
                <c:pt idx="3193">
                  <c:v>60.100340095033651</c:v>
                </c:pt>
                <c:pt idx="3194">
                  <c:v>59.886876190935624</c:v>
                </c:pt>
                <c:pt idx="3195">
                  <c:v>60.555006150654869</c:v>
                </c:pt>
                <c:pt idx="3196">
                  <c:v>60.491087580501222</c:v>
                </c:pt>
                <c:pt idx="3197">
                  <c:v>59.649292071685281</c:v>
                </c:pt>
                <c:pt idx="3198">
                  <c:v>59.917026459876027</c:v>
                </c:pt>
                <c:pt idx="3199">
                  <c:v>59.917026459876027</c:v>
                </c:pt>
                <c:pt idx="3200">
                  <c:v>59.509394823801834</c:v>
                </c:pt>
                <c:pt idx="3201">
                  <c:v>58.666393304228279</c:v>
                </c:pt>
                <c:pt idx="3202">
                  <c:v>58.920861574085244</c:v>
                </c:pt>
                <c:pt idx="3203">
                  <c:v>59.702356545020386</c:v>
                </c:pt>
                <c:pt idx="3204">
                  <c:v>58.720663788320998</c:v>
                </c:pt>
                <c:pt idx="3205">
                  <c:v>58.030825634964664</c:v>
                </c:pt>
                <c:pt idx="3206">
                  <c:v>59.36467353288792</c:v>
                </c:pt>
                <c:pt idx="3207">
                  <c:v>58.894329337417695</c:v>
                </c:pt>
                <c:pt idx="3208">
                  <c:v>58.145396656938182</c:v>
                </c:pt>
                <c:pt idx="3209">
                  <c:v>57.833039870715652</c:v>
                </c:pt>
                <c:pt idx="3210">
                  <c:v>57.40249403024675</c:v>
                </c:pt>
                <c:pt idx="3211">
                  <c:v>57.058780964326203</c:v>
                </c:pt>
                <c:pt idx="3212">
                  <c:v>58.872621143780606</c:v>
                </c:pt>
                <c:pt idx="3213">
                  <c:v>59.245278467883935</c:v>
                </c:pt>
                <c:pt idx="3214">
                  <c:v>59.241660435611088</c:v>
                </c:pt>
                <c:pt idx="3215">
                  <c:v>58.735135917412386</c:v>
                </c:pt>
                <c:pt idx="3216">
                  <c:v>58.867797100750145</c:v>
                </c:pt>
                <c:pt idx="3217">
                  <c:v>58.941363756964712</c:v>
                </c:pt>
                <c:pt idx="3218">
                  <c:v>58.327504281338193</c:v>
                </c:pt>
                <c:pt idx="3219">
                  <c:v>57.020188620082493</c:v>
                </c:pt>
                <c:pt idx="3220">
                  <c:v>56.84772908174341</c:v>
                </c:pt>
                <c:pt idx="3221">
                  <c:v>56.575170650522203</c:v>
                </c:pt>
                <c:pt idx="3222">
                  <c:v>56.531754263248033</c:v>
                </c:pt>
                <c:pt idx="3223">
                  <c:v>56.106032465809598</c:v>
                </c:pt>
                <c:pt idx="3224">
                  <c:v>56.044525917171185</c:v>
                </c:pt>
                <c:pt idx="3225">
                  <c:v>55.519911237608241</c:v>
                </c:pt>
                <c:pt idx="3226">
                  <c:v>55.26182493547843</c:v>
                </c:pt>
                <c:pt idx="3227">
                  <c:v>54.810776912130059</c:v>
                </c:pt>
                <c:pt idx="3228">
                  <c:v>53.879736607250543</c:v>
                </c:pt>
                <c:pt idx="3229">
                  <c:v>53.224872765865072</c:v>
                </c:pt>
                <c:pt idx="3230">
                  <c:v>54.727562169854558</c:v>
                </c:pt>
                <c:pt idx="3231">
                  <c:v>54.559926674545942</c:v>
                </c:pt>
                <c:pt idx="3232">
                  <c:v>54.658819556670451</c:v>
                </c:pt>
                <c:pt idx="3233">
                  <c:v>54.189681371957839</c:v>
                </c:pt>
                <c:pt idx="3234">
                  <c:v>54.099230565136644</c:v>
                </c:pt>
                <c:pt idx="3235">
                  <c:v>54.099230565136644</c:v>
                </c:pt>
                <c:pt idx="3236">
                  <c:v>54.863841385465165</c:v>
                </c:pt>
                <c:pt idx="3237">
                  <c:v>54.461033792421432</c:v>
                </c:pt>
                <c:pt idx="3238">
                  <c:v>54.125762801804193</c:v>
                </c:pt>
                <c:pt idx="3239">
                  <c:v>52.649605634482263</c:v>
                </c:pt>
                <c:pt idx="3240">
                  <c:v>52.8944258182783</c:v>
                </c:pt>
                <c:pt idx="3241">
                  <c:v>53.256229045563089</c:v>
                </c:pt>
                <c:pt idx="3242">
                  <c:v>54.621433223184354</c:v>
                </c:pt>
                <c:pt idx="3243">
                  <c:v>54.391085168479705</c:v>
                </c:pt>
                <c:pt idx="3244">
                  <c:v>54.902433729708875</c:v>
                </c:pt>
                <c:pt idx="3245">
                  <c:v>53.955715284980343</c:v>
                </c:pt>
                <c:pt idx="3246">
                  <c:v>54.568368749849249</c:v>
                </c:pt>
                <c:pt idx="3247">
                  <c:v>54.166767167563137</c:v>
                </c:pt>
                <c:pt idx="3248">
                  <c:v>54.30545840468897</c:v>
                </c:pt>
                <c:pt idx="3249">
                  <c:v>55.072481246532725</c:v>
                </c:pt>
                <c:pt idx="3250">
                  <c:v>55.387250054270488</c:v>
                </c:pt>
                <c:pt idx="3251">
                  <c:v>55.937190959743361</c:v>
                </c:pt>
                <c:pt idx="3252">
                  <c:v>56.066234110808274</c:v>
                </c:pt>
                <c:pt idx="3253">
                  <c:v>54.584046889698257</c:v>
                </c:pt>
                <c:pt idx="3254">
                  <c:v>55.247352806387035</c:v>
                </c:pt>
                <c:pt idx="3255">
                  <c:v>54.019633855133989</c:v>
                </c:pt>
                <c:pt idx="3256">
                  <c:v>54.165561156805524</c:v>
                </c:pt>
                <c:pt idx="3257">
                  <c:v>54.526158373332692</c:v>
                </c:pt>
                <c:pt idx="3258">
                  <c:v>53.940037145131335</c:v>
                </c:pt>
                <c:pt idx="3259">
                  <c:v>55.720109023372494</c:v>
                </c:pt>
                <c:pt idx="3260">
                  <c:v>55.868448346559255</c:v>
                </c:pt>
                <c:pt idx="3261">
                  <c:v>56.366530789454643</c:v>
                </c:pt>
                <c:pt idx="3262">
                  <c:v>56.366530789454643</c:v>
                </c:pt>
                <c:pt idx="3263">
                  <c:v>56.458187607033459</c:v>
                </c:pt>
                <c:pt idx="3264">
                  <c:v>55.447550592151288</c:v>
                </c:pt>
                <c:pt idx="3265">
                  <c:v>55.301623290479753</c:v>
                </c:pt>
                <c:pt idx="3266">
                  <c:v>54.657613545912831</c:v>
                </c:pt>
                <c:pt idx="3267">
                  <c:v>54.323548566053212</c:v>
                </c:pt>
                <c:pt idx="3268">
                  <c:v>53.747075423912783</c:v>
                </c:pt>
                <c:pt idx="3269">
                  <c:v>54.522540341059845</c:v>
                </c:pt>
                <c:pt idx="3270">
                  <c:v>54.387467136206858</c:v>
                </c:pt>
                <c:pt idx="3271">
                  <c:v>54.505656190453223</c:v>
                </c:pt>
                <c:pt idx="3272">
                  <c:v>55.557297571094338</c:v>
                </c:pt>
                <c:pt idx="3273">
                  <c:v>56.311054294604311</c:v>
                </c:pt>
                <c:pt idx="3274">
                  <c:v>55.560915603367185</c:v>
                </c:pt>
                <c:pt idx="3275">
                  <c:v>55.036300923804241</c:v>
                </c:pt>
                <c:pt idx="3276">
                  <c:v>54.527364384090312</c:v>
                </c:pt>
                <c:pt idx="3277">
                  <c:v>54.093200511348563</c:v>
                </c:pt>
                <c:pt idx="3278">
                  <c:v>54.871077450010858</c:v>
                </c:pt>
                <c:pt idx="3279">
                  <c:v>56.072264164596355</c:v>
                </c:pt>
                <c:pt idx="3280">
                  <c:v>56.084324272172509</c:v>
                </c:pt>
                <c:pt idx="3281">
                  <c:v>56.249547745965899</c:v>
                </c:pt>
                <c:pt idx="3282">
                  <c:v>56.045731927928799</c:v>
                </c:pt>
                <c:pt idx="3283">
                  <c:v>55.776791528980439</c:v>
                </c:pt>
                <c:pt idx="3284">
                  <c:v>56.924913770230837</c:v>
                </c:pt>
                <c:pt idx="3285">
                  <c:v>57.333751417062643</c:v>
                </c:pt>
                <c:pt idx="3286">
                  <c:v>57.820979763139491</c:v>
                </c:pt>
                <c:pt idx="3287">
                  <c:v>57.851130032079887</c:v>
                </c:pt>
                <c:pt idx="3288">
                  <c:v>58.013941484358043</c:v>
                </c:pt>
                <c:pt idx="3289">
                  <c:v>58.120070431028246</c:v>
                </c:pt>
                <c:pt idx="3290">
                  <c:v>58.288911937094483</c:v>
                </c:pt>
                <c:pt idx="3291">
                  <c:v>58.135748570877254</c:v>
                </c:pt>
                <c:pt idx="3292">
                  <c:v>58.19363708724282</c:v>
                </c:pt>
                <c:pt idx="3293">
                  <c:v>59.090909090909093</c:v>
                </c:pt>
                <c:pt idx="3294">
                  <c:v>59.482862587134278</c:v>
                </c:pt>
                <c:pt idx="3295">
                  <c:v>59.662558190019055</c:v>
                </c:pt>
                <c:pt idx="3296">
                  <c:v>59.282664801370032</c:v>
                </c:pt>
                <c:pt idx="3297">
                  <c:v>59.43582816758726</c:v>
                </c:pt>
                <c:pt idx="3298">
                  <c:v>58.865385079234912</c:v>
                </c:pt>
                <c:pt idx="3299">
                  <c:v>59.12708941363757</c:v>
                </c:pt>
                <c:pt idx="3300">
                  <c:v>59.250102510914402</c:v>
                </c:pt>
                <c:pt idx="3301">
                  <c:v>59.168093779396514</c:v>
                </c:pt>
                <c:pt idx="3302">
                  <c:v>59.262162618490564</c:v>
                </c:pt>
                <c:pt idx="3303">
                  <c:v>58.486697701343502</c:v>
                </c:pt>
                <c:pt idx="3304">
                  <c:v>58.947393810752793</c:v>
                </c:pt>
                <c:pt idx="3305">
                  <c:v>58.947393810752793</c:v>
                </c:pt>
                <c:pt idx="3306">
                  <c:v>58.930509660146171</c:v>
                </c:pt>
                <c:pt idx="3307">
                  <c:v>58.854530982416364</c:v>
                </c:pt>
                <c:pt idx="3308">
                  <c:v>60.266769579584654</c:v>
                </c:pt>
                <c:pt idx="3309">
                  <c:v>60.199232977158161</c:v>
                </c:pt>
                <c:pt idx="3310">
                  <c:v>59.392411780313083</c:v>
                </c:pt>
                <c:pt idx="3311">
                  <c:v>59.509394823801834</c:v>
                </c:pt>
                <c:pt idx="3312">
                  <c:v>59.769893147446879</c:v>
                </c:pt>
                <c:pt idx="3313">
                  <c:v>60.639426903687983</c:v>
                </c:pt>
                <c:pt idx="3314">
                  <c:v>61.15921754022046</c:v>
                </c:pt>
                <c:pt idx="3315">
                  <c:v>61.182131744615162</c:v>
                </c:pt>
                <c:pt idx="3316">
                  <c:v>61.177307701584702</c:v>
                </c:pt>
                <c:pt idx="3317">
                  <c:v>61.176101690827089</c:v>
                </c:pt>
                <c:pt idx="3318">
                  <c:v>61.038616464458869</c:v>
                </c:pt>
                <c:pt idx="3319">
                  <c:v>61.080826840975426</c:v>
                </c:pt>
                <c:pt idx="3320">
                  <c:v>60.568272268988643</c:v>
                </c:pt>
                <c:pt idx="3321">
                  <c:v>59.639643985624353</c:v>
                </c:pt>
                <c:pt idx="3322">
                  <c:v>59.150003618032279</c:v>
                </c:pt>
                <c:pt idx="3323">
                  <c:v>60.078631901396562</c:v>
                </c:pt>
                <c:pt idx="3324">
                  <c:v>59.642056007139587</c:v>
                </c:pt>
                <c:pt idx="3325">
                  <c:v>59.528690995923689</c:v>
                </c:pt>
                <c:pt idx="3326">
                  <c:v>59.579343447743554</c:v>
                </c:pt>
                <c:pt idx="3327">
                  <c:v>59.851901878964767</c:v>
                </c:pt>
                <c:pt idx="3328">
                  <c:v>59.924262524421721</c:v>
                </c:pt>
                <c:pt idx="3329">
                  <c:v>59.521454931377988</c:v>
                </c:pt>
                <c:pt idx="3330">
                  <c:v>58.887093272872001</c:v>
                </c:pt>
                <c:pt idx="3331">
                  <c:v>58.103186280421625</c:v>
                </c:pt>
                <c:pt idx="3332">
                  <c:v>57.869220193444129</c:v>
                </c:pt>
                <c:pt idx="3333">
                  <c:v>57.701584698135512</c:v>
                </c:pt>
                <c:pt idx="3334">
                  <c:v>57.789623483441474</c:v>
                </c:pt>
                <c:pt idx="3335">
                  <c:v>58.179164958151432</c:v>
                </c:pt>
                <c:pt idx="3336">
                  <c:v>59.096939144697174</c:v>
                </c:pt>
                <c:pt idx="3337">
                  <c:v>58.622976916954102</c:v>
                </c:pt>
                <c:pt idx="3338">
                  <c:v>57.728116934803062</c:v>
                </c:pt>
                <c:pt idx="3339">
                  <c:v>56.388238983091732</c:v>
                </c:pt>
                <c:pt idx="3340">
                  <c:v>56.923707759473217</c:v>
                </c:pt>
                <c:pt idx="3341">
                  <c:v>56.208543380206955</c:v>
                </c:pt>
                <c:pt idx="3342">
                  <c:v>55.866036325044021</c:v>
                </c:pt>
                <c:pt idx="3343">
                  <c:v>55.780409561253286</c:v>
                </c:pt>
                <c:pt idx="3344">
                  <c:v>55.870860368074489</c:v>
                </c:pt>
                <c:pt idx="3345">
                  <c:v>55.870860368074489</c:v>
                </c:pt>
                <c:pt idx="3346">
                  <c:v>55.870860368074489</c:v>
                </c:pt>
                <c:pt idx="3347">
                  <c:v>55.579005764731427</c:v>
                </c:pt>
                <c:pt idx="3348">
                  <c:v>56.584818736583131</c:v>
                </c:pt>
                <c:pt idx="3349">
                  <c:v>55.743023227767196</c:v>
                </c:pt>
                <c:pt idx="3350">
                  <c:v>56.085530282930129</c:v>
                </c:pt>
                <c:pt idx="3351">
                  <c:v>56.440097445669217</c:v>
                </c:pt>
                <c:pt idx="3352">
                  <c:v>54.845751224100923</c:v>
                </c:pt>
                <c:pt idx="3353">
                  <c:v>54.0582261993777</c:v>
                </c:pt>
                <c:pt idx="3354">
                  <c:v>54.372995007115463</c:v>
                </c:pt>
                <c:pt idx="3355">
                  <c:v>54.183651318169758</c:v>
                </c:pt>
                <c:pt idx="3356">
                  <c:v>53.760341542246557</c:v>
                </c:pt>
                <c:pt idx="3357">
                  <c:v>53.233314841168387</c:v>
                </c:pt>
                <c:pt idx="3358">
                  <c:v>53.000554764948504</c:v>
                </c:pt>
                <c:pt idx="3359">
                  <c:v>53.168190260257127</c:v>
                </c:pt>
                <c:pt idx="3360">
                  <c:v>54.666055621216145</c:v>
                </c:pt>
                <c:pt idx="3361">
                  <c:v>54.329578619841293</c:v>
                </c:pt>
                <c:pt idx="3362">
                  <c:v>54.544248534696933</c:v>
                </c:pt>
                <c:pt idx="3363">
                  <c:v>54.544248534696933</c:v>
                </c:pt>
                <c:pt idx="3364">
                  <c:v>55.435490484575126</c:v>
                </c:pt>
                <c:pt idx="3365">
                  <c:v>55.792469668829447</c:v>
                </c:pt>
                <c:pt idx="3366">
                  <c:v>55.551267517306258</c:v>
                </c:pt>
                <c:pt idx="3367">
                  <c:v>55.898598615499651</c:v>
                </c:pt>
                <c:pt idx="3368">
                  <c:v>56.133770713234767</c:v>
                </c:pt>
                <c:pt idx="3369">
                  <c:v>56.005933572927475</c:v>
                </c:pt>
                <c:pt idx="3370">
                  <c:v>55.902216647772498</c:v>
                </c:pt>
                <c:pt idx="3371">
                  <c:v>55.839504088376472</c:v>
                </c:pt>
                <c:pt idx="3372">
                  <c:v>55.12433970911021</c:v>
                </c:pt>
                <c:pt idx="3373">
                  <c:v>55.582623797004274</c:v>
                </c:pt>
                <c:pt idx="3374">
                  <c:v>55.22805663426518</c:v>
                </c:pt>
                <c:pt idx="3375">
                  <c:v>55.411370269422804</c:v>
                </c:pt>
                <c:pt idx="3376">
                  <c:v>56.191659229600333</c:v>
                </c:pt>
                <c:pt idx="3377">
                  <c:v>55.946839045804289</c:v>
                </c:pt>
                <c:pt idx="3378">
                  <c:v>55.539207409730096</c:v>
                </c:pt>
                <c:pt idx="3379">
                  <c:v>54.95911623531682</c:v>
                </c:pt>
                <c:pt idx="3380">
                  <c:v>55.721315034130107</c:v>
                </c:pt>
                <c:pt idx="3381">
                  <c:v>56.654767360524858</c:v>
                </c:pt>
                <c:pt idx="3382">
                  <c:v>56.423213295062595</c:v>
                </c:pt>
                <c:pt idx="3383">
                  <c:v>56.513664101883791</c:v>
                </c:pt>
                <c:pt idx="3384">
                  <c:v>56.017993680503636</c:v>
                </c:pt>
                <c:pt idx="3385">
                  <c:v>55.805735787163222</c:v>
                </c:pt>
                <c:pt idx="3386">
                  <c:v>55.805735787163222</c:v>
                </c:pt>
                <c:pt idx="3387">
                  <c:v>55.452374635181748</c:v>
                </c:pt>
                <c:pt idx="3388">
                  <c:v>55.396898140331416</c:v>
                </c:pt>
                <c:pt idx="3389">
                  <c:v>54.755300417279727</c:v>
                </c:pt>
                <c:pt idx="3390">
                  <c:v>55.937190959743361</c:v>
                </c:pt>
                <c:pt idx="3391">
                  <c:v>55.937190959743361</c:v>
                </c:pt>
                <c:pt idx="3392">
                  <c:v>57.696760655105045</c:v>
                </c:pt>
                <c:pt idx="3393">
                  <c:v>57.273450879181844</c:v>
                </c:pt>
                <c:pt idx="3394">
                  <c:v>56.955064039171234</c:v>
                </c:pt>
                <c:pt idx="3395">
                  <c:v>56.827226898863941</c:v>
                </c:pt>
                <c:pt idx="3396">
                  <c:v>56.68371161870764</c:v>
                </c:pt>
                <c:pt idx="3397">
                  <c:v>56.813960780530167</c:v>
                </c:pt>
                <c:pt idx="3398">
                  <c:v>57.119081502207003</c:v>
                </c:pt>
                <c:pt idx="3399">
                  <c:v>57.279480932969925</c:v>
                </c:pt>
                <c:pt idx="3400">
                  <c:v>56.858583178561958</c:v>
                </c:pt>
                <c:pt idx="3401">
                  <c:v>56.554668467642735</c:v>
                </c:pt>
                <c:pt idx="3402">
                  <c:v>56.973154200535475</c:v>
                </c:pt>
                <c:pt idx="3403">
                  <c:v>57.160085867965947</c:v>
                </c:pt>
                <c:pt idx="3404">
                  <c:v>56.970742179020242</c:v>
                </c:pt>
                <c:pt idx="3405">
                  <c:v>56.970742179020242</c:v>
                </c:pt>
                <c:pt idx="3406">
                  <c:v>57.06239899659905</c:v>
                </c:pt>
                <c:pt idx="3407">
                  <c:v>57.765503268289159</c:v>
                </c:pt>
                <c:pt idx="3408">
                  <c:v>56.598084854916912</c:v>
                </c:pt>
                <c:pt idx="3409">
                  <c:v>56.664415446585785</c:v>
                </c:pt>
                <c:pt idx="3410">
                  <c:v>56.813960780530167</c:v>
                </c:pt>
                <c:pt idx="3411">
                  <c:v>56.801900672954005</c:v>
                </c:pt>
                <c:pt idx="3412">
                  <c:v>56.674063532646713</c:v>
                </c:pt>
                <c:pt idx="3413">
                  <c:v>56.688535661738108</c:v>
                </c:pt>
                <c:pt idx="3414">
                  <c:v>57.33736944933549</c:v>
                </c:pt>
                <c:pt idx="3415">
                  <c:v>56.415977230516901</c:v>
                </c:pt>
                <c:pt idx="3416">
                  <c:v>57.216768373573899</c:v>
                </c:pt>
                <c:pt idx="3417">
                  <c:v>57.131141609783164</c:v>
                </c:pt>
                <c:pt idx="3418">
                  <c:v>57.117875491449389</c:v>
                </c:pt>
                <c:pt idx="3419">
                  <c:v>57.71002677343882</c:v>
                </c:pt>
                <c:pt idx="3420">
                  <c:v>57.771533322077239</c:v>
                </c:pt>
                <c:pt idx="3421">
                  <c:v>57.500180901613646</c:v>
                </c:pt>
                <c:pt idx="3422">
                  <c:v>57.50741696615934</c:v>
                </c:pt>
                <c:pt idx="3423">
                  <c:v>57.558069417979212</c:v>
                </c:pt>
                <c:pt idx="3424">
                  <c:v>57.490532815552719</c:v>
                </c:pt>
                <c:pt idx="3425">
                  <c:v>57.490532815552719</c:v>
                </c:pt>
                <c:pt idx="3426">
                  <c:v>57.802889601775249</c:v>
                </c:pt>
                <c:pt idx="3427">
                  <c:v>56.916471694927523</c:v>
                </c:pt>
                <c:pt idx="3428">
                  <c:v>56.406329144455974</c:v>
                </c:pt>
                <c:pt idx="3429">
                  <c:v>57.108227405388462</c:v>
                </c:pt>
                <c:pt idx="3430">
                  <c:v>56.194071251115567</c:v>
                </c:pt>
                <c:pt idx="3431">
                  <c:v>56.547432403097041</c:v>
                </c:pt>
                <c:pt idx="3432">
                  <c:v>57.043102824477195</c:v>
                </c:pt>
                <c:pt idx="3433">
                  <c:v>56.906823608866596</c:v>
                </c:pt>
                <c:pt idx="3434">
                  <c:v>56.962300103716927</c:v>
                </c:pt>
                <c:pt idx="3435">
                  <c:v>57.078077136448059</c:v>
                </c:pt>
                <c:pt idx="3436">
                  <c:v>57.929520731324928</c:v>
                </c:pt>
                <c:pt idx="3437">
                  <c:v>57.915048602233533</c:v>
                </c:pt>
                <c:pt idx="3438">
                  <c:v>58.070623989965995</c:v>
                </c:pt>
                <c:pt idx="3439">
                  <c:v>58.138160592392488</c:v>
                </c:pt>
                <c:pt idx="3440">
                  <c:v>58.32629827058058</c:v>
                </c:pt>
                <c:pt idx="3441">
                  <c:v>57.995851322993808</c:v>
                </c:pt>
                <c:pt idx="3442">
                  <c:v>57.989821269205727</c:v>
                </c:pt>
                <c:pt idx="3443">
                  <c:v>58.410719023613694</c:v>
                </c:pt>
                <c:pt idx="3444">
                  <c:v>58.285293904821636</c:v>
                </c:pt>
                <c:pt idx="3445">
                  <c:v>58.244289539062692</c:v>
                </c:pt>
                <c:pt idx="3446">
                  <c:v>58.11765840951302</c:v>
                </c:pt>
                <c:pt idx="3447">
                  <c:v>58.475843604524954</c:v>
                </c:pt>
                <c:pt idx="3448">
                  <c:v>57.71123278419644</c:v>
                </c:pt>
                <c:pt idx="3449">
                  <c:v>58.085096119057383</c:v>
                </c:pt>
                <c:pt idx="3450">
                  <c:v>57.912636580718306</c:v>
                </c:pt>
                <c:pt idx="3451">
                  <c:v>58.30338406618587</c:v>
                </c:pt>
                <c:pt idx="3452">
                  <c:v>58.144190646180569</c:v>
                </c:pt>
                <c:pt idx="3453">
                  <c:v>58.291323958609716</c:v>
                </c:pt>
                <c:pt idx="3454">
                  <c:v>58.291323958609716</c:v>
                </c:pt>
                <c:pt idx="3455">
                  <c:v>57.726910924045448</c:v>
                </c:pt>
                <c:pt idx="3456">
                  <c:v>57.988615258448107</c:v>
                </c:pt>
                <c:pt idx="3457">
                  <c:v>57.527919149038816</c:v>
                </c:pt>
                <c:pt idx="3458">
                  <c:v>57.39766998721629</c:v>
                </c:pt>
                <c:pt idx="3459">
                  <c:v>56.841699027955336</c:v>
                </c:pt>
                <c:pt idx="3460">
                  <c:v>57.038278781446735</c:v>
                </c:pt>
                <c:pt idx="3461">
                  <c:v>57.497768880098413</c:v>
                </c:pt>
                <c:pt idx="3462">
                  <c:v>58.553028293012375</c:v>
                </c:pt>
                <c:pt idx="3463">
                  <c:v>58.267203743457394</c:v>
                </c:pt>
                <c:pt idx="3464">
                  <c:v>57.924696688294461</c:v>
                </c:pt>
                <c:pt idx="3465">
                  <c:v>56.868231264622885</c:v>
                </c:pt>
                <c:pt idx="3466">
                  <c:v>57.724498902530215</c:v>
                </c:pt>
                <c:pt idx="3467">
                  <c:v>56.420801273547362</c:v>
                </c:pt>
                <c:pt idx="3468">
                  <c:v>55.626040184278445</c:v>
                </c:pt>
                <c:pt idx="3469">
                  <c:v>55.527147302153935</c:v>
                </c:pt>
                <c:pt idx="3470">
                  <c:v>56.008345594442709</c:v>
                </c:pt>
                <c:pt idx="3471">
                  <c:v>56.704213801587116</c:v>
                </c:pt>
                <c:pt idx="3472">
                  <c:v>57.076871125690445</c:v>
                </c:pt>
                <c:pt idx="3473">
                  <c:v>57.149231771147399</c:v>
                </c:pt>
                <c:pt idx="3474">
                  <c:v>57.154055814177866</c:v>
                </c:pt>
                <c:pt idx="3475">
                  <c:v>58.093538194360697</c:v>
                </c:pt>
                <c:pt idx="3476">
                  <c:v>58.777346293928943</c:v>
                </c:pt>
                <c:pt idx="3477">
                  <c:v>58.309414119973951</c:v>
                </c:pt>
                <c:pt idx="3478">
                  <c:v>59.142767553486578</c:v>
                </c:pt>
                <c:pt idx="3479">
                  <c:v>59.791601341083968</c:v>
                </c:pt>
                <c:pt idx="3480">
                  <c:v>60.153404568368757</c:v>
                </c:pt>
                <c:pt idx="3481">
                  <c:v>60.01230130972769</c:v>
                </c:pt>
                <c:pt idx="3482">
                  <c:v>60.474203429894601</c:v>
                </c:pt>
                <c:pt idx="3483">
                  <c:v>60.255915482766113</c:v>
                </c:pt>
                <c:pt idx="3484">
                  <c:v>60.521237849441619</c:v>
                </c:pt>
                <c:pt idx="3485">
                  <c:v>60.352396343375389</c:v>
                </c:pt>
                <c:pt idx="3486">
                  <c:v>60.477821462167448</c:v>
                </c:pt>
                <c:pt idx="3487">
                  <c:v>60.606864613232354</c:v>
                </c:pt>
                <c:pt idx="3488">
                  <c:v>61.028968378397941</c:v>
                </c:pt>
                <c:pt idx="3489">
                  <c:v>61.74172073614897</c:v>
                </c:pt>
                <c:pt idx="3490">
                  <c:v>61.757398875997985</c:v>
                </c:pt>
                <c:pt idx="3491">
                  <c:v>61.640415832509227</c:v>
                </c:pt>
              </c:numCache>
            </c:numRef>
          </c:val>
          <c:smooth val="0"/>
        </c:ser>
        <c:dLbls>
          <c:showLegendKey val="0"/>
          <c:showVal val="0"/>
          <c:showCatName val="0"/>
          <c:showSerName val="0"/>
          <c:showPercent val="0"/>
          <c:showBubbleSize val="0"/>
        </c:dLbls>
        <c:marker val="1"/>
        <c:smooth val="0"/>
        <c:axId val="52320512"/>
        <c:axId val="52342784"/>
      </c:lineChart>
      <c:dateAx>
        <c:axId val="52320512"/>
        <c:scaling>
          <c:orientation val="minMax"/>
        </c:scaling>
        <c:delete val="0"/>
        <c:axPos val="b"/>
        <c:numFmt formatCode="m/d/yyyy" sourceLinked="1"/>
        <c:majorTickMark val="out"/>
        <c:minorTickMark val="none"/>
        <c:tickLblPos val="nextTo"/>
        <c:txPr>
          <a:bodyPr rot="-5400000" vert="horz"/>
          <a:lstStyle/>
          <a:p>
            <a:pPr>
              <a:defRPr/>
            </a:pPr>
            <a:endParaRPr lang="et-EE"/>
          </a:p>
        </c:txPr>
        <c:crossAx val="52342784"/>
        <c:crosses val="autoZero"/>
        <c:auto val="1"/>
        <c:lblOffset val="100"/>
        <c:baseTimeUnit val="days"/>
      </c:dateAx>
      <c:valAx>
        <c:axId val="52342784"/>
        <c:scaling>
          <c:orientation val="minMax"/>
        </c:scaling>
        <c:delete val="0"/>
        <c:axPos val="l"/>
        <c:majorGridlines/>
        <c:numFmt formatCode="General" sourceLinked="1"/>
        <c:majorTickMark val="out"/>
        <c:minorTickMark val="none"/>
        <c:tickLblPos val="nextTo"/>
        <c:crossAx val="523205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13</xdr:col>
      <xdr:colOff>84666</xdr:colOff>
      <xdr:row>35</xdr:row>
      <xdr:rowOff>20108</xdr:rowOff>
    </xdr:from>
    <xdr:to>
      <xdr:col>20</xdr:col>
      <xdr:colOff>179916</xdr:colOff>
      <xdr:row>49</xdr:row>
      <xdr:rowOff>105833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42334</xdr:colOff>
      <xdr:row>53</xdr:row>
      <xdr:rowOff>116418</xdr:rowOff>
    </xdr:from>
    <xdr:to>
      <xdr:col>20</xdr:col>
      <xdr:colOff>137584</xdr:colOff>
      <xdr:row>69</xdr:row>
      <xdr:rowOff>22226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19050</xdr:colOff>
      <xdr:row>7</xdr:row>
      <xdr:rowOff>261937</xdr:rowOff>
    </xdr:from>
    <xdr:to>
      <xdr:col>31</xdr:col>
      <xdr:colOff>438150</xdr:colOff>
      <xdr:row>23</xdr:row>
      <xdr:rowOff>52387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7</xdr:row>
      <xdr:rowOff>161925</xdr:rowOff>
    </xdr:from>
    <xdr:to>
      <xdr:col>6</xdr:col>
      <xdr:colOff>419100</xdr:colOff>
      <xdr:row>22</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428</xdr:row>
      <xdr:rowOff>95250</xdr:rowOff>
    </xdr:from>
    <xdr:to>
      <xdr:col>26</xdr:col>
      <xdr:colOff>19050</xdr:colOff>
      <xdr:row>447</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ocuments%20and%20Settings\memmgpxj\Local%20Settings\Temporary%20Internet%20Files\OLKA2\EGL-AMC%20Budget%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l - AMC P &amp; 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lenovo.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2:P115"/>
  <sheetViews>
    <sheetView showGridLines="0" tabSelected="1" zoomScale="90" zoomScaleNormal="90" workbookViewId="0">
      <pane xSplit="2" ySplit="10" topLeftCell="C11" activePane="bottomRight" state="frozen"/>
      <selection pane="topRight" activeCell="C1" sqref="C1"/>
      <selection pane="bottomLeft" activeCell="A11" sqref="A11"/>
      <selection pane="bottomRight" activeCell="M4" sqref="M4"/>
    </sheetView>
  </sheetViews>
  <sheetFormatPr defaultRowHeight="12.75"/>
  <cols>
    <col min="1" max="1" width="33.28515625" style="9" customWidth="1"/>
    <col min="2" max="2" width="1.7109375" style="108" customWidth="1"/>
    <col min="3" max="5" width="9.7109375" style="9" bestFit="1" customWidth="1"/>
    <col min="6" max="6" width="9.7109375" style="97" bestFit="1" customWidth="1"/>
    <col min="7" max="7" width="1.42578125" style="9" customWidth="1"/>
    <col min="8" max="8" width="9.7109375" style="108" bestFit="1" customWidth="1"/>
    <col min="9" max="11" width="9.7109375" style="9" bestFit="1" customWidth="1"/>
    <col min="12" max="12" width="1.140625" style="35" customWidth="1"/>
    <col min="13" max="13" width="2.28515625" style="9" customWidth="1"/>
    <col min="14" max="14" width="11.85546875" style="9" customWidth="1"/>
    <col min="15" max="16384" width="9.140625" style="9"/>
  </cols>
  <sheetData>
    <row r="2" spans="1:16" s="108" customFormat="1">
      <c r="A2" s="503" t="s">
        <v>281</v>
      </c>
      <c r="L2" s="35"/>
    </row>
    <row r="3" spans="1:16" s="52" customFormat="1" ht="19.5">
      <c r="A3" s="624" t="s">
        <v>0</v>
      </c>
      <c r="B3" s="624"/>
      <c r="C3" s="624"/>
      <c r="D3" s="624"/>
      <c r="E3" s="624"/>
      <c r="F3" s="624"/>
      <c r="G3" s="624"/>
      <c r="H3" s="624"/>
      <c r="I3" s="624"/>
      <c r="J3" s="624"/>
      <c r="K3" s="624"/>
      <c r="L3" s="624"/>
    </row>
    <row r="4" spans="1:16" ht="18">
      <c r="A4" s="625" t="s">
        <v>140</v>
      </c>
      <c r="B4" s="625"/>
      <c r="C4" s="625"/>
      <c r="D4" s="625"/>
      <c r="E4" s="625"/>
      <c r="F4" s="625"/>
      <c r="G4" s="625"/>
      <c r="H4" s="625"/>
      <c r="I4" s="625"/>
      <c r="J4" s="625"/>
      <c r="K4" s="625"/>
      <c r="L4" s="625"/>
      <c r="M4" s="53"/>
      <c r="N4" s="53"/>
      <c r="O4" s="53"/>
    </row>
    <row r="5" spans="1:16">
      <c r="A5" s="626" t="s">
        <v>1</v>
      </c>
      <c r="B5" s="626"/>
      <c r="C5" s="626"/>
      <c r="D5" s="626"/>
      <c r="E5" s="626"/>
      <c r="F5" s="626"/>
      <c r="G5" s="626"/>
      <c r="H5" s="626"/>
      <c r="I5" s="626"/>
      <c r="J5" s="626"/>
      <c r="K5" s="626"/>
      <c r="L5" s="626"/>
    </row>
    <row r="6" spans="1:16">
      <c r="A6" s="627"/>
      <c r="B6" s="627"/>
      <c r="C6" s="627"/>
      <c r="D6" s="627"/>
      <c r="E6" s="627"/>
      <c r="F6" s="627"/>
      <c r="G6" s="627"/>
      <c r="H6" s="627"/>
      <c r="I6" s="627"/>
      <c r="J6" s="627"/>
      <c r="K6" s="627"/>
      <c r="L6" s="627"/>
    </row>
    <row r="7" spans="1:16" ht="13.5" thickBot="1">
      <c r="A7" s="54"/>
      <c r="B7" s="55"/>
    </row>
    <row r="8" spans="1:16" ht="15" customHeight="1">
      <c r="A8" s="54" t="s">
        <v>275</v>
      </c>
      <c r="B8" s="55"/>
      <c r="C8" s="4"/>
      <c r="D8" s="31"/>
      <c r="E8" s="31"/>
      <c r="F8" s="6"/>
      <c r="G8" s="49"/>
      <c r="H8" s="628"/>
      <c r="I8" s="629"/>
      <c r="J8" s="629"/>
      <c r="K8" s="629"/>
      <c r="L8" s="630"/>
    </row>
    <row r="9" spans="1:16" s="7" customFormat="1" ht="15">
      <c r="A9" s="56"/>
      <c r="B9" s="57"/>
      <c r="C9" s="620" t="s">
        <v>144</v>
      </c>
      <c r="D9" s="621"/>
      <c r="E9" s="621"/>
      <c r="F9" s="622"/>
      <c r="G9" s="58"/>
      <c r="H9" s="620" t="s">
        <v>146</v>
      </c>
      <c r="I9" s="621"/>
      <c r="J9" s="621"/>
      <c r="K9" s="621"/>
      <c r="L9" s="622"/>
      <c r="N9" s="9"/>
    </row>
    <row r="10" spans="1:16" ht="13.5" thickBot="1">
      <c r="A10" s="54"/>
      <c r="B10" s="54"/>
      <c r="C10" s="463" t="s">
        <v>135</v>
      </c>
      <c r="D10" s="464" t="s">
        <v>136</v>
      </c>
      <c r="E10" s="464" t="s">
        <v>137</v>
      </c>
      <c r="F10" s="465" t="s">
        <v>138</v>
      </c>
      <c r="G10" s="466"/>
      <c r="H10" s="463" t="s">
        <v>134</v>
      </c>
      <c r="I10" s="467" t="s">
        <v>133</v>
      </c>
      <c r="J10" s="467" t="s">
        <v>132</v>
      </c>
      <c r="K10" s="467" t="s">
        <v>131</v>
      </c>
      <c r="L10" s="45"/>
      <c r="M10" s="46"/>
      <c r="N10" s="47"/>
      <c r="O10" s="47"/>
    </row>
    <row r="11" spans="1:16">
      <c r="A11" s="59" t="s">
        <v>72</v>
      </c>
      <c r="C11" s="93"/>
      <c r="D11" s="60"/>
      <c r="E11" s="60"/>
      <c r="F11" s="50"/>
      <c r="G11" s="42"/>
      <c r="H11" s="93"/>
      <c r="I11" s="60"/>
      <c r="J11" s="60"/>
      <c r="K11" s="60"/>
      <c r="L11" s="61"/>
      <c r="M11" s="46"/>
    </row>
    <row r="12" spans="1:16">
      <c r="A12" s="48" t="s">
        <v>73</v>
      </c>
      <c r="C12" s="468">
        <v>14422</v>
      </c>
      <c r="D12" s="469">
        <v>14483</v>
      </c>
      <c r="E12" s="469">
        <v>13721</v>
      </c>
      <c r="F12" s="470">
        <v>14314</v>
      </c>
      <c r="G12" s="471"/>
      <c r="H12" s="472">
        <v>52902</v>
      </c>
      <c r="I12" s="473">
        <v>61494</v>
      </c>
      <c r="J12" s="473">
        <v>62071</v>
      </c>
      <c r="K12" s="473">
        <v>56940</v>
      </c>
      <c r="L12" s="101"/>
      <c r="M12" s="46"/>
      <c r="N12" s="62"/>
      <c r="O12" s="51"/>
      <c r="P12" s="51"/>
    </row>
    <row r="13" spans="1:16" s="108" customFormat="1">
      <c r="A13" s="173" t="s">
        <v>74</v>
      </c>
      <c r="C13" s="191">
        <v>-0.1</v>
      </c>
      <c r="D13" s="174">
        <v>0</v>
      </c>
      <c r="E13" s="174">
        <v>-0.05</v>
      </c>
      <c r="F13" s="175">
        <v>0.04</v>
      </c>
      <c r="G13" s="174"/>
      <c r="H13" s="191"/>
      <c r="I13" s="174"/>
      <c r="J13" s="174"/>
      <c r="K13" s="174"/>
      <c r="L13" s="176"/>
      <c r="M13" s="46"/>
      <c r="N13" s="46"/>
    </row>
    <row r="14" spans="1:16" s="108" customFormat="1">
      <c r="A14" s="173" t="s">
        <v>75</v>
      </c>
      <c r="C14" s="191">
        <v>-0.04</v>
      </c>
      <c r="D14" s="174">
        <v>-0.08</v>
      </c>
      <c r="E14" s="174">
        <v>-0.11</v>
      </c>
      <c r="F14" s="175">
        <v>-0.11</v>
      </c>
      <c r="G14" s="174"/>
      <c r="H14" s="191">
        <v>-0.13</v>
      </c>
      <c r="I14" s="174">
        <v>0.16</v>
      </c>
      <c r="J14" s="174">
        <v>0.01</v>
      </c>
      <c r="K14" s="174">
        <v>-0.08</v>
      </c>
      <c r="L14" s="176"/>
      <c r="M14" s="46"/>
      <c r="N14" s="46"/>
      <c r="O14" s="172"/>
    </row>
    <row r="15" spans="1:16">
      <c r="A15" s="9" t="s">
        <v>76</v>
      </c>
      <c r="C15" s="203">
        <v>11355</v>
      </c>
      <c r="D15" s="65">
        <v>11345</v>
      </c>
      <c r="E15" s="65">
        <v>10849</v>
      </c>
      <c r="F15" s="204">
        <v>11205</v>
      </c>
      <c r="G15" s="37"/>
      <c r="H15" s="192">
        <v>43641</v>
      </c>
      <c r="I15" s="64">
        <v>50098</v>
      </c>
      <c r="J15" s="64">
        <v>48260</v>
      </c>
      <c r="K15" s="64">
        <v>44754</v>
      </c>
      <c r="L15" s="111"/>
      <c r="M15" s="46"/>
      <c r="N15" s="171"/>
      <c r="O15" s="66"/>
    </row>
    <row r="16" spans="1:16">
      <c r="A16" s="48" t="s">
        <v>77</v>
      </c>
      <c r="B16" s="48"/>
      <c r="C16" s="205">
        <f>+C12-C15</f>
        <v>3067</v>
      </c>
      <c r="D16" s="41">
        <f>D12-D15</f>
        <v>3138</v>
      </c>
      <c r="E16" s="41">
        <v>2872</v>
      </c>
      <c r="F16" s="206">
        <f>F12-F15</f>
        <v>3109</v>
      </c>
      <c r="G16" s="42"/>
      <c r="H16" s="193">
        <v>9261</v>
      </c>
      <c r="I16" s="100">
        <v>11396</v>
      </c>
      <c r="J16" s="100">
        <f>+J12-J15</f>
        <v>13811</v>
      </c>
      <c r="K16" s="100">
        <f>K12-K15</f>
        <v>12186</v>
      </c>
      <c r="L16" s="101"/>
      <c r="M16" s="46"/>
      <c r="N16" s="62"/>
      <c r="O16" s="51"/>
    </row>
    <row r="17" spans="1:16">
      <c r="A17" s="9" t="s">
        <v>78</v>
      </c>
      <c r="C17" s="104">
        <v>2009</v>
      </c>
      <c r="D17" s="110">
        <v>1976</v>
      </c>
      <c r="E17" s="110">
        <v>2013</v>
      </c>
      <c r="F17" s="89">
        <v>2104</v>
      </c>
      <c r="G17" s="37"/>
      <c r="H17" s="39">
        <v>6465</v>
      </c>
      <c r="I17" s="99">
        <v>7302</v>
      </c>
      <c r="J17" s="99">
        <v>8524</v>
      </c>
      <c r="K17" s="99">
        <v>8102</v>
      </c>
      <c r="L17" s="111"/>
      <c r="M17" s="46"/>
      <c r="N17" s="66"/>
      <c r="O17" s="66"/>
    </row>
    <row r="18" spans="1:16">
      <c r="A18" s="9" t="s">
        <v>79</v>
      </c>
      <c r="C18" s="104">
        <v>234</v>
      </c>
      <c r="D18" s="110">
        <v>261</v>
      </c>
      <c r="E18" s="110">
        <v>270</v>
      </c>
      <c r="F18" s="89">
        <v>307</v>
      </c>
      <c r="G18" s="37"/>
      <c r="H18" s="39">
        <v>624</v>
      </c>
      <c r="I18" s="99">
        <v>661</v>
      </c>
      <c r="J18" s="99">
        <v>856</v>
      </c>
      <c r="K18" s="99">
        <v>1072</v>
      </c>
      <c r="L18" s="111"/>
      <c r="M18" s="46"/>
      <c r="N18" s="66"/>
      <c r="O18" s="66"/>
    </row>
    <row r="19" spans="1:16">
      <c r="A19" s="48" t="s">
        <v>80</v>
      </c>
      <c r="C19" s="207">
        <f>SUM(C17:C18)</f>
        <v>2243</v>
      </c>
      <c r="D19" s="67">
        <f>D17+D18</f>
        <v>2237</v>
      </c>
      <c r="E19" s="67">
        <v>2283</v>
      </c>
      <c r="F19" s="208">
        <f>F17+F18</f>
        <v>2411</v>
      </c>
      <c r="G19" s="37"/>
      <c r="H19" s="194">
        <v>7089</v>
      </c>
      <c r="I19" s="102">
        <v>7963</v>
      </c>
      <c r="J19" s="102">
        <f>+J17+J18</f>
        <v>9380</v>
      </c>
      <c r="K19" s="102">
        <v>9174</v>
      </c>
      <c r="L19" s="111"/>
      <c r="M19" s="46"/>
      <c r="N19" s="68"/>
      <c r="O19" s="66"/>
    </row>
    <row r="20" spans="1:16">
      <c r="A20" s="48" t="s">
        <v>81</v>
      </c>
      <c r="B20" s="48"/>
      <c r="C20" s="205">
        <f>+C16-C19</f>
        <v>824</v>
      </c>
      <c r="D20" s="41">
        <f>D16-D19</f>
        <v>901</v>
      </c>
      <c r="E20" s="41">
        <v>589</v>
      </c>
      <c r="F20" s="206">
        <v>698</v>
      </c>
      <c r="G20" s="42"/>
      <c r="H20" s="193">
        <v>2172</v>
      </c>
      <c r="I20" s="100">
        <v>3433</v>
      </c>
      <c r="J20" s="100">
        <f>+J16-J19</f>
        <v>4431</v>
      </c>
      <c r="K20" s="100">
        <v>3012</v>
      </c>
      <c r="L20" s="101"/>
      <c r="M20" s="46"/>
      <c r="N20" s="62"/>
      <c r="O20" s="51"/>
    </row>
    <row r="21" spans="1:16">
      <c r="A21" s="9" t="s">
        <v>82</v>
      </c>
      <c r="C21" s="203">
        <v>-32</v>
      </c>
      <c r="D21" s="65">
        <v>-63</v>
      </c>
      <c r="E21" s="65">
        <v>-38</v>
      </c>
      <c r="F21" s="204">
        <v>-38</v>
      </c>
      <c r="G21" s="37"/>
      <c r="H21" s="192">
        <v>-148</v>
      </c>
      <c r="I21" s="64">
        <v>-83</v>
      </c>
      <c r="J21" s="64">
        <v>-191</v>
      </c>
      <c r="K21" s="64">
        <v>-171</v>
      </c>
      <c r="L21" s="111"/>
      <c r="M21" s="46"/>
      <c r="N21" s="68"/>
    </row>
    <row r="22" spans="1:16">
      <c r="A22" s="9" t="s">
        <v>83</v>
      </c>
      <c r="C22" s="104">
        <f>+C20+C21</f>
        <v>792</v>
      </c>
      <c r="D22" s="110">
        <f>D20+D21</f>
        <v>838</v>
      </c>
      <c r="E22" s="110">
        <v>551</v>
      </c>
      <c r="F22" s="89">
        <v>660</v>
      </c>
      <c r="G22" s="37"/>
      <c r="H22" s="39">
        <v>2024</v>
      </c>
      <c r="I22" s="99">
        <v>3350</v>
      </c>
      <c r="J22" s="99">
        <f>+J20+J21</f>
        <v>4240</v>
      </c>
      <c r="K22" s="99">
        <v>2841</v>
      </c>
      <c r="L22" s="111"/>
      <c r="M22" s="69"/>
      <c r="N22" s="70"/>
      <c r="O22" s="66"/>
    </row>
    <row r="23" spans="1:16">
      <c r="A23" s="9" t="s">
        <v>84</v>
      </c>
      <c r="C23" s="104">
        <v>157</v>
      </c>
      <c r="D23" s="110">
        <v>106</v>
      </c>
      <c r="E23" s="110">
        <v>76</v>
      </c>
      <c r="F23" s="89">
        <v>130</v>
      </c>
      <c r="G23" s="37"/>
      <c r="H23" s="39">
        <v>591</v>
      </c>
      <c r="I23" s="99">
        <v>715</v>
      </c>
      <c r="J23" s="99">
        <v>748</v>
      </c>
      <c r="K23" s="99">
        <v>469</v>
      </c>
      <c r="L23" s="111"/>
      <c r="M23" s="46"/>
      <c r="N23" s="68"/>
      <c r="O23" s="66"/>
    </row>
    <row r="24" spans="1:16" ht="5.25" customHeight="1">
      <c r="A24" s="71"/>
      <c r="C24" s="104"/>
      <c r="D24" s="110"/>
      <c r="E24" s="110"/>
      <c r="F24" s="89"/>
      <c r="G24" s="37"/>
      <c r="H24" s="39"/>
      <c r="I24" s="99"/>
      <c r="J24" s="99"/>
      <c r="K24" s="99"/>
      <c r="L24" s="111"/>
      <c r="M24" s="37"/>
      <c r="N24" s="68"/>
      <c r="O24" s="66"/>
    </row>
    <row r="25" spans="1:16" ht="13.5" thickBot="1">
      <c r="A25" s="48" t="s">
        <v>85</v>
      </c>
      <c r="B25" s="66"/>
      <c r="C25" s="209">
        <f>+C22-C23</f>
        <v>635</v>
      </c>
      <c r="D25" s="73">
        <f>D22-D23</f>
        <v>732</v>
      </c>
      <c r="E25" s="73">
        <v>475</v>
      </c>
      <c r="F25" s="210">
        <f>F22-F23</f>
        <v>530</v>
      </c>
      <c r="G25" s="42"/>
      <c r="H25" s="195">
        <v>1433</v>
      </c>
      <c r="I25" s="72">
        <v>2635</v>
      </c>
      <c r="J25" s="72">
        <f>+J22-J23</f>
        <v>3492</v>
      </c>
      <c r="K25" s="72">
        <f>K22-K23</f>
        <v>2372</v>
      </c>
      <c r="L25" s="101"/>
      <c r="N25" s="62"/>
      <c r="O25" s="51"/>
      <c r="P25" s="51"/>
    </row>
    <row r="26" spans="1:16" s="108" customFormat="1" ht="13.5" thickTop="1">
      <c r="A26" s="173" t="s">
        <v>74</v>
      </c>
      <c r="C26" s="191">
        <v>-0.17</v>
      </c>
      <c r="D26" s="174">
        <v>0.15</v>
      </c>
      <c r="E26" s="174">
        <v>-0.35</v>
      </c>
      <c r="F26" s="175">
        <v>0.12</v>
      </c>
      <c r="G26" s="174"/>
      <c r="H26" s="191"/>
      <c r="I26" s="174"/>
      <c r="J26" s="174"/>
      <c r="K26" s="174"/>
      <c r="L26" s="176"/>
      <c r="N26" s="74"/>
      <c r="O26" s="172"/>
    </row>
    <row r="27" spans="1:16" s="108" customFormat="1" ht="15" customHeight="1" thickBot="1">
      <c r="A27" s="173" t="s">
        <v>75</v>
      </c>
      <c r="C27" s="196">
        <v>-0.33</v>
      </c>
      <c r="D27" s="177">
        <v>-0.18</v>
      </c>
      <c r="E27" s="177">
        <v>-0.47</v>
      </c>
      <c r="F27" s="178">
        <v>-0.31</v>
      </c>
      <c r="G27" s="174"/>
      <c r="H27" s="196">
        <v>-0.42</v>
      </c>
      <c r="I27" s="177">
        <v>0.84</v>
      </c>
      <c r="J27" s="177">
        <v>0.33</v>
      </c>
      <c r="K27" s="177">
        <v>-0.32</v>
      </c>
      <c r="L27" s="179"/>
      <c r="N27" s="74"/>
      <c r="O27" s="172"/>
    </row>
    <row r="28" spans="1:16" ht="10.5" customHeight="1" thickBot="1">
      <c r="C28" s="211"/>
      <c r="D28" s="75"/>
      <c r="E28" s="75"/>
      <c r="F28" s="63"/>
      <c r="G28" s="76"/>
      <c r="H28" s="197"/>
      <c r="I28" s="76"/>
      <c r="J28" s="76"/>
      <c r="K28" s="76"/>
      <c r="L28" s="76"/>
      <c r="N28" s="74"/>
    </row>
    <row r="29" spans="1:16">
      <c r="A29" s="59" t="s">
        <v>276</v>
      </c>
      <c r="C29" s="121"/>
      <c r="D29" s="123"/>
      <c r="E29" s="123"/>
      <c r="F29" s="122"/>
      <c r="H29" s="121"/>
      <c r="I29" s="123"/>
      <c r="J29" s="123"/>
      <c r="K29" s="123"/>
      <c r="L29" s="122"/>
      <c r="N29" s="74"/>
    </row>
    <row r="30" spans="1:16">
      <c r="A30" s="9" t="s">
        <v>86</v>
      </c>
      <c r="C30" s="474">
        <v>0.36</v>
      </c>
      <c r="D30" s="475">
        <v>0.42</v>
      </c>
      <c r="E30" s="475">
        <v>0.27</v>
      </c>
      <c r="F30" s="476">
        <v>0.3</v>
      </c>
      <c r="G30" s="477"/>
      <c r="H30" s="474">
        <v>0.73</v>
      </c>
      <c r="I30" s="475">
        <v>1.36</v>
      </c>
      <c r="J30" s="475">
        <v>1.9</v>
      </c>
      <c r="K30" s="475">
        <v>1.36</v>
      </c>
      <c r="L30" s="77"/>
      <c r="N30" s="68"/>
    </row>
    <row r="31" spans="1:16">
      <c r="A31" s="9" t="s">
        <v>87</v>
      </c>
      <c r="C31" s="474">
        <v>0.36</v>
      </c>
      <c r="D31" s="475">
        <v>0.42</v>
      </c>
      <c r="E31" s="475">
        <v>0.27</v>
      </c>
      <c r="F31" s="476">
        <v>0.3</v>
      </c>
      <c r="G31" s="477"/>
      <c r="H31" s="478">
        <v>0.73</v>
      </c>
      <c r="I31" s="477">
        <v>1.35</v>
      </c>
      <c r="J31" s="477">
        <v>1.88</v>
      </c>
      <c r="K31" s="477">
        <v>1.35</v>
      </c>
      <c r="L31" s="77"/>
      <c r="N31" s="78"/>
      <c r="O31" s="51"/>
    </row>
    <row r="32" spans="1:16" ht="26.25" thickBot="1">
      <c r="A32" s="461" t="s">
        <v>101</v>
      </c>
      <c r="C32" s="479">
        <v>0</v>
      </c>
      <c r="D32" s="480">
        <v>0</v>
      </c>
      <c r="E32" s="480">
        <v>0.08</v>
      </c>
      <c r="F32" s="481">
        <v>0.08</v>
      </c>
      <c r="G32" s="482"/>
      <c r="H32" s="479"/>
      <c r="I32" s="480">
        <v>0</v>
      </c>
      <c r="J32" s="480">
        <v>0</v>
      </c>
      <c r="K32" s="480">
        <v>0.16</v>
      </c>
      <c r="L32" s="80"/>
    </row>
    <row r="33" spans="1:12" s="97" customFormat="1" ht="12" customHeight="1" thickBot="1">
      <c r="B33" s="108"/>
      <c r="C33" s="98"/>
      <c r="D33" s="108"/>
      <c r="E33" s="108"/>
      <c r="F33" s="11"/>
      <c r="H33" s="98"/>
      <c r="I33" s="108"/>
      <c r="J33" s="108"/>
      <c r="K33" s="108"/>
      <c r="L33" s="108"/>
    </row>
    <row r="34" spans="1:12" ht="25.5">
      <c r="A34" s="462" t="s">
        <v>88</v>
      </c>
      <c r="C34" s="121"/>
      <c r="D34" s="123"/>
      <c r="E34" s="123"/>
      <c r="F34" s="122"/>
      <c r="H34" s="121"/>
      <c r="I34" s="123"/>
      <c r="J34" s="123"/>
      <c r="K34" s="123"/>
      <c r="L34" s="122"/>
    </row>
    <row r="35" spans="1:12">
      <c r="A35" s="9" t="s">
        <v>86</v>
      </c>
      <c r="C35" s="104">
        <v>1759</v>
      </c>
      <c r="D35" s="110">
        <v>1747</v>
      </c>
      <c r="E35" s="110">
        <v>1735</v>
      </c>
      <c r="F35" s="89">
        <v>1738</v>
      </c>
      <c r="G35" s="37"/>
      <c r="H35" s="39">
        <v>1954</v>
      </c>
      <c r="I35" s="99">
        <v>1944</v>
      </c>
      <c r="J35" s="99">
        <v>1838</v>
      </c>
      <c r="K35" s="99">
        <v>1745</v>
      </c>
      <c r="L35" s="111"/>
    </row>
    <row r="36" spans="1:12">
      <c r="A36" s="9" t="s">
        <v>87</v>
      </c>
      <c r="C36" s="104">
        <v>1774</v>
      </c>
      <c r="D36" s="110">
        <v>1753</v>
      </c>
      <c r="E36" s="110">
        <v>1742</v>
      </c>
      <c r="F36" s="89">
        <v>1748</v>
      </c>
      <c r="G36" s="37"/>
      <c r="H36" s="39">
        <v>1962</v>
      </c>
      <c r="I36" s="99">
        <v>1955</v>
      </c>
      <c r="J36" s="99">
        <v>1853</v>
      </c>
      <c r="K36" s="99">
        <v>1755</v>
      </c>
      <c r="L36" s="111"/>
    </row>
    <row r="37" spans="1:12" ht="3.75" customHeight="1" thickBot="1">
      <c r="C37" s="120"/>
      <c r="D37" s="118"/>
      <c r="E37" s="118"/>
      <c r="F37" s="119"/>
      <c r="G37" s="37"/>
      <c r="H37" s="120"/>
      <c r="I37" s="118"/>
      <c r="J37" s="118"/>
      <c r="K37" s="118"/>
      <c r="L37" s="119"/>
    </row>
    <row r="38" spans="1:12" ht="10.5" customHeight="1" thickBot="1">
      <c r="C38" s="39"/>
      <c r="D38" s="99"/>
      <c r="E38" s="99"/>
      <c r="F38" s="111"/>
      <c r="G38" s="37"/>
      <c r="H38" s="39"/>
      <c r="I38" s="99"/>
      <c r="J38" s="99"/>
      <c r="K38" s="99"/>
      <c r="L38" s="99"/>
    </row>
    <row r="39" spans="1:12">
      <c r="A39" s="59" t="s">
        <v>89</v>
      </c>
      <c r="C39" s="121"/>
      <c r="D39" s="123"/>
      <c r="E39" s="123"/>
      <c r="F39" s="122"/>
      <c r="H39" s="121"/>
      <c r="I39" s="123"/>
      <c r="J39" s="123"/>
      <c r="K39" s="123"/>
      <c r="L39" s="122"/>
    </row>
    <row r="40" spans="1:12">
      <c r="A40" s="9" t="s">
        <v>77</v>
      </c>
      <c r="C40" s="212">
        <v>0.21299999999999999</v>
      </c>
      <c r="D40" s="82">
        <v>0.216</v>
      </c>
      <c r="E40" s="82">
        <v>0.20899999999999999</v>
      </c>
      <c r="F40" s="213">
        <v>0.217</v>
      </c>
      <c r="G40" s="81"/>
      <c r="H40" s="198">
        <f>H16/$H$12</f>
        <v>0.17505954406260632</v>
      </c>
      <c r="I40" s="81">
        <v>0.185</v>
      </c>
      <c r="J40" s="81">
        <v>0.223</v>
      </c>
      <c r="K40" s="81">
        <v>0.214</v>
      </c>
      <c r="L40" s="83"/>
    </row>
    <row r="41" spans="1:12">
      <c r="A41" s="9" t="s">
        <v>90</v>
      </c>
      <c r="C41" s="212">
        <v>0.13900000000000001</v>
      </c>
      <c r="D41" s="82">
        <v>0.13600000000000001</v>
      </c>
      <c r="E41" s="82">
        <v>0.14699999999999999</v>
      </c>
      <c r="F41" s="213">
        <v>0.14699999999999999</v>
      </c>
      <c r="G41" s="81"/>
      <c r="H41" s="198">
        <f>H17/$H$12</f>
        <v>0.12220709992060792</v>
      </c>
      <c r="I41" s="81">
        <v>0.11899999999999999</v>
      </c>
      <c r="J41" s="81">
        <v>0.13700000000000001</v>
      </c>
      <c r="K41" s="81">
        <v>0.14199999999999999</v>
      </c>
      <c r="L41" s="83"/>
    </row>
    <row r="42" spans="1:12">
      <c r="A42" s="9" t="s">
        <v>274</v>
      </c>
      <c r="C42" s="212">
        <v>1.7000000000000001E-2</v>
      </c>
      <c r="D42" s="82">
        <v>1.7999999999999999E-2</v>
      </c>
      <c r="E42" s="82">
        <v>1.9E-2</v>
      </c>
      <c r="F42" s="213">
        <v>2.1000000000000001E-2</v>
      </c>
      <c r="G42" s="81"/>
      <c r="H42" s="198">
        <f>H18/$H$12</f>
        <v>1.1795395259158443E-2</v>
      </c>
      <c r="I42" s="81">
        <v>0.01</v>
      </c>
      <c r="J42" s="81">
        <v>1.4999999999999999E-2</v>
      </c>
      <c r="K42" s="81">
        <v>1.9E-2</v>
      </c>
      <c r="L42" s="83"/>
    </row>
    <row r="43" spans="1:12">
      <c r="A43" s="9" t="s">
        <v>80</v>
      </c>
      <c r="C43" s="212">
        <v>0.156</v>
      </c>
      <c r="D43" s="82">
        <v>0.154</v>
      </c>
      <c r="E43" s="82">
        <v>0.16600000000000001</v>
      </c>
      <c r="F43" s="213">
        <v>0.16800000000000001</v>
      </c>
      <c r="G43" s="81"/>
      <c r="H43" s="198">
        <f>H19/$H$12</f>
        <v>0.13400249517976637</v>
      </c>
      <c r="I43" s="81">
        <v>0.129</v>
      </c>
      <c r="J43" s="81">
        <v>0.152</v>
      </c>
      <c r="K43" s="81">
        <v>0.161</v>
      </c>
      <c r="L43" s="83"/>
    </row>
    <row r="44" spans="1:12">
      <c r="A44" s="9" t="s">
        <v>81</v>
      </c>
      <c r="C44" s="212">
        <v>5.7000000000000002E-2</v>
      </c>
      <c r="D44" s="82">
        <v>6.2E-2</v>
      </c>
      <c r="E44" s="82">
        <v>4.2999999999999997E-2</v>
      </c>
      <c r="F44" s="213">
        <v>4.9000000000000002E-2</v>
      </c>
      <c r="G44" s="81"/>
      <c r="H44" s="198">
        <f>H20/$H$12</f>
        <v>4.1057048882839967E-2</v>
      </c>
      <c r="I44" s="81">
        <v>5.6000000000000001E-2</v>
      </c>
      <c r="J44" s="81">
        <v>7.0999999999999994E-2</v>
      </c>
      <c r="K44" s="81">
        <v>5.2999999999999999E-2</v>
      </c>
      <c r="L44" s="83"/>
    </row>
    <row r="45" spans="1:12">
      <c r="A45" s="9" t="s">
        <v>91</v>
      </c>
      <c r="C45" s="212">
        <v>5.5E-2</v>
      </c>
      <c r="D45" s="82">
        <v>5.8000000000000003E-2</v>
      </c>
      <c r="E45" s="82">
        <v>0.04</v>
      </c>
      <c r="F45" s="213">
        <v>4.5999999999999999E-2</v>
      </c>
      <c r="G45" s="81"/>
      <c r="H45" s="198">
        <f>H22/$H$12</f>
        <v>3.8259423084193417E-2</v>
      </c>
      <c r="I45" s="81">
        <v>5.3999999999999999E-2</v>
      </c>
      <c r="J45" s="81">
        <v>6.8000000000000005E-2</v>
      </c>
      <c r="K45" s="81">
        <v>0.05</v>
      </c>
      <c r="L45" s="83"/>
    </row>
    <row r="46" spans="1:12">
      <c r="A46" s="9" t="s">
        <v>85</v>
      </c>
      <c r="C46" s="212">
        <v>4.3999999999999997E-2</v>
      </c>
      <c r="D46" s="82">
        <v>5.0999999999999997E-2</v>
      </c>
      <c r="E46" s="82">
        <v>3.5000000000000003E-2</v>
      </c>
      <c r="F46" s="213">
        <v>3.6999999999999998E-2</v>
      </c>
      <c r="G46" s="81"/>
      <c r="H46" s="198">
        <f>H25/$H$12</f>
        <v>2.708782276662508E-2</v>
      </c>
      <c r="I46" s="81">
        <v>4.2999999999999997E-2</v>
      </c>
      <c r="J46" s="81">
        <v>5.6000000000000001E-2</v>
      </c>
      <c r="K46" s="81">
        <v>4.2000000000000003E-2</v>
      </c>
      <c r="L46" s="83"/>
    </row>
    <row r="47" spans="1:12" ht="13.5" thickBot="1">
      <c r="A47" s="9" t="s">
        <v>92</v>
      </c>
      <c r="C47" s="214">
        <v>0.19800000000000001</v>
      </c>
      <c r="D47" s="85">
        <v>0.127</v>
      </c>
      <c r="E47" s="85">
        <v>0.13800000000000001</v>
      </c>
      <c r="F47" s="215">
        <v>0.19700000000000001</v>
      </c>
      <c r="G47" s="81"/>
      <c r="H47" s="199">
        <f>H23/H22</f>
        <v>0.29199604743083002</v>
      </c>
      <c r="I47" s="84">
        <v>0.21299999999999999</v>
      </c>
      <c r="J47" s="84">
        <v>0.17599999999999999</v>
      </c>
      <c r="K47" s="84">
        <v>0.16500000000000001</v>
      </c>
      <c r="L47" s="86"/>
    </row>
    <row r="48" spans="1:12" ht="10.5" customHeight="1" thickBot="1">
      <c r="C48" s="98"/>
      <c r="D48" s="108"/>
      <c r="E48" s="108"/>
      <c r="F48" s="11"/>
      <c r="H48" s="98"/>
      <c r="I48" s="108"/>
      <c r="J48" s="108"/>
      <c r="K48" s="108"/>
      <c r="L48" s="108"/>
    </row>
    <row r="49" spans="1:15">
      <c r="A49" s="59" t="s">
        <v>141</v>
      </c>
      <c r="C49" s="105">
        <f>SUM(C50:C53)</f>
        <v>14422</v>
      </c>
      <c r="D49" s="115">
        <f>D12</f>
        <v>14483</v>
      </c>
      <c r="E49" s="115">
        <f>E12</f>
        <v>13721</v>
      </c>
      <c r="F49" s="216">
        <f>F12</f>
        <v>14314</v>
      </c>
      <c r="G49" s="37"/>
      <c r="H49" s="200">
        <v>52902</v>
      </c>
      <c r="I49" s="87">
        <v>61494</v>
      </c>
      <c r="J49" s="87">
        <v>62071</v>
      </c>
      <c r="K49" s="87">
        <v>56940</v>
      </c>
      <c r="L49" s="88"/>
      <c r="M49" s="42"/>
    </row>
    <row r="50" spans="1:15">
      <c r="A50" s="9" t="s">
        <v>62</v>
      </c>
      <c r="C50" s="104">
        <v>4436</v>
      </c>
      <c r="D50" s="110">
        <v>4536</v>
      </c>
      <c r="E50" s="110">
        <v>4156</v>
      </c>
      <c r="F50" s="89">
        <v>4653</v>
      </c>
      <c r="G50" s="37"/>
      <c r="H50" s="39">
        <v>14285</v>
      </c>
      <c r="I50" s="99">
        <v>18111</v>
      </c>
      <c r="J50" s="99">
        <v>18786</v>
      </c>
      <c r="K50" s="99">
        <v>17781</v>
      </c>
      <c r="L50" s="111"/>
      <c r="M50" s="37"/>
    </row>
    <row r="51" spans="1:15" s="49" customFormat="1">
      <c r="A51" s="9" t="s">
        <v>63</v>
      </c>
      <c r="C51" s="104">
        <v>3466</v>
      </c>
      <c r="D51" s="110">
        <v>4065</v>
      </c>
      <c r="E51" s="110">
        <v>3824</v>
      </c>
      <c r="F51" s="89">
        <v>3473</v>
      </c>
      <c r="G51" s="36"/>
      <c r="H51" s="104">
        <v>14484</v>
      </c>
      <c r="I51" s="110">
        <v>16377</v>
      </c>
      <c r="J51" s="110">
        <v>16070</v>
      </c>
      <c r="K51" s="110">
        <v>14828</v>
      </c>
      <c r="L51" s="89"/>
      <c r="M51" s="36"/>
      <c r="N51" s="228" t="s">
        <v>164</v>
      </c>
    </row>
    <row r="52" spans="1:15" s="49" customFormat="1">
      <c r="A52" s="9" t="s">
        <v>64</v>
      </c>
      <c r="C52" s="104">
        <v>3477</v>
      </c>
      <c r="D52" s="110">
        <v>3258</v>
      </c>
      <c r="E52" s="110">
        <v>3282</v>
      </c>
      <c r="F52" s="89">
        <v>3396</v>
      </c>
      <c r="G52" s="36"/>
      <c r="H52" s="104">
        <v>12079</v>
      </c>
      <c r="I52" s="110">
        <v>12608</v>
      </c>
      <c r="J52" s="110">
        <v>13547</v>
      </c>
      <c r="K52" s="110">
        <v>13413</v>
      </c>
      <c r="L52" s="89"/>
      <c r="M52" s="36"/>
    </row>
    <row r="53" spans="1:15" ht="13.5" thickBot="1">
      <c r="A53" s="9" t="s">
        <v>65</v>
      </c>
      <c r="C53" s="124">
        <v>3043</v>
      </c>
      <c r="D53" s="114">
        <v>2624</v>
      </c>
      <c r="E53" s="114">
        <v>2459</v>
      </c>
      <c r="F53" s="217">
        <v>2792</v>
      </c>
      <c r="G53" s="37"/>
      <c r="H53" s="120">
        <v>12054</v>
      </c>
      <c r="I53" s="118">
        <v>14398</v>
      </c>
      <c r="J53" s="118">
        <v>13668</v>
      </c>
      <c r="K53" s="118">
        <v>10918</v>
      </c>
      <c r="L53" s="119"/>
      <c r="M53" s="37"/>
    </row>
    <row r="54" spans="1:15" ht="10.5" customHeight="1" thickBot="1">
      <c r="C54" s="98"/>
      <c r="D54" s="108"/>
      <c r="E54" s="108"/>
      <c r="F54" s="11"/>
      <c r="H54" s="98"/>
      <c r="I54" s="108"/>
      <c r="J54" s="108"/>
      <c r="K54" s="108"/>
      <c r="L54" s="108"/>
    </row>
    <row r="55" spans="1:15">
      <c r="A55" s="59" t="s">
        <v>93</v>
      </c>
      <c r="C55" s="105">
        <f>SUM(C56:C59)</f>
        <v>1094</v>
      </c>
      <c r="D55" s="115">
        <f>SUM(D56:D59)</f>
        <v>1208</v>
      </c>
      <c r="E55" s="115">
        <v>961</v>
      </c>
      <c r="F55" s="216">
        <v>1022</v>
      </c>
      <c r="G55" s="37"/>
      <c r="H55" s="105">
        <v>3327</v>
      </c>
      <c r="I55" s="115">
        <v>4499</v>
      </c>
      <c r="J55" s="115">
        <v>5487</v>
      </c>
      <c r="K55" s="115">
        <v>4285</v>
      </c>
      <c r="L55" s="88"/>
      <c r="M55" s="42"/>
    </row>
    <row r="56" spans="1:15">
      <c r="A56" s="9" t="s">
        <v>62</v>
      </c>
      <c r="C56" s="104">
        <v>402</v>
      </c>
      <c r="D56" s="110">
        <v>433</v>
      </c>
      <c r="E56" s="110">
        <v>325</v>
      </c>
      <c r="F56" s="89">
        <v>393</v>
      </c>
      <c r="G56" s="37"/>
      <c r="H56" s="104">
        <v>819</v>
      </c>
      <c r="I56" s="110">
        <v>1490</v>
      </c>
      <c r="J56" s="110">
        <v>1889</v>
      </c>
      <c r="K56" s="110">
        <v>1553</v>
      </c>
      <c r="L56" s="111"/>
      <c r="M56" s="37"/>
    </row>
    <row r="57" spans="1:15" s="49" customFormat="1">
      <c r="A57" s="9" t="s">
        <v>63</v>
      </c>
      <c r="B57" s="108"/>
      <c r="C57" s="104">
        <v>271</v>
      </c>
      <c r="D57" s="110">
        <v>379</v>
      </c>
      <c r="E57" s="110">
        <v>352</v>
      </c>
      <c r="F57" s="89">
        <v>236</v>
      </c>
      <c r="G57" s="36"/>
      <c r="H57" s="104">
        <v>1361</v>
      </c>
      <c r="I57" s="110">
        <v>1446</v>
      </c>
      <c r="J57" s="110">
        <v>1584</v>
      </c>
      <c r="K57" s="110">
        <v>1238</v>
      </c>
      <c r="L57" s="89"/>
    </row>
    <row r="58" spans="1:15" s="49" customFormat="1">
      <c r="A58" s="9" t="s">
        <v>64</v>
      </c>
      <c r="B58" s="108"/>
      <c r="C58" s="104">
        <v>389</v>
      </c>
      <c r="D58" s="110">
        <v>382</v>
      </c>
      <c r="E58" s="110">
        <v>349</v>
      </c>
      <c r="F58" s="89">
        <v>385</v>
      </c>
      <c r="G58" s="36"/>
      <c r="H58" s="104">
        <v>1040</v>
      </c>
      <c r="I58" s="110">
        <v>1383</v>
      </c>
      <c r="J58" s="110">
        <v>1581</v>
      </c>
      <c r="K58" s="110">
        <v>1505</v>
      </c>
      <c r="L58" s="89"/>
    </row>
    <row r="59" spans="1:15">
      <c r="A59" s="9" t="s">
        <v>65</v>
      </c>
      <c r="C59" s="104">
        <v>32</v>
      </c>
      <c r="D59" s="110">
        <v>14</v>
      </c>
      <c r="E59" s="110">
        <v>-65</v>
      </c>
      <c r="F59" s="89">
        <v>8</v>
      </c>
      <c r="G59" s="37"/>
      <c r="H59" s="104">
        <v>107</v>
      </c>
      <c r="I59" s="110">
        <v>180</v>
      </c>
      <c r="J59" s="110">
        <v>433</v>
      </c>
      <c r="K59" s="110">
        <v>-11</v>
      </c>
      <c r="L59" s="111"/>
    </row>
    <row r="60" spans="1:15" ht="2.25" customHeight="1" thickBot="1">
      <c r="A60" s="9" t="s">
        <v>94</v>
      </c>
      <c r="C60" s="120"/>
      <c r="D60" s="118"/>
      <c r="E60" s="118"/>
      <c r="F60" s="119"/>
      <c r="G60" s="37"/>
      <c r="H60" s="120"/>
      <c r="I60" s="118"/>
      <c r="J60" s="118"/>
      <c r="K60" s="118"/>
      <c r="L60" s="119"/>
    </row>
    <row r="61" spans="1:15" ht="10.5" customHeight="1" thickBot="1">
      <c r="C61" s="98"/>
      <c r="D61" s="108"/>
      <c r="E61" s="108"/>
      <c r="F61" s="11"/>
      <c r="H61" s="98"/>
      <c r="I61" s="108"/>
      <c r="J61" s="108"/>
      <c r="K61" s="108"/>
      <c r="L61" s="108"/>
    </row>
    <row r="62" spans="1:15">
      <c r="A62" s="59" t="s">
        <v>95</v>
      </c>
      <c r="C62" s="105">
        <f>SUM(C63:C68)</f>
        <v>14422</v>
      </c>
      <c r="D62" s="115">
        <f>D12</f>
        <v>14483</v>
      </c>
      <c r="E62" s="115">
        <f>E12</f>
        <v>13721</v>
      </c>
      <c r="F62" s="216">
        <f>F12</f>
        <v>14314</v>
      </c>
      <c r="G62" s="90"/>
      <c r="H62" s="201">
        <v>52902</v>
      </c>
      <c r="I62" s="91">
        <v>61494</v>
      </c>
      <c r="J62" s="91">
        <f>SUM(J63:J68)</f>
        <v>62071</v>
      </c>
      <c r="K62" s="91">
        <v>56940</v>
      </c>
      <c r="L62" s="122"/>
    </row>
    <row r="63" spans="1:15">
      <c r="A63" s="9" t="s">
        <v>66</v>
      </c>
      <c r="C63" s="202">
        <v>2017</v>
      </c>
      <c r="D63" s="92">
        <v>2332</v>
      </c>
      <c r="E63" s="92">
        <v>2322</v>
      </c>
      <c r="F63" s="218">
        <v>2623</v>
      </c>
      <c r="H63" s="202">
        <v>6032</v>
      </c>
      <c r="I63" s="92">
        <v>7609</v>
      </c>
      <c r="J63" s="92">
        <v>8336</v>
      </c>
      <c r="K63" s="92">
        <v>9294</v>
      </c>
      <c r="L63" s="11"/>
      <c r="N63" s="108" t="s">
        <v>70</v>
      </c>
      <c r="O63" s="92">
        <v>15303</v>
      </c>
    </row>
    <row r="64" spans="1:15">
      <c r="A64" s="9" t="s">
        <v>67</v>
      </c>
      <c r="C64" s="202">
        <v>444</v>
      </c>
      <c r="D64" s="92">
        <v>435</v>
      </c>
      <c r="E64" s="92">
        <v>386</v>
      </c>
      <c r="F64" s="218">
        <v>434</v>
      </c>
      <c r="H64" s="202">
        <v>2192</v>
      </c>
      <c r="I64" s="92">
        <v>2295</v>
      </c>
      <c r="J64" s="92">
        <v>1943</v>
      </c>
      <c r="K64" s="92">
        <v>1699</v>
      </c>
      <c r="L64" s="11"/>
      <c r="N64" s="108" t="s">
        <v>71</v>
      </c>
      <c r="O64" s="92">
        <v>12991</v>
      </c>
    </row>
    <row r="65" spans="1:15">
      <c r="A65" s="9" t="s">
        <v>68</v>
      </c>
      <c r="C65" s="202">
        <v>2071</v>
      </c>
      <c r="D65" s="92">
        <v>2106</v>
      </c>
      <c r="E65" s="92">
        <v>2107</v>
      </c>
      <c r="F65" s="218">
        <v>2112</v>
      </c>
      <c r="H65" s="202">
        <v>5622</v>
      </c>
      <c r="I65" s="92">
        <v>7673</v>
      </c>
      <c r="J65" s="92">
        <v>8322</v>
      </c>
      <c r="K65" s="92">
        <v>8396</v>
      </c>
      <c r="L65" s="11"/>
      <c r="N65" s="108" t="s">
        <v>66</v>
      </c>
      <c r="O65" s="92">
        <v>9294</v>
      </c>
    </row>
    <row r="66" spans="1:15">
      <c r="A66" s="9" t="s">
        <v>69</v>
      </c>
      <c r="C66" s="202">
        <v>2386</v>
      </c>
      <c r="D66" s="92">
        <v>2338</v>
      </c>
      <c r="E66" s="92">
        <v>2258</v>
      </c>
      <c r="F66" s="218">
        <v>2275</v>
      </c>
      <c r="H66" s="202">
        <v>9499</v>
      </c>
      <c r="I66" s="92">
        <v>10261</v>
      </c>
      <c r="J66" s="92">
        <v>10222</v>
      </c>
      <c r="K66" s="92">
        <v>9257</v>
      </c>
      <c r="L66" s="11"/>
      <c r="N66" s="108" t="s">
        <v>69</v>
      </c>
      <c r="O66" s="92">
        <v>9257</v>
      </c>
    </row>
    <row r="67" spans="1:15">
      <c r="A67" s="9" t="s">
        <v>70</v>
      </c>
      <c r="C67" s="202">
        <v>4236</v>
      </c>
      <c r="D67" s="92">
        <v>3870</v>
      </c>
      <c r="E67" s="92">
        <v>3523</v>
      </c>
      <c r="F67" s="218">
        <v>3674</v>
      </c>
      <c r="H67" s="202">
        <v>16610</v>
      </c>
      <c r="I67" s="92">
        <v>18971</v>
      </c>
      <c r="J67" s="92">
        <v>19104</v>
      </c>
      <c r="K67" s="92">
        <v>15303</v>
      </c>
      <c r="L67" s="11"/>
      <c r="N67" s="108" t="s">
        <v>68</v>
      </c>
      <c r="O67" s="92">
        <v>8396</v>
      </c>
    </row>
    <row r="68" spans="1:15">
      <c r="A68" s="9" t="s">
        <v>71</v>
      </c>
      <c r="C68" s="202">
        <v>3268</v>
      </c>
      <c r="D68" s="92">
        <v>3402</v>
      </c>
      <c r="E68" s="92">
        <v>3125</v>
      </c>
      <c r="F68" s="218">
        <v>3196</v>
      </c>
      <c r="H68" s="202">
        <v>12947</v>
      </c>
      <c r="I68" s="92">
        <v>14685</v>
      </c>
      <c r="J68" s="92">
        <v>14144</v>
      </c>
      <c r="K68" s="92">
        <v>12991</v>
      </c>
      <c r="L68" s="11"/>
      <c r="N68" s="108" t="s">
        <v>67</v>
      </c>
      <c r="O68" s="92">
        <v>1699</v>
      </c>
    </row>
    <row r="69" spans="1:15" ht="4.9000000000000004" customHeight="1" thickBot="1">
      <c r="C69" s="27"/>
      <c r="D69" s="79"/>
      <c r="E69" s="79"/>
      <c r="F69" s="80"/>
      <c r="H69" s="96"/>
      <c r="I69" s="79"/>
      <c r="J69" s="79"/>
      <c r="K69" s="79"/>
      <c r="L69" s="80"/>
    </row>
    <row r="70" spans="1:15" ht="29.25" customHeight="1">
      <c r="B70" s="623"/>
      <c r="C70" s="623"/>
      <c r="D70" s="623"/>
      <c r="E70" s="623"/>
      <c r="F70" s="623"/>
      <c r="L70" s="9"/>
      <c r="N70" s="228" t="s">
        <v>165</v>
      </c>
    </row>
    <row r="71" spans="1:15" s="162" customFormat="1">
      <c r="A71" s="59"/>
      <c r="D71" s="326"/>
      <c r="E71" s="326"/>
      <c r="F71" s="326"/>
      <c r="L71" s="320"/>
    </row>
    <row r="72" spans="1:15" s="162" customFormat="1">
      <c r="A72" s="108"/>
      <c r="D72" s="321"/>
      <c r="E72" s="321"/>
      <c r="F72" s="321"/>
      <c r="I72" s="321"/>
      <c r="J72" s="321"/>
      <c r="K72" s="321"/>
      <c r="L72" s="320"/>
      <c r="N72" s="321"/>
    </row>
    <row r="73" spans="1:15" s="162" customFormat="1">
      <c r="A73" s="108"/>
      <c r="D73" s="321"/>
      <c r="E73" s="321"/>
      <c r="F73" s="321"/>
      <c r="I73" s="321"/>
      <c r="J73" s="321"/>
      <c r="K73" s="321"/>
      <c r="L73" s="320"/>
      <c r="N73" s="321"/>
    </row>
    <row r="74" spans="1:15" s="162" customFormat="1">
      <c r="A74" s="108"/>
      <c r="D74" s="321"/>
      <c r="E74" s="321"/>
      <c r="F74" s="321"/>
      <c r="I74" s="321"/>
      <c r="J74" s="321"/>
      <c r="K74" s="321"/>
      <c r="L74" s="320"/>
      <c r="N74" s="321"/>
    </row>
    <row r="75" spans="1:15" s="162" customFormat="1">
      <c r="A75" s="108"/>
      <c r="D75" s="321"/>
      <c r="E75" s="321"/>
      <c r="F75" s="321"/>
      <c r="I75" s="321"/>
      <c r="J75" s="321"/>
      <c r="K75" s="321"/>
      <c r="L75" s="320"/>
      <c r="N75" s="321"/>
    </row>
    <row r="76" spans="1:15" s="162" customFormat="1">
      <c r="A76" s="108"/>
      <c r="D76" s="321"/>
      <c r="E76" s="321"/>
      <c r="F76" s="321"/>
      <c r="I76" s="321"/>
      <c r="J76" s="321"/>
      <c r="K76" s="321"/>
      <c r="L76" s="320"/>
      <c r="N76" s="321"/>
    </row>
    <row r="77" spans="1:15" s="162" customFormat="1">
      <c r="A77" s="108"/>
      <c r="D77" s="321"/>
      <c r="E77" s="321"/>
      <c r="F77" s="321"/>
      <c r="I77" s="321"/>
      <c r="J77" s="321"/>
      <c r="K77" s="321"/>
      <c r="L77" s="320"/>
      <c r="N77" s="321"/>
    </row>
    <row r="78" spans="1:15" s="162" customFormat="1">
      <c r="L78" s="320"/>
    </row>
    <row r="79" spans="1:15" s="162" customFormat="1">
      <c r="A79" s="59"/>
      <c r="L79" s="320"/>
    </row>
    <row r="80" spans="1:15" s="162" customFormat="1">
      <c r="A80" s="108"/>
      <c r="D80" s="323"/>
      <c r="E80" s="323"/>
      <c r="F80" s="323"/>
      <c r="I80" s="323"/>
      <c r="J80" s="323"/>
      <c r="K80" s="323"/>
      <c r="L80" s="320"/>
      <c r="N80" s="325"/>
    </row>
    <row r="81" spans="1:14" s="162" customFormat="1">
      <c r="A81" s="108"/>
      <c r="D81" s="323"/>
      <c r="E81" s="323"/>
      <c r="F81" s="323"/>
      <c r="I81" s="323"/>
      <c r="J81" s="323"/>
      <c r="K81" s="323"/>
      <c r="L81" s="320"/>
      <c r="N81" s="325"/>
    </row>
    <row r="82" spans="1:14" s="162" customFormat="1">
      <c r="A82" s="108"/>
      <c r="D82" s="323"/>
      <c r="E82" s="323"/>
      <c r="F82" s="323"/>
      <c r="I82" s="323"/>
      <c r="J82" s="323"/>
      <c r="K82" s="323"/>
      <c r="L82" s="320"/>
      <c r="N82" s="325"/>
    </row>
    <row r="83" spans="1:14" s="162" customFormat="1">
      <c r="A83" s="108"/>
      <c r="D83" s="323"/>
      <c r="E83" s="323"/>
      <c r="F83" s="323"/>
      <c r="I83" s="323"/>
      <c r="J83" s="323"/>
      <c r="K83" s="323"/>
      <c r="L83" s="320"/>
      <c r="N83" s="325"/>
    </row>
    <row r="84" spans="1:14" s="162" customFormat="1">
      <c r="A84" s="108"/>
      <c r="D84" s="323"/>
      <c r="E84" s="323"/>
      <c r="F84" s="323"/>
      <c r="I84" s="323"/>
      <c r="J84" s="323"/>
      <c r="K84" s="323"/>
      <c r="L84" s="320"/>
      <c r="N84" s="325"/>
    </row>
    <row r="85" spans="1:14" s="162" customFormat="1">
      <c r="A85" s="108"/>
      <c r="D85" s="323"/>
      <c r="E85" s="323"/>
      <c r="F85" s="323"/>
      <c r="I85" s="323"/>
      <c r="J85" s="323"/>
      <c r="K85" s="323"/>
      <c r="L85" s="320"/>
      <c r="N85" s="325"/>
    </row>
    <row r="86" spans="1:14" s="162" customFormat="1">
      <c r="A86" s="108"/>
      <c r="D86" s="321"/>
      <c r="E86" s="321"/>
      <c r="F86" s="321"/>
      <c r="I86" s="321"/>
      <c r="J86" s="321"/>
      <c r="K86" s="321"/>
      <c r="L86" s="320"/>
    </row>
    <row r="87" spans="1:14" s="162" customFormat="1">
      <c r="A87" s="59"/>
      <c r="L87" s="320"/>
    </row>
    <row r="88" spans="1:14" s="162" customFormat="1">
      <c r="A88" s="108"/>
      <c r="C88" s="327"/>
      <c r="D88" s="327"/>
      <c r="E88" s="327"/>
      <c r="F88" s="327"/>
      <c r="H88" s="322"/>
      <c r="I88" s="322"/>
      <c r="J88" s="322"/>
      <c r="K88" s="322"/>
      <c r="L88" s="320"/>
      <c r="N88" s="324"/>
    </row>
    <row r="89" spans="1:14" s="162" customFormat="1">
      <c r="A89" s="108"/>
      <c r="C89" s="327"/>
      <c r="D89" s="327"/>
      <c r="E89" s="327"/>
      <c r="F89" s="327"/>
      <c r="H89" s="322"/>
      <c r="I89" s="322"/>
      <c r="J89" s="322"/>
      <c r="K89" s="322"/>
      <c r="L89" s="320"/>
      <c r="N89" s="324"/>
    </row>
    <row r="90" spans="1:14" s="162" customFormat="1">
      <c r="A90" s="108"/>
      <c r="C90" s="327"/>
      <c r="D90" s="327"/>
      <c r="E90" s="327"/>
      <c r="F90" s="327"/>
      <c r="H90" s="322"/>
      <c r="I90" s="322"/>
      <c r="J90" s="322"/>
      <c r="K90" s="322"/>
      <c r="L90" s="320"/>
      <c r="N90" s="324"/>
    </row>
    <row r="91" spans="1:14" s="162" customFormat="1">
      <c r="A91" s="108"/>
      <c r="C91" s="327"/>
      <c r="D91" s="327"/>
      <c r="E91" s="327"/>
      <c r="F91" s="327"/>
      <c r="H91" s="322"/>
      <c r="I91" s="322"/>
      <c r="J91" s="322"/>
      <c r="K91" s="322"/>
      <c r="L91" s="320"/>
      <c r="N91" s="324"/>
    </row>
    <row r="92" spans="1:14" s="162" customFormat="1">
      <c r="A92" s="108"/>
      <c r="C92" s="327"/>
      <c r="D92" s="327"/>
      <c r="E92" s="327"/>
      <c r="F92" s="327"/>
      <c r="H92" s="322"/>
      <c r="I92" s="322"/>
      <c r="J92" s="322"/>
      <c r="K92" s="322"/>
      <c r="L92" s="320"/>
      <c r="N92" s="324"/>
    </row>
    <row r="93" spans="1:14" s="162" customFormat="1">
      <c r="A93" s="108"/>
      <c r="C93" s="327"/>
      <c r="D93" s="327"/>
      <c r="E93" s="327"/>
      <c r="F93" s="327"/>
      <c r="H93" s="322"/>
      <c r="I93" s="322"/>
      <c r="J93" s="322"/>
      <c r="K93" s="322"/>
      <c r="L93" s="320"/>
      <c r="N93" s="324"/>
    </row>
    <row r="94" spans="1:14" s="162" customFormat="1">
      <c r="L94" s="320"/>
    </row>
    <row r="95" spans="1:14" s="162" customFormat="1">
      <c r="L95" s="320"/>
    </row>
    <row r="96" spans="1:14" s="162" customFormat="1">
      <c r="A96" s="59"/>
      <c r="L96" s="320"/>
    </row>
    <row r="97" spans="1:14" s="162" customFormat="1">
      <c r="A97" s="108"/>
      <c r="D97" s="322"/>
      <c r="E97" s="322"/>
      <c r="F97" s="322"/>
      <c r="H97" s="322"/>
      <c r="I97" s="322"/>
      <c r="J97" s="322"/>
      <c r="K97" s="322"/>
      <c r="L97" s="320"/>
      <c r="N97" s="321"/>
    </row>
    <row r="98" spans="1:14" s="162" customFormat="1">
      <c r="A98" s="108"/>
      <c r="D98" s="322"/>
      <c r="E98" s="322"/>
      <c r="F98" s="322"/>
      <c r="I98" s="322"/>
      <c r="J98" s="322"/>
      <c r="K98" s="322"/>
      <c r="L98" s="320"/>
      <c r="N98" s="321"/>
    </row>
    <row r="99" spans="1:14" s="162" customFormat="1">
      <c r="A99" s="108"/>
      <c r="D99" s="322"/>
      <c r="E99" s="322"/>
      <c r="F99" s="322"/>
      <c r="I99" s="322"/>
      <c r="J99" s="322"/>
      <c r="K99" s="322"/>
      <c r="L99" s="320"/>
      <c r="N99" s="321"/>
    </row>
    <row r="100" spans="1:14" s="162" customFormat="1">
      <c r="A100" s="108"/>
      <c r="D100" s="322"/>
      <c r="E100" s="322"/>
      <c r="F100" s="322"/>
      <c r="I100" s="322"/>
      <c r="J100" s="322"/>
      <c r="K100" s="322"/>
      <c r="L100" s="320"/>
      <c r="N100" s="321"/>
    </row>
    <row r="101" spans="1:14" s="162" customFormat="1">
      <c r="L101" s="320"/>
    </row>
    <row r="102" spans="1:14" s="162" customFormat="1">
      <c r="A102" s="59"/>
      <c r="D102" s="328"/>
      <c r="E102" s="328"/>
      <c r="F102" s="328"/>
      <c r="I102" s="328"/>
      <c r="J102" s="328"/>
      <c r="K102" s="328"/>
      <c r="L102" s="325"/>
      <c r="N102" s="328"/>
    </row>
    <row r="103" spans="1:14" s="162" customFormat="1">
      <c r="A103" s="108"/>
      <c r="D103" s="325"/>
      <c r="E103" s="325"/>
      <c r="F103" s="325"/>
      <c r="I103" s="325"/>
      <c r="J103" s="325"/>
      <c r="K103" s="325"/>
      <c r="L103" s="325"/>
      <c r="N103" s="329"/>
    </row>
    <row r="104" spans="1:14" s="162" customFormat="1">
      <c r="A104" s="108"/>
      <c r="D104" s="325"/>
      <c r="E104" s="325"/>
      <c r="F104" s="325"/>
      <c r="I104" s="325"/>
      <c r="J104" s="325"/>
      <c r="K104" s="325"/>
      <c r="L104" s="325"/>
      <c r="N104" s="329"/>
    </row>
    <row r="105" spans="1:14" s="162" customFormat="1">
      <c r="A105" s="108"/>
      <c r="D105" s="325"/>
      <c r="E105" s="325"/>
      <c r="F105" s="325"/>
      <c r="I105" s="325"/>
      <c r="J105" s="325"/>
      <c r="K105" s="325"/>
      <c r="L105" s="325"/>
      <c r="N105" s="329"/>
    </row>
    <row r="106" spans="1:14" s="162" customFormat="1">
      <c r="A106" s="108"/>
      <c r="D106" s="325"/>
      <c r="E106" s="325"/>
      <c r="F106" s="325"/>
      <c r="I106" s="325"/>
      <c r="J106" s="325"/>
      <c r="K106" s="325"/>
      <c r="L106" s="320"/>
      <c r="N106" s="329"/>
    </row>
    <row r="107" spans="1:14" s="162" customFormat="1">
      <c r="L107" s="320"/>
    </row>
    <row r="108" spans="1:14" s="162" customFormat="1">
      <c r="A108" s="59"/>
      <c r="L108" s="320"/>
    </row>
    <row r="109" spans="1:14" s="162" customFormat="1">
      <c r="A109" s="108"/>
      <c r="C109" s="322"/>
      <c r="D109" s="322"/>
      <c r="E109" s="322"/>
      <c r="F109" s="322"/>
      <c r="H109" s="322"/>
      <c r="I109" s="322"/>
      <c r="J109" s="322"/>
      <c r="K109" s="322"/>
      <c r="L109" s="322"/>
      <c r="M109" s="322"/>
      <c r="N109" s="324"/>
    </row>
    <row r="110" spans="1:14" s="162" customFormat="1">
      <c r="A110" s="108"/>
      <c r="C110" s="322"/>
      <c r="D110" s="322"/>
      <c r="E110" s="322"/>
      <c r="F110" s="322"/>
      <c r="H110" s="322"/>
      <c r="I110" s="322"/>
      <c r="J110" s="322"/>
      <c r="K110" s="322"/>
      <c r="L110" s="320"/>
      <c r="N110" s="324"/>
    </row>
    <row r="111" spans="1:14" s="162" customFormat="1">
      <c r="A111" s="108"/>
      <c r="C111" s="322"/>
      <c r="D111" s="322"/>
      <c r="E111" s="322"/>
      <c r="F111" s="322"/>
      <c r="H111" s="322"/>
      <c r="I111" s="322"/>
      <c r="J111" s="322"/>
      <c r="K111" s="322"/>
      <c r="L111" s="320"/>
      <c r="N111" s="324"/>
    </row>
    <row r="112" spans="1:14" s="162" customFormat="1">
      <c r="A112" s="108"/>
      <c r="C112" s="322"/>
      <c r="D112" s="322"/>
      <c r="E112" s="322"/>
      <c r="F112" s="322"/>
      <c r="H112" s="322"/>
      <c r="I112" s="322"/>
      <c r="J112" s="322"/>
      <c r="K112" s="322"/>
      <c r="L112" s="320"/>
      <c r="N112" s="324"/>
    </row>
    <row r="113" spans="12:12" s="162" customFormat="1">
      <c r="L113" s="320"/>
    </row>
    <row r="114" spans="12:12" s="162" customFormat="1">
      <c r="L114" s="320"/>
    </row>
    <row r="115" spans="12:12" s="162" customFormat="1">
      <c r="L115" s="320"/>
    </row>
  </sheetData>
  <sortState ref="N62:O67">
    <sortCondition descending="1" ref="O62:O67"/>
  </sortState>
  <mergeCells count="8">
    <mergeCell ref="C9:F9"/>
    <mergeCell ref="H9:L9"/>
    <mergeCell ref="B70:F70"/>
    <mergeCell ref="A3:L3"/>
    <mergeCell ref="A4:L4"/>
    <mergeCell ref="A5:L5"/>
    <mergeCell ref="A6:L6"/>
    <mergeCell ref="H8:L8"/>
  </mergeCells>
  <printOptions horizontalCentered="1" verticalCentered="1"/>
  <pageMargins left="0" right="0" top="0.5" bottom="0.5" header="0.5" footer="0.5"/>
  <pageSetup scale="69"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46"/>
  <sheetViews>
    <sheetView showGridLines="0" zoomScale="90" workbookViewId="0">
      <pane xSplit="2" ySplit="9" topLeftCell="C10" activePane="bottomRight" state="frozen"/>
      <selection pane="topRight" activeCell="C1" sqref="C1"/>
      <selection pane="bottomLeft" activeCell="A10" sqref="A10"/>
      <selection pane="bottomRight" activeCell="O10" sqref="O10:T42"/>
    </sheetView>
  </sheetViews>
  <sheetFormatPr defaultRowHeight="12.75"/>
  <cols>
    <col min="1" max="1" width="34.42578125" style="2" customWidth="1"/>
    <col min="2" max="2" width="1.5703125" style="2" customWidth="1"/>
    <col min="3" max="6" width="9.5703125" style="2" bestFit="1" customWidth="1"/>
    <col min="7" max="7" width="1.5703125" style="2" customWidth="1"/>
    <col min="8" max="9" width="9.7109375" style="2" bestFit="1" customWidth="1"/>
    <col min="10" max="11" width="10" style="2" bestFit="1" customWidth="1"/>
    <col min="12" max="12" width="0.7109375" style="2" customWidth="1"/>
    <col min="13" max="13" width="1.28515625" style="2" customWidth="1"/>
    <col min="14" max="16384" width="9.140625" style="2"/>
  </cols>
  <sheetData>
    <row r="1" spans="1:17">
      <c r="A1" s="503" t="s">
        <v>282</v>
      </c>
    </row>
    <row r="2" spans="1:17" ht="19.5">
      <c r="A2" s="182" t="s">
        <v>0</v>
      </c>
      <c r="B2" s="167"/>
      <c r="G2" s="167"/>
      <c r="H2" s="167"/>
      <c r="I2" s="167"/>
      <c r="J2" s="167"/>
      <c r="K2" s="167"/>
      <c r="L2" s="167"/>
      <c r="M2" s="167"/>
    </row>
    <row r="3" spans="1:17" ht="18">
      <c r="A3" s="183" t="s">
        <v>139</v>
      </c>
      <c r="B3" s="168"/>
      <c r="G3" s="168"/>
      <c r="H3" s="168"/>
      <c r="I3" s="168"/>
      <c r="J3" s="168"/>
      <c r="K3" s="168"/>
      <c r="L3" s="168"/>
      <c r="M3" s="168"/>
    </row>
    <row r="4" spans="1:17">
      <c r="A4" s="184" t="s">
        <v>1</v>
      </c>
      <c r="B4" s="169"/>
      <c r="G4" s="169"/>
      <c r="H4" s="169"/>
      <c r="I4" s="169"/>
      <c r="J4" s="169"/>
      <c r="K4" s="169"/>
      <c r="L4" s="169"/>
      <c r="M4" s="169"/>
    </row>
    <row r="5" spans="1:17">
      <c r="A5" s="169"/>
      <c r="B5" s="169"/>
      <c r="G5" s="169"/>
      <c r="H5" s="169"/>
      <c r="I5" s="169"/>
      <c r="J5" s="169"/>
      <c r="K5" s="169"/>
      <c r="L5" s="169"/>
      <c r="M5" s="169"/>
    </row>
    <row r="6" spans="1:17" ht="13.5" thickBot="1">
      <c r="B6" s="1"/>
      <c r="G6" s="1"/>
    </row>
    <row r="7" spans="1:17" ht="15.75" customHeight="1">
      <c r="A7" s="54" t="s">
        <v>275</v>
      </c>
      <c r="B7" s="1"/>
      <c r="C7" s="185"/>
      <c r="D7" s="5"/>
      <c r="E7" s="5"/>
      <c r="F7" s="186"/>
      <c r="G7" s="1"/>
      <c r="H7" s="185"/>
      <c r="I7" s="5"/>
      <c r="J7" s="5"/>
      <c r="K7" s="5"/>
      <c r="L7" s="6"/>
    </row>
    <row r="8" spans="1:17" ht="15">
      <c r="C8" s="620" t="s">
        <v>143</v>
      </c>
      <c r="D8" s="621"/>
      <c r="E8" s="621"/>
      <c r="F8" s="622"/>
      <c r="G8" s="1"/>
      <c r="H8" s="620" t="s">
        <v>200</v>
      </c>
      <c r="I8" s="621"/>
      <c r="J8" s="621"/>
      <c r="K8" s="621"/>
      <c r="L8" s="170"/>
      <c r="M8" s="7"/>
    </row>
    <row r="9" spans="1:17" ht="21" customHeight="1" thickBot="1">
      <c r="C9" s="463" t="s">
        <v>135</v>
      </c>
      <c r="D9" s="464" t="s">
        <v>136</v>
      </c>
      <c r="E9" s="464" t="s">
        <v>137</v>
      </c>
      <c r="F9" s="465" t="s">
        <v>138</v>
      </c>
      <c r="G9" s="346"/>
      <c r="H9" s="501">
        <v>40207</v>
      </c>
      <c r="I9" s="502">
        <v>40571</v>
      </c>
      <c r="J9" s="502">
        <v>40942</v>
      </c>
      <c r="K9" s="502">
        <v>41306</v>
      </c>
      <c r="L9" s="8"/>
      <c r="M9" s="108"/>
    </row>
    <row r="10" spans="1:17">
      <c r="A10" s="10" t="s">
        <v>3</v>
      </c>
      <c r="B10" s="1"/>
      <c r="C10" s="98"/>
      <c r="D10" s="108"/>
      <c r="E10" s="108"/>
      <c r="F10" s="11"/>
      <c r="G10" s="1"/>
      <c r="H10" s="98"/>
      <c r="I10" s="108"/>
      <c r="J10" s="108"/>
      <c r="K10" s="108"/>
      <c r="L10" s="11"/>
    </row>
    <row r="11" spans="1:17">
      <c r="A11" s="2" t="s">
        <v>4</v>
      </c>
      <c r="C11" s="483">
        <v>12814</v>
      </c>
      <c r="D11" s="484">
        <v>11519</v>
      </c>
      <c r="E11" s="484">
        <v>10991</v>
      </c>
      <c r="F11" s="485">
        <v>12569</v>
      </c>
      <c r="G11" s="486"/>
      <c r="H11" s="487">
        <v>10635</v>
      </c>
      <c r="I11" s="488">
        <v>13913</v>
      </c>
      <c r="J11" s="488">
        <v>13852</v>
      </c>
      <c r="K11" s="489">
        <v>12569</v>
      </c>
      <c r="L11" s="12"/>
      <c r="M11" s="3"/>
      <c r="O11" s="330"/>
      <c r="P11" s="330"/>
      <c r="Q11" s="330"/>
    </row>
    <row r="12" spans="1:17">
      <c r="A12" s="2" t="s">
        <v>5</v>
      </c>
      <c r="C12" s="504">
        <v>901</v>
      </c>
      <c r="D12" s="505">
        <v>372</v>
      </c>
      <c r="E12" s="505">
        <v>281</v>
      </c>
      <c r="F12" s="506">
        <v>208</v>
      </c>
      <c r="G12" s="486"/>
      <c r="H12" s="507">
        <v>373</v>
      </c>
      <c r="I12" s="508">
        <v>452</v>
      </c>
      <c r="J12" s="508">
        <v>966</v>
      </c>
      <c r="K12" s="509">
        <v>208</v>
      </c>
      <c r="L12" s="14"/>
      <c r="M12" s="15"/>
      <c r="O12" s="330"/>
      <c r="P12" s="330"/>
      <c r="Q12" s="330"/>
    </row>
    <row r="13" spans="1:17" ht="12" customHeight="1">
      <c r="A13" s="2" t="s">
        <v>6</v>
      </c>
      <c r="C13" s="504">
        <v>6289</v>
      </c>
      <c r="D13" s="505">
        <v>6829</v>
      </c>
      <c r="E13" s="505">
        <v>6187</v>
      </c>
      <c r="F13" s="506">
        <v>6629</v>
      </c>
      <c r="G13" s="486"/>
      <c r="H13" s="507">
        <v>5837</v>
      </c>
      <c r="I13" s="508">
        <v>6493</v>
      </c>
      <c r="J13" s="508">
        <v>6476</v>
      </c>
      <c r="K13" s="509">
        <v>6629</v>
      </c>
      <c r="L13" s="14"/>
      <c r="M13" s="15"/>
      <c r="O13" s="330"/>
      <c r="P13" s="330"/>
      <c r="Q13" s="330"/>
    </row>
    <row r="14" spans="1:17" ht="14.25" customHeight="1">
      <c r="A14" s="2" t="s">
        <v>100</v>
      </c>
      <c r="C14" s="504">
        <v>3200</v>
      </c>
      <c r="D14" s="505">
        <v>3174</v>
      </c>
      <c r="E14" s="505">
        <v>3151</v>
      </c>
      <c r="F14" s="506">
        <v>3213</v>
      </c>
      <c r="G14" s="486"/>
      <c r="H14" s="507">
        <v>2706</v>
      </c>
      <c r="I14" s="508">
        <v>3643</v>
      </c>
      <c r="J14" s="508">
        <v>3327</v>
      </c>
      <c r="K14" s="509">
        <v>3213</v>
      </c>
      <c r="L14" s="14"/>
      <c r="M14" s="15"/>
      <c r="O14" s="330"/>
      <c r="P14" s="330"/>
      <c r="Q14" s="330"/>
    </row>
    <row r="15" spans="1:17">
      <c r="A15" s="16" t="s">
        <v>7</v>
      </c>
      <c r="B15" s="17"/>
      <c r="C15" s="504">
        <v>1472</v>
      </c>
      <c r="D15" s="505">
        <v>1615</v>
      </c>
      <c r="E15" s="505">
        <v>1364</v>
      </c>
      <c r="F15" s="506">
        <v>1382</v>
      </c>
      <c r="G15" s="510"/>
      <c r="H15" s="507">
        <v>1051</v>
      </c>
      <c r="I15" s="508">
        <v>1301</v>
      </c>
      <c r="J15" s="508">
        <v>1404</v>
      </c>
      <c r="K15" s="509">
        <v>1382</v>
      </c>
      <c r="L15" s="14"/>
      <c r="M15" s="15"/>
      <c r="O15" s="330"/>
      <c r="P15" s="330"/>
      <c r="Q15" s="330"/>
    </row>
    <row r="16" spans="1:17">
      <c r="A16" s="2" t="s">
        <v>8</v>
      </c>
      <c r="C16" s="511">
        <v>3369</v>
      </c>
      <c r="D16" s="512">
        <v>3741</v>
      </c>
      <c r="E16" s="512">
        <v>3688</v>
      </c>
      <c r="F16" s="506">
        <v>3967</v>
      </c>
      <c r="G16" s="486"/>
      <c r="H16" s="513">
        <v>3643</v>
      </c>
      <c r="I16" s="514">
        <v>3219</v>
      </c>
      <c r="J16" s="514">
        <v>3423</v>
      </c>
      <c r="K16" s="509">
        <v>3967</v>
      </c>
      <c r="L16" s="14"/>
      <c r="M16" s="15"/>
      <c r="O16" s="330"/>
      <c r="P16" s="330"/>
      <c r="Q16" s="330"/>
    </row>
    <row r="17" spans="1:18">
      <c r="A17" s="18" t="s">
        <v>9</v>
      </c>
      <c r="C17" s="515">
        <f>SUM(C11:C16)</f>
        <v>28045</v>
      </c>
      <c r="D17" s="516">
        <f>SUM(D11:D16)</f>
        <v>27250</v>
      </c>
      <c r="E17" s="516">
        <f>SUM(E11:E16)</f>
        <v>25662</v>
      </c>
      <c r="F17" s="517">
        <f>SUM(F11:F16)</f>
        <v>27968</v>
      </c>
      <c r="G17" s="486"/>
      <c r="H17" s="518">
        <f>SUM(H11:H16)</f>
        <v>24245</v>
      </c>
      <c r="I17" s="519">
        <f>SUM(I11:I16)</f>
        <v>29021</v>
      </c>
      <c r="J17" s="519">
        <f>SUM(J11:J16)</f>
        <v>29448</v>
      </c>
      <c r="K17" s="520">
        <f>SUM(K11:K16)</f>
        <v>27968</v>
      </c>
      <c r="L17" s="14"/>
      <c r="M17" s="15"/>
      <c r="N17" s="19"/>
      <c r="O17" s="330"/>
      <c r="P17" s="330"/>
      <c r="Q17" s="330"/>
    </row>
    <row r="18" spans="1:18">
      <c r="A18" s="2" t="s">
        <v>10</v>
      </c>
      <c r="C18" s="504">
        <v>2119</v>
      </c>
      <c r="D18" s="505">
        <v>2058</v>
      </c>
      <c r="E18" s="505">
        <v>2156</v>
      </c>
      <c r="F18" s="506">
        <v>2126</v>
      </c>
      <c r="G18" s="486"/>
      <c r="H18" s="507">
        <v>2181</v>
      </c>
      <c r="I18" s="508">
        <v>1953</v>
      </c>
      <c r="J18" s="508">
        <v>2124</v>
      </c>
      <c r="K18" s="509">
        <v>2126</v>
      </c>
      <c r="L18" s="14"/>
      <c r="M18" s="15"/>
    </row>
    <row r="19" spans="1:18">
      <c r="A19" s="2" t="s">
        <v>11</v>
      </c>
      <c r="C19" s="504">
        <v>3501</v>
      </c>
      <c r="D19" s="505">
        <v>2738</v>
      </c>
      <c r="E19" s="505">
        <v>2908</v>
      </c>
      <c r="F19" s="506">
        <v>2565</v>
      </c>
      <c r="G19" s="486"/>
      <c r="H19" s="507">
        <v>781</v>
      </c>
      <c r="I19" s="508">
        <v>704</v>
      </c>
      <c r="J19" s="508">
        <v>3404</v>
      </c>
      <c r="K19" s="509">
        <v>2565</v>
      </c>
      <c r="L19" s="14"/>
      <c r="M19" s="15"/>
    </row>
    <row r="20" spans="1:18">
      <c r="A20" s="2" t="s">
        <v>12</v>
      </c>
      <c r="C20" s="504">
        <v>1342</v>
      </c>
      <c r="D20" s="505">
        <v>1344</v>
      </c>
      <c r="E20" s="505">
        <v>1354</v>
      </c>
      <c r="F20" s="506">
        <v>1349</v>
      </c>
      <c r="G20" s="486"/>
      <c r="H20" s="507">
        <v>332</v>
      </c>
      <c r="I20" s="508">
        <v>799</v>
      </c>
      <c r="J20" s="508">
        <v>1372</v>
      </c>
      <c r="K20" s="509">
        <v>1349</v>
      </c>
      <c r="L20" s="14"/>
      <c r="M20" s="15"/>
    </row>
    <row r="21" spans="1:18">
      <c r="A21" s="125" t="s">
        <v>277</v>
      </c>
      <c r="B21" s="125"/>
      <c r="C21" s="504">
        <v>6005</v>
      </c>
      <c r="D21" s="505">
        <v>7558</v>
      </c>
      <c r="E21" s="505">
        <v>9191</v>
      </c>
      <c r="F21" s="506">
        <v>9304</v>
      </c>
      <c r="G21" s="521"/>
      <c r="H21" s="507">
        <v>4074</v>
      </c>
      <c r="I21" s="508">
        <v>4365</v>
      </c>
      <c r="J21" s="508">
        <v>5838</v>
      </c>
      <c r="K21" s="509">
        <v>9304</v>
      </c>
      <c r="L21" s="14"/>
      <c r="M21" s="15"/>
    </row>
    <row r="22" spans="1:18">
      <c r="A22" s="2" t="s">
        <v>278</v>
      </c>
      <c r="C22" s="504">
        <v>1801</v>
      </c>
      <c r="D22" s="505">
        <v>2609</v>
      </c>
      <c r="E22" s="505">
        <v>3511</v>
      </c>
      <c r="F22" s="506">
        <v>3374</v>
      </c>
      <c r="G22" s="486"/>
      <c r="H22" s="507">
        <v>1694</v>
      </c>
      <c r="I22" s="508">
        <v>1495</v>
      </c>
      <c r="J22" s="508">
        <v>1857</v>
      </c>
      <c r="K22" s="509">
        <v>3374</v>
      </c>
      <c r="L22" s="14"/>
      <c r="M22" s="15"/>
    </row>
    <row r="23" spans="1:18" ht="13.5" thickBot="1">
      <c r="A23" s="2" t="s">
        <v>13</v>
      </c>
      <c r="C23" s="522">
        <v>476</v>
      </c>
      <c r="D23" s="523">
        <v>540</v>
      </c>
      <c r="E23" s="523">
        <v>664</v>
      </c>
      <c r="F23" s="506">
        <v>854</v>
      </c>
      <c r="G23" s="486"/>
      <c r="H23" s="524">
        <v>345</v>
      </c>
      <c r="I23" s="525">
        <v>262</v>
      </c>
      <c r="J23" s="525">
        <v>490</v>
      </c>
      <c r="K23" s="509">
        <v>854</v>
      </c>
      <c r="L23" s="14"/>
      <c r="M23" s="15"/>
    </row>
    <row r="24" spans="1:18" ht="13.5" thickBot="1">
      <c r="A24" s="18" t="s">
        <v>14</v>
      </c>
      <c r="C24" s="526">
        <f>SUM(C17:C23)</f>
        <v>43289</v>
      </c>
      <c r="D24" s="527">
        <f>SUM(D17:D23)</f>
        <v>44097</v>
      </c>
      <c r="E24" s="527">
        <f>SUM(E17:E23)</f>
        <v>45446</v>
      </c>
      <c r="F24" s="528">
        <f>SUM(F17:F23)</f>
        <v>47540</v>
      </c>
      <c r="G24" s="486"/>
      <c r="H24" s="529">
        <f>SUM(H17:H23)</f>
        <v>33652</v>
      </c>
      <c r="I24" s="530">
        <f>SUM(I17:I23)</f>
        <v>38599</v>
      </c>
      <c r="J24" s="530">
        <f>SUM(J17:J23)</f>
        <v>44533</v>
      </c>
      <c r="K24" s="531">
        <f>SUM(K17:K23)</f>
        <v>47540</v>
      </c>
      <c r="L24" s="20"/>
      <c r="M24" s="21"/>
    </row>
    <row r="25" spans="1:18" ht="13.5" thickTop="1">
      <c r="C25" s="504"/>
      <c r="D25" s="505"/>
      <c r="E25" s="505"/>
      <c r="F25" s="506"/>
      <c r="G25" s="486"/>
      <c r="H25" s="507"/>
      <c r="I25" s="508"/>
      <c r="J25" s="508"/>
      <c r="K25" s="509"/>
      <c r="L25" s="14"/>
      <c r="M25" s="15"/>
    </row>
    <row r="26" spans="1:18">
      <c r="A26" s="22" t="s">
        <v>15</v>
      </c>
      <c r="C26" s="504"/>
      <c r="D26" s="505"/>
      <c r="E26" s="505"/>
      <c r="F26" s="506"/>
      <c r="G26" s="486"/>
      <c r="H26" s="507"/>
      <c r="I26" s="508"/>
      <c r="J26" s="508"/>
      <c r="K26" s="509"/>
      <c r="L26" s="14"/>
      <c r="M26" s="15"/>
    </row>
    <row r="27" spans="1:18">
      <c r="A27" s="2" t="s">
        <v>16</v>
      </c>
      <c r="C27" s="504">
        <v>3186</v>
      </c>
      <c r="D27" s="505">
        <v>2609</v>
      </c>
      <c r="E27" s="505">
        <v>3724</v>
      </c>
      <c r="F27" s="506">
        <v>3843</v>
      </c>
      <c r="G27" s="486"/>
      <c r="H27" s="507">
        <v>663</v>
      </c>
      <c r="I27" s="508">
        <v>851</v>
      </c>
      <c r="J27" s="508">
        <v>2867</v>
      </c>
      <c r="K27" s="509">
        <v>3843</v>
      </c>
      <c r="L27" s="14"/>
      <c r="M27" s="15"/>
      <c r="O27" s="330"/>
      <c r="P27" s="330"/>
      <c r="Q27" s="330"/>
      <c r="R27" s="446"/>
    </row>
    <row r="28" spans="1:18">
      <c r="A28" s="2" t="s">
        <v>17</v>
      </c>
      <c r="C28" s="504">
        <v>10970</v>
      </c>
      <c r="D28" s="505">
        <v>11193</v>
      </c>
      <c r="E28" s="505">
        <v>10556</v>
      </c>
      <c r="F28" s="506">
        <v>11579</v>
      </c>
      <c r="G28" s="486"/>
      <c r="H28" s="507">
        <v>11373</v>
      </c>
      <c r="I28" s="508">
        <v>11293</v>
      </c>
      <c r="J28" s="508">
        <v>11656</v>
      </c>
      <c r="K28" s="509">
        <v>11579</v>
      </c>
      <c r="L28" s="14"/>
      <c r="M28" s="15"/>
      <c r="O28" s="330"/>
      <c r="P28" s="330"/>
      <c r="Q28" s="330"/>
      <c r="R28" s="446"/>
    </row>
    <row r="29" spans="1:18" s="17" customFormat="1">
      <c r="A29" s="17" t="s">
        <v>18</v>
      </c>
      <c r="C29" s="504">
        <v>2913</v>
      </c>
      <c r="D29" s="505">
        <v>3054</v>
      </c>
      <c r="E29" s="505">
        <v>3324</v>
      </c>
      <c r="F29" s="532">
        <v>3644</v>
      </c>
      <c r="G29" s="510"/>
      <c r="H29" s="507">
        <v>3884</v>
      </c>
      <c r="I29" s="508">
        <v>4181</v>
      </c>
      <c r="J29" s="508">
        <v>3740</v>
      </c>
      <c r="K29" s="533">
        <v>3644</v>
      </c>
      <c r="L29" s="127"/>
      <c r="M29" s="128"/>
      <c r="O29" s="330"/>
      <c r="P29" s="330"/>
      <c r="Q29" s="330"/>
      <c r="R29" s="447"/>
    </row>
    <row r="30" spans="1:18" s="17" customFormat="1">
      <c r="A30" s="17" t="s">
        <v>102</v>
      </c>
      <c r="C30" s="511">
        <v>3745</v>
      </c>
      <c r="D30" s="512">
        <v>3856</v>
      </c>
      <c r="E30" s="512">
        <v>4207</v>
      </c>
      <c r="F30" s="532">
        <v>4373</v>
      </c>
      <c r="G30" s="510"/>
      <c r="H30" s="513">
        <v>3040</v>
      </c>
      <c r="I30" s="514">
        <v>3158</v>
      </c>
      <c r="J30" s="514">
        <v>3738</v>
      </c>
      <c r="K30" s="533">
        <v>4373</v>
      </c>
      <c r="L30" s="127"/>
      <c r="M30" s="128"/>
      <c r="O30" s="330"/>
      <c r="P30" s="330"/>
      <c r="Q30" s="330"/>
      <c r="R30" s="447"/>
    </row>
    <row r="31" spans="1:18" s="17" customFormat="1">
      <c r="A31" s="103" t="s">
        <v>19</v>
      </c>
      <c r="C31" s="515">
        <f>SUM(C27:C30)</f>
        <v>20814</v>
      </c>
      <c r="D31" s="516">
        <f>SUM(D27:D30)</f>
        <v>20712</v>
      </c>
      <c r="E31" s="516">
        <f>SUM(E27:E30)</f>
        <v>21811</v>
      </c>
      <c r="F31" s="517">
        <f>SUM(F27:F30)</f>
        <v>23439</v>
      </c>
      <c r="G31" s="510"/>
      <c r="H31" s="518">
        <f>SUM(H27:H30)</f>
        <v>18960</v>
      </c>
      <c r="I31" s="519">
        <f>SUM(I27:I30)</f>
        <v>19483</v>
      </c>
      <c r="J31" s="519">
        <f>SUM(J27:J30)</f>
        <v>22001</v>
      </c>
      <c r="K31" s="520">
        <f>SUM(K27:K30)</f>
        <v>23439</v>
      </c>
      <c r="L31" s="127"/>
      <c r="M31" s="128"/>
      <c r="O31" s="330"/>
      <c r="P31" s="330"/>
      <c r="Q31" s="330"/>
      <c r="R31" s="447"/>
    </row>
    <row r="32" spans="1:18" s="17" customFormat="1">
      <c r="A32" s="17" t="s">
        <v>20</v>
      </c>
      <c r="C32" s="504">
        <v>5813</v>
      </c>
      <c r="D32" s="505">
        <v>5832</v>
      </c>
      <c r="E32" s="505">
        <v>5310</v>
      </c>
      <c r="F32" s="532">
        <v>5242</v>
      </c>
      <c r="G32" s="510"/>
      <c r="H32" s="507">
        <v>3417</v>
      </c>
      <c r="I32" s="508">
        <v>5146</v>
      </c>
      <c r="J32" s="508">
        <v>6387</v>
      </c>
      <c r="K32" s="533">
        <v>5242</v>
      </c>
      <c r="L32" s="127"/>
      <c r="M32" s="128"/>
      <c r="R32" s="446"/>
    </row>
    <row r="33" spans="1:18" s="17" customFormat="1">
      <c r="A33" s="17" t="s">
        <v>103</v>
      </c>
      <c r="C33" s="504">
        <v>3855</v>
      </c>
      <c r="D33" s="505">
        <v>3915</v>
      </c>
      <c r="E33" s="505">
        <v>3963</v>
      </c>
      <c r="F33" s="532">
        <v>3971</v>
      </c>
      <c r="G33" s="510"/>
      <c r="H33" s="507">
        <v>3029</v>
      </c>
      <c r="I33" s="508">
        <v>3518</v>
      </c>
      <c r="J33" s="508">
        <v>3855</v>
      </c>
      <c r="K33" s="533">
        <v>3971</v>
      </c>
      <c r="L33" s="127"/>
      <c r="M33" s="128"/>
      <c r="R33" s="447"/>
    </row>
    <row r="34" spans="1:18" s="17" customFormat="1" ht="13.5" thickBot="1">
      <c r="A34" s="17" t="s">
        <v>21</v>
      </c>
      <c r="C34" s="504">
        <v>3450</v>
      </c>
      <c r="D34" s="505">
        <v>3892</v>
      </c>
      <c r="E34" s="505">
        <v>4164</v>
      </c>
      <c r="F34" s="532">
        <v>4187</v>
      </c>
      <c r="G34" s="510"/>
      <c r="H34" s="507">
        <v>2605</v>
      </c>
      <c r="I34" s="508">
        <v>2686</v>
      </c>
      <c r="J34" s="508">
        <v>3373</v>
      </c>
      <c r="K34" s="533">
        <v>4187</v>
      </c>
      <c r="L34" s="127"/>
      <c r="M34" s="128"/>
      <c r="R34" s="447"/>
    </row>
    <row r="35" spans="1:18" ht="13.5" thickBot="1">
      <c r="A35" s="18" t="s">
        <v>22</v>
      </c>
      <c r="C35" s="534">
        <f>SUM(C31:C34)</f>
        <v>33932</v>
      </c>
      <c r="D35" s="535">
        <f>SUM(D31:D34)</f>
        <v>34351</v>
      </c>
      <c r="E35" s="535">
        <f>SUM(E31:E34)</f>
        <v>35248</v>
      </c>
      <c r="F35" s="536">
        <f>SUM(F31:F34)</f>
        <v>36839</v>
      </c>
      <c r="G35" s="486"/>
      <c r="H35" s="537">
        <f>SUM(H31:H34)</f>
        <v>28011</v>
      </c>
      <c r="I35" s="538">
        <f>SUM(I31:I34)</f>
        <v>30833</v>
      </c>
      <c r="J35" s="538">
        <f>SUM(J31:J34)</f>
        <v>35616</v>
      </c>
      <c r="K35" s="539">
        <f>SUM(K31:K34)</f>
        <v>36839</v>
      </c>
      <c r="L35" s="20"/>
      <c r="M35" s="21"/>
      <c r="R35" s="446"/>
    </row>
    <row r="36" spans="1:18">
      <c r="B36" s="23"/>
      <c r="C36" s="504"/>
      <c r="D36" s="505"/>
      <c r="E36" s="505"/>
      <c r="F36" s="506"/>
      <c r="G36" s="540"/>
      <c r="H36" s="507"/>
      <c r="I36" s="508"/>
      <c r="J36" s="508"/>
      <c r="K36" s="509"/>
      <c r="L36" s="14"/>
      <c r="M36" s="15"/>
      <c r="R36" s="446"/>
    </row>
    <row r="37" spans="1:18">
      <c r="A37" s="23" t="s">
        <v>279</v>
      </c>
      <c r="B37" s="23"/>
      <c r="C37" s="504">
        <v>9357</v>
      </c>
      <c r="D37" s="505">
        <v>9746</v>
      </c>
      <c r="E37" s="505">
        <v>10177</v>
      </c>
      <c r="F37" s="506">
        <v>10680</v>
      </c>
      <c r="G37" s="540"/>
      <c r="H37" s="507">
        <v>5641</v>
      </c>
      <c r="I37" s="508">
        <v>7766</v>
      </c>
      <c r="J37" s="508">
        <v>8917</v>
      </c>
      <c r="K37" s="509">
        <v>10680</v>
      </c>
      <c r="L37" s="14"/>
      <c r="M37" s="15"/>
      <c r="R37" s="446"/>
    </row>
    <row r="38" spans="1:18" ht="13.5" thickBot="1">
      <c r="A38" s="23" t="s">
        <v>280</v>
      </c>
      <c r="B38" s="23"/>
      <c r="C38" s="522">
        <v>0</v>
      </c>
      <c r="D38" s="523">
        <v>0</v>
      </c>
      <c r="E38" s="523">
        <v>21</v>
      </c>
      <c r="F38" s="541">
        <v>21</v>
      </c>
      <c r="G38" s="540"/>
      <c r="H38" s="524">
        <v>0</v>
      </c>
      <c r="I38" s="525">
        <v>0</v>
      </c>
      <c r="J38" s="525">
        <v>0</v>
      </c>
      <c r="K38" s="542">
        <v>21</v>
      </c>
      <c r="L38" s="14"/>
      <c r="M38" s="15"/>
      <c r="R38" s="446"/>
    </row>
    <row r="39" spans="1:18" ht="13.5" thickBot="1">
      <c r="A39" s="18" t="s">
        <v>98</v>
      </c>
      <c r="C39" s="490">
        <f>C37+C38</f>
        <v>9357</v>
      </c>
      <c r="D39" s="491">
        <f>D37+D38</f>
        <v>9746</v>
      </c>
      <c r="E39" s="491">
        <f>E37+E38</f>
        <v>10198</v>
      </c>
      <c r="F39" s="492">
        <f>F37+F38</f>
        <v>10701</v>
      </c>
      <c r="G39" s="486"/>
      <c r="H39" s="493">
        <f>H37+H38</f>
        <v>5641</v>
      </c>
      <c r="I39" s="494">
        <f>I37+I38</f>
        <v>7766</v>
      </c>
      <c r="J39" s="495">
        <v>8917</v>
      </c>
      <c r="K39" s="496">
        <f>K37+K38</f>
        <v>10701</v>
      </c>
      <c r="L39" s="20"/>
      <c r="M39" s="21"/>
      <c r="R39" s="446"/>
    </row>
    <row r="40" spans="1:18" ht="13.5" thickBot="1">
      <c r="A40" s="25" t="s">
        <v>23</v>
      </c>
      <c r="B40" s="26"/>
      <c r="C40" s="497">
        <f>C35+C39</f>
        <v>43289</v>
      </c>
      <c r="D40" s="498">
        <f>D35+D39</f>
        <v>44097</v>
      </c>
      <c r="E40" s="498">
        <f>E35+E39</f>
        <v>45446</v>
      </c>
      <c r="F40" s="499">
        <f>F35+F39</f>
        <v>47540</v>
      </c>
      <c r="G40" s="500"/>
      <c r="H40" s="497">
        <f>H35+H39</f>
        <v>33652</v>
      </c>
      <c r="I40" s="498">
        <f>I35+I39</f>
        <v>38599</v>
      </c>
      <c r="J40" s="498">
        <f>J35+J39</f>
        <v>44533</v>
      </c>
      <c r="K40" s="498">
        <f>K35+K39</f>
        <v>47540</v>
      </c>
      <c r="L40" s="20"/>
      <c r="M40" s="21"/>
    </row>
    <row r="41" spans="1:18" ht="6.75" customHeight="1" thickTop="1" thickBot="1">
      <c r="C41" s="189"/>
      <c r="D41" s="180"/>
      <c r="E41" s="180"/>
      <c r="F41" s="190"/>
      <c r="H41" s="220"/>
      <c r="I41" s="28"/>
      <c r="J41" s="28"/>
      <c r="K41" s="28"/>
      <c r="L41" s="29"/>
      <c r="M41" s="3"/>
    </row>
    <row r="42" spans="1:18">
      <c r="C42" s="181"/>
      <c r="D42" s="181"/>
      <c r="E42" s="181"/>
      <c r="F42" s="181"/>
      <c r="H42" s="15"/>
      <c r="I42" s="15"/>
      <c r="J42" s="15"/>
      <c r="K42" s="15"/>
      <c r="L42" s="15"/>
      <c r="M42" s="15"/>
    </row>
    <row r="43" spans="1:18">
      <c r="C43" s="126"/>
      <c r="D43" s="126"/>
      <c r="E43" s="126"/>
      <c r="F43" s="126"/>
      <c r="H43" s="126"/>
      <c r="I43" s="126"/>
      <c r="J43" s="126"/>
      <c r="K43" s="126"/>
      <c r="L43" s="126"/>
      <c r="M43" s="126"/>
    </row>
    <row r="44" spans="1:18" ht="39.75" customHeight="1">
      <c r="B44" s="163"/>
      <c r="G44" s="163"/>
      <c r="H44" s="163"/>
      <c r="I44" s="163"/>
      <c r="J44" s="163"/>
      <c r="K44" s="163"/>
      <c r="L44" s="163"/>
      <c r="M44" s="163"/>
    </row>
    <row r="45" spans="1:18" ht="12.75" customHeight="1">
      <c r="B45" s="164"/>
      <c r="G45" s="164"/>
      <c r="H45" s="164"/>
      <c r="I45" s="164"/>
      <c r="J45" s="164"/>
      <c r="K45" s="164"/>
      <c r="L45" s="164"/>
      <c r="M45" s="164"/>
    </row>
    <row r="46" spans="1:18" ht="13.5" customHeight="1">
      <c r="B46" s="165"/>
      <c r="G46" s="165"/>
      <c r="H46" s="166"/>
      <c r="I46" s="166"/>
      <c r="J46" s="166"/>
      <c r="K46" s="166"/>
      <c r="L46" s="166"/>
      <c r="M46" s="166"/>
    </row>
  </sheetData>
  <mergeCells count="2">
    <mergeCell ref="H8:K8"/>
    <mergeCell ref="C8:F8"/>
  </mergeCells>
  <printOptions horizontalCentered="1" verticalCentered="1"/>
  <pageMargins left="0" right="0" top="0.75" bottom="0.75" header="0.5" footer="0.5"/>
  <pageSetup scale="89" orientation="landscape" cellComments="asDisplayed"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P79"/>
  <sheetViews>
    <sheetView showGridLines="0" zoomScale="90" workbookViewId="0">
      <pane xSplit="1" ySplit="9" topLeftCell="B10" activePane="bottomRight" state="frozen"/>
      <selection pane="topRight" activeCell="B1" sqref="B1"/>
      <selection pane="bottomLeft" activeCell="A10" sqref="A10"/>
      <selection pane="bottomRight" activeCell="B10" sqref="B10"/>
    </sheetView>
  </sheetViews>
  <sheetFormatPr defaultRowHeight="12.75"/>
  <cols>
    <col min="1" max="1" width="42" style="2" customWidth="1"/>
    <col min="2" max="5" width="9.5703125" style="2" bestFit="1" customWidth="1"/>
    <col min="6" max="6" width="1.42578125" style="2" customWidth="1"/>
    <col min="7" max="10" width="9.140625" style="2" bestFit="1" customWidth="1"/>
    <col min="11" max="11" width="1.42578125" style="30" customWidth="1"/>
    <col min="12" max="16384" width="9.140625" style="2"/>
  </cols>
  <sheetData>
    <row r="1" spans="1:16">
      <c r="A1" s="503" t="s">
        <v>283</v>
      </c>
    </row>
    <row r="2" spans="1:16" ht="19.5">
      <c r="A2" s="633" t="s">
        <v>0</v>
      </c>
      <c r="B2" s="633"/>
      <c r="C2" s="633"/>
      <c r="D2" s="633"/>
      <c r="E2" s="633"/>
      <c r="F2" s="633"/>
      <c r="G2" s="633"/>
      <c r="H2" s="633"/>
      <c r="I2" s="633"/>
      <c r="J2" s="633"/>
      <c r="K2" s="633"/>
    </row>
    <row r="3" spans="1:16" ht="18">
      <c r="A3" s="634" t="s">
        <v>142</v>
      </c>
      <c r="B3" s="634"/>
      <c r="C3" s="634"/>
      <c r="D3" s="634"/>
      <c r="E3" s="634"/>
      <c r="F3" s="634"/>
      <c r="G3" s="634"/>
      <c r="H3" s="634"/>
      <c r="I3" s="634"/>
      <c r="J3" s="634"/>
      <c r="K3" s="634"/>
    </row>
    <row r="4" spans="1:16">
      <c r="A4" s="635" t="s">
        <v>1</v>
      </c>
      <c r="B4" s="635"/>
      <c r="C4" s="635"/>
      <c r="D4" s="635"/>
      <c r="E4" s="635"/>
      <c r="F4" s="635"/>
      <c r="G4" s="635"/>
      <c r="H4" s="635"/>
      <c r="I4" s="635"/>
      <c r="J4" s="635"/>
      <c r="K4" s="635"/>
    </row>
    <row r="5" spans="1:16">
      <c r="A5" s="636"/>
      <c r="B5" s="636"/>
      <c r="C5" s="636"/>
      <c r="D5" s="636"/>
      <c r="E5" s="636"/>
      <c r="F5" s="636"/>
      <c r="G5" s="636"/>
      <c r="H5" s="636"/>
      <c r="I5" s="636"/>
      <c r="J5" s="636"/>
      <c r="K5" s="636"/>
    </row>
    <row r="6" spans="1:16" ht="13.5" thickBot="1">
      <c r="F6" s="30"/>
    </row>
    <row r="7" spans="1:16" ht="17.25" customHeight="1">
      <c r="A7" s="54" t="s">
        <v>275</v>
      </c>
      <c r="B7" s="4"/>
      <c r="C7" s="31"/>
      <c r="D7" s="31"/>
      <c r="E7" s="6"/>
      <c r="F7" s="32"/>
      <c r="G7" s="628"/>
      <c r="H7" s="637"/>
      <c r="I7" s="637"/>
      <c r="J7" s="637"/>
      <c r="K7" s="638"/>
    </row>
    <row r="8" spans="1:16" ht="15">
      <c r="B8" s="620" t="s">
        <v>144</v>
      </c>
      <c r="C8" s="621"/>
      <c r="D8" s="621"/>
      <c r="E8" s="622"/>
      <c r="F8" s="33"/>
      <c r="G8" s="620" t="s">
        <v>146</v>
      </c>
      <c r="H8" s="639"/>
      <c r="I8" s="639"/>
      <c r="J8" s="639"/>
      <c r="K8" s="640"/>
    </row>
    <row r="9" spans="1:16" ht="19.5" customHeight="1" thickBot="1">
      <c r="B9" s="463" t="s">
        <v>135</v>
      </c>
      <c r="C9" s="464" t="s">
        <v>136</v>
      </c>
      <c r="D9" s="464" t="s">
        <v>137</v>
      </c>
      <c r="E9" s="465" t="s">
        <v>138</v>
      </c>
      <c r="F9" s="553"/>
      <c r="G9" s="463" t="s">
        <v>134</v>
      </c>
      <c r="H9" s="467" t="s">
        <v>133</v>
      </c>
      <c r="I9" s="467" t="s">
        <v>132</v>
      </c>
      <c r="J9" s="467" t="s">
        <v>131</v>
      </c>
      <c r="K9" s="8"/>
    </row>
    <row r="10" spans="1:16">
      <c r="A10" s="543" t="s">
        <v>24</v>
      </c>
      <c r="B10" s="121"/>
      <c r="C10" s="123"/>
      <c r="D10" s="123"/>
      <c r="E10" s="122"/>
      <c r="F10" s="9"/>
      <c r="G10" s="98"/>
      <c r="H10" s="34"/>
      <c r="I10" s="34"/>
      <c r="J10" s="34"/>
      <c r="K10" s="109"/>
    </row>
    <row r="11" spans="1:16">
      <c r="A11" s="23" t="s">
        <v>25</v>
      </c>
      <c r="B11" s="546">
        <v>635</v>
      </c>
      <c r="C11" s="547">
        <v>732</v>
      </c>
      <c r="D11" s="547">
        <v>475</v>
      </c>
      <c r="E11" s="548">
        <v>530</v>
      </c>
      <c r="F11" s="549"/>
      <c r="G11" s="546">
        <v>1433</v>
      </c>
      <c r="H11" s="547">
        <v>2635</v>
      </c>
      <c r="I11" s="547">
        <v>3492</v>
      </c>
      <c r="J11" s="550">
        <v>2372</v>
      </c>
      <c r="K11" s="109"/>
      <c r="L11" s="30"/>
      <c r="M11" s="30"/>
    </row>
    <row r="12" spans="1:16" ht="25.5">
      <c r="A12" s="23" t="s">
        <v>26</v>
      </c>
      <c r="B12" s="104"/>
      <c r="C12" s="110"/>
      <c r="D12" s="110"/>
      <c r="E12" s="187"/>
      <c r="F12" s="37"/>
      <c r="G12" s="104"/>
      <c r="H12" s="110"/>
      <c r="I12" s="110"/>
      <c r="J12" s="94"/>
      <c r="K12" s="109"/>
      <c r="M12" s="30"/>
    </row>
    <row r="13" spans="1:16">
      <c r="A13" s="23" t="s">
        <v>27</v>
      </c>
      <c r="B13" s="104"/>
      <c r="C13" s="110"/>
      <c r="D13" s="110"/>
      <c r="E13" s="187"/>
      <c r="F13" s="37"/>
      <c r="G13" s="104"/>
      <c r="H13" s="110"/>
      <c r="I13" s="110"/>
      <c r="J13" s="94"/>
      <c r="K13" s="111"/>
      <c r="L13" s="38"/>
      <c r="M13" s="30"/>
      <c r="N13" s="38"/>
      <c r="O13" s="38"/>
      <c r="P13" s="38"/>
    </row>
    <row r="14" spans="1:16">
      <c r="A14" s="23" t="s">
        <v>28</v>
      </c>
      <c r="B14" s="104">
        <v>248</v>
      </c>
      <c r="C14" s="110">
        <v>281</v>
      </c>
      <c r="D14" s="110">
        <v>294</v>
      </c>
      <c r="E14" s="187">
        <v>321</v>
      </c>
      <c r="F14" s="37"/>
      <c r="G14" s="104">
        <v>852</v>
      </c>
      <c r="H14" s="110">
        <v>970</v>
      </c>
      <c r="I14" s="110">
        <v>936</v>
      </c>
      <c r="J14" s="94">
        <v>1144</v>
      </c>
      <c r="K14" s="111"/>
      <c r="L14" s="38"/>
      <c r="M14" s="30"/>
      <c r="N14" s="38"/>
      <c r="O14" s="38"/>
      <c r="P14" s="38"/>
    </row>
    <row r="15" spans="1:16">
      <c r="A15" s="544" t="s">
        <v>29</v>
      </c>
      <c r="B15" s="104">
        <v>95</v>
      </c>
      <c r="C15" s="110">
        <v>97</v>
      </c>
      <c r="D15" s="110">
        <v>84</v>
      </c>
      <c r="E15" s="187">
        <v>71</v>
      </c>
      <c r="F15" s="37"/>
      <c r="G15" s="104">
        <v>312</v>
      </c>
      <c r="H15" s="110">
        <v>332</v>
      </c>
      <c r="I15" s="110">
        <v>362</v>
      </c>
      <c r="J15" s="94">
        <v>347</v>
      </c>
      <c r="K15" s="111"/>
      <c r="L15" s="38"/>
      <c r="M15" s="30"/>
      <c r="N15" s="38"/>
      <c r="O15" s="38"/>
      <c r="P15" s="38"/>
    </row>
    <row r="16" spans="1:16" ht="12.75" hidden="1" customHeight="1">
      <c r="A16" s="23" t="s">
        <v>30</v>
      </c>
      <c r="B16" s="104"/>
      <c r="C16" s="110"/>
      <c r="D16" s="110"/>
      <c r="E16" s="187"/>
      <c r="F16" s="37"/>
      <c r="G16" s="104"/>
      <c r="H16" s="110"/>
      <c r="I16" s="110"/>
      <c r="J16" s="94"/>
      <c r="K16" s="111"/>
      <c r="L16" s="38"/>
      <c r="M16" s="30"/>
      <c r="N16" s="38"/>
      <c r="O16" s="38"/>
      <c r="P16" s="38"/>
    </row>
    <row r="17" spans="1:16" ht="12.75" hidden="1" customHeight="1">
      <c r="A17" s="23"/>
      <c r="B17" s="104"/>
      <c r="C17" s="110"/>
      <c r="D17" s="110"/>
      <c r="E17" s="187"/>
      <c r="F17" s="37"/>
      <c r="G17" s="104"/>
      <c r="H17" s="110"/>
      <c r="I17" s="110"/>
      <c r="J17" s="94"/>
      <c r="K17" s="111"/>
      <c r="L17" s="38"/>
      <c r="M17" s="30"/>
      <c r="N17" s="38"/>
      <c r="O17" s="38"/>
      <c r="P17" s="38"/>
    </row>
    <row r="18" spans="1:16" ht="25.5">
      <c r="A18" s="544" t="s">
        <v>31</v>
      </c>
      <c r="B18" s="104"/>
      <c r="C18" s="110"/>
      <c r="D18" s="110"/>
      <c r="E18" s="187"/>
      <c r="F18" s="37"/>
      <c r="G18" s="104"/>
      <c r="H18" s="110"/>
      <c r="I18" s="110"/>
      <c r="J18" s="94"/>
      <c r="K18" s="111"/>
      <c r="L18" s="38"/>
      <c r="M18" s="30"/>
      <c r="N18" s="38"/>
      <c r="O18" s="38"/>
      <c r="P18" s="38"/>
    </row>
    <row r="19" spans="1:16" ht="25.5">
      <c r="A19" s="544" t="s">
        <v>32</v>
      </c>
      <c r="B19" s="113">
        <v>-10</v>
      </c>
      <c r="C19" s="112">
        <v>25</v>
      </c>
      <c r="D19" s="112">
        <v>0</v>
      </c>
      <c r="E19" s="187">
        <v>3</v>
      </c>
      <c r="F19" s="40"/>
      <c r="G19" s="113">
        <v>59</v>
      </c>
      <c r="H19" s="112">
        <v>-4</v>
      </c>
      <c r="I19" s="112">
        <v>-5</v>
      </c>
      <c r="J19" s="94">
        <v>18</v>
      </c>
      <c r="K19" s="111"/>
      <c r="L19" s="38"/>
      <c r="M19" s="30"/>
      <c r="N19" s="38"/>
      <c r="O19" s="38"/>
      <c r="P19" s="38"/>
    </row>
    <row r="20" spans="1:16">
      <c r="A20" s="544" t="s">
        <v>97</v>
      </c>
      <c r="B20" s="113">
        <v>47</v>
      </c>
      <c r="C20" s="112">
        <v>-95</v>
      </c>
      <c r="D20" s="112">
        <v>-59</v>
      </c>
      <c r="E20" s="187">
        <v>-321</v>
      </c>
      <c r="F20" s="40"/>
      <c r="G20" s="113">
        <v>-52</v>
      </c>
      <c r="H20" s="112">
        <v>-45</v>
      </c>
      <c r="I20" s="112">
        <v>19</v>
      </c>
      <c r="J20" s="94">
        <v>-428</v>
      </c>
      <c r="K20" s="111"/>
      <c r="L20" s="38"/>
      <c r="M20" s="30"/>
      <c r="N20" s="38"/>
      <c r="O20" s="38"/>
      <c r="P20" s="38"/>
    </row>
    <row r="21" spans="1:16" ht="25.5">
      <c r="A21" s="544" t="s">
        <v>33</v>
      </c>
      <c r="B21" s="113">
        <v>63</v>
      </c>
      <c r="C21" s="112">
        <v>58</v>
      </c>
      <c r="D21" s="112">
        <v>64</v>
      </c>
      <c r="E21" s="187">
        <v>73</v>
      </c>
      <c r="F21" s="40"/>
      <c r="G21" s="113">
        <v>429</v>
      </c>
      <c r="H21" s="112">
        <v>382</v>
      </c>
      <c r="I21" s="112">
        <v>234</v>
      </c>
      <c r="J21" s="94">
        <v>258</v>
      </c>
      <c r="K21" s="111"/>
      <c r="L21" s="38"/>
      <c r="M21" s="30"/>
      <c r="N21" s="38"/>
      <c r="O21" s="38"/>
      <c r="P21" s="38"/>
    </row>
    <row r="22" spans="1:16">
      <c r="A22" s="544" t="s">
        <v>8</v>
      </c>
      <c r="B22" s="113">
        <v>-5</v>
      </c>
      <c r="C22" s="112">
        <v>17</v>
      </c>
      <c r="D22" s="112">
        <v>10</v>
      </c>
      <c r="E22" s="187">
        <v>-3</v>
      </c>
      <c r="F22" s="40"/>
      <c r="G22" s="113">
        <v>102</v>
      </c>
      <c r="H22" s="112">
        <v>26</v>
      </c>
      <c r="I22" s="112">
        <v>21</v>
      </c>
      <c r="J22" s="94">
        <v>19</v>
      </c>
      <c r="K22" s="111"/>
      <c r="L22" s="38"/>
      <c r="M22" s="30"/>
      <c r="N22" s="38"/>
      <c r="O22" s="38"/>
      <c r="P22" s="38"/>
    </row>
    <row r="23" spans="1:16" ht="25.5">
      <c r="A23" s="23" t="s">
        <v>34</v>
      </c>
      <c r="B23" s="104"/>
      <c r="C23" s="110"/>
      <c r="D23" s="110"/>
      <c r="E23" s="187"/>
      <c r="F23" s="37"/>
      <c r="G23" s="104"/>
      <c r="H23" s="110"/>
      <c r="I23" s="110"/>
      <c r="J23" s="94"/>
      <c r="K23" s="111"/>
      <c r="L23" s="38"/>
      <c r="M23" s="30"/>
      <c r="N23" s="38"/>
      <c r="O23" s="38"/>
      <c r="P23" s="38"/>
    </row>
    <row r="24" spans="1:16">
      <c r="A24" s="23" t="s">
        <v>35</v>
      </c>
      <c r="B24" s="104">
        <v>161</v>
      </c>
      <c r="C24" s="110">
        <v>-633</v>
      </c>
      <c r="D24" s="110">
        <v>766</v>
      </c>
      <c r="E24" s="187">
        <v>-444</v>
      </c>
      <c r="F24" s="37"/>
      <c r="G24" s="104">
        <v>-660</v>
      </c>
      <c r="H24" s="110">
        <v>-707</v>
      </c>
      <c r="I24" s="110">
        <v>-53</v>
      </c>
      <c r="J24" s="94">
        <v>-150</v>
      </c>
      <c r="K24" s="111"/>
      <c r="L24" s="38"/>
      <c r="M24" s="30"/>
      <c r="N24" s="38"/>
      <c r="O24" s="38"/>
      <c r="P24" s="38"/>
    </row>
    <row r="25" spans="1:16">
      <c r="A25" s="23" t="s">
        <v>36</v>
      </c>
      <c r="B25" s="104">
        <v>71</v>
      </c>
      <c r="C25" s="110">
        <v>-60</v>
      </c>
      <c r="D25" s="110">
        <v>-62</v>
      </c>
      <c r="E25" s="187">
        <v>-142</v>
      </c>
      <c r="F25" s="37"/>
      <c r="G25" s="104">
        <v>-1085</v>
      </c>
      <c r="H25" s="110">
        <v>-709</v>
      </c>
      <c r="I25" s="110">
        <v>-372</v>
      </c>
      <c r="J25" s="94">
        <v>-193</v>
      </c>
      <c r="K25" s="111"/>
      <c r="L25" s="38"/>
      <c r="M25" s="30"/>
      <c r="N25" s="38"/>
      <c r="O25" s="38"/>
      <c r="P25" s="38"/>
    </row>
    <row r="26" spans="1:16">
      <c r="A26" s="23" t="s">
        <v>37</v>
      </c>
      <c r="B26" s="104">
        <v>-68</v>
      </c>
      <c r="C26" s="110">
        <v>-122</v>
      </c>
      <c r="D26" s="110">
        <v>257</v>
      </c>
      <c r="E26" s="187">
        <v>-19</v>
      </c>
      <c r="F26" s="37"/>
      <c r="G26" s="104">
        <v>-183</v>
      </c>
      <c r="H26" s="110">
        <v>-248</v>
      </c>
      <c r="I26" s="110">
        <v>-52</v>
      </c>
      <c r="J26" s="94">
        <v>48</v>
      </c>
      <c r="K26" s="111"/>
      <c r="L26" s="38"/>
      <c r="M26" s="30"/>
      <c r="N26" s="38"/>
      <c r="O26" s="38"/>
      <c r="P26" s="38"/>
    </row>
    <row r="27" spans="1:16">
      <c r="A27" s="23" t="s">
        <v>38</v>
      </c>
      <c r="B27" s="104">
        <v>48</v>
      </c>
      <c r="C27" s="110">
        <v>-244</v>
      </c>
      <c r="D27" s="110">
        <v>-138</v>
      </c>
      <c r="E27" s="187">
        <v>0</v>
      </c>
      <c r="F27" s="37"/>
      <c r="G27" s="104">
        <v>-225</v>
      </c>
      <c r="H27" s="110">
        <v>516</v>
      </c>
      <c r="I27" s="110">
        <v>-28</v>
      </c>
      <c r="J27" s="94">
        <v>-334</v>
      </c>
      <c r="K27" s="111"/>
      <c r="L27" s="38"/>
      <c r="M27" s="30"/>
      <c r="N27" s="38"/>
      <c r="O27" s="38"/>
      <c r="P27" s="38"/>
    </row>
    <row r="28" spans="1:16">
      <c r="A28" s="23" t="s">
        <v>17</v>
      </c>
      <c r="B28" s="104">
        <v>-671</v>
      </c>
      <c r="C28" s="110">
        <v>231</v>
      </c>
      <c r="D28" s="110">
        <v>-664</v>
      </c>
      <c r="E28" s="187">
        <v>1030</v>
      </c>
      <c r="F28" s="37"/>
      <c r="G28" s="104">
        <v>2833</v>
      </c>
      <c r="H28" s="110">
        <v>-151</v>
      </c>
      <c r="I28" s="110">
        <v>327</v>
      </c>
      <c r="J28" s="94">
        <v>-74</v>
      </c>
      <c r="K28" s="111"/>
      <c r="L28" s="38"/>
      <c r="M28" s="30"/>
      <c r="N28" s="38"/>
      <c r="O28" s="38"/>
      <c r="P28" s="38"/>
    </row>
    <row r="29" spans="1:16">
      <c r="A29" s="414" t="s">
        <v>104</v>
      </c>
      <c r="B29" s="104">
        <v>1</v>
      </c>
      <c r="C29" s="110">
        <v>121</v>
      </c>
      <c r="D29" s="110">
        <v>68</v>
      </c>
      <c r="E29" s="188">
        <v>192</v>
      </c>
      <c r="F29" s="110"/>
      <c r="G29" s="104">
        <v>135</v>
      </c>
      <c r="H29" s="110">
        <v>551</v>
      </c>
      <c r="I29" s="110">
        <v>720</v>
      </c>
      <c r="J29" s="94">
        <v>382</v>
      </c>
      <c r="K29" s="111"/>
      <c r="L29" s="38"/>
      <c r="M29" s="30"/>
      <c r="N29" s="38"/>
      <c r="O29" s="38"/>
      <c r="P29" s="38"/>
    </row>
    <row r="30" spans="1:16" ht="13.5" thickBot="1">
      <c r="A30" s="414" t="s">
        <v>39</v>
      </c>
      <c r="B30" s="124">
        <v>-753</v>
      </c>
      <c r="C30" s="114">
        <v>229</v>
      </c>
      <c r="D30" s="114">
        <v>248</v>
      </c>
      <c r="E30" s="188">
        <v>150</v>
      </c>
      <c r="F30" s="110"/>
      <c r="G30" s="124">
        <v>-44</v>
      </c>
      <c r="H30" s="114">
        <v>421</v>
      </c>
      <c r="I30" s="114">
        <v>-74</v>
      </c>
      <c r="J30" s="94">
        <v>-126</v>
      </c>
      <c r="K30" s="111"/>
      <c r="L30" s="38"/>
      <c r="M30" s="30"/>
      <c r="N30" s="38"/>
      <c r="O30" s="38"/>
      <c r="P30" s="38"/>
    </row>
    <row r="31" spans="1:16">
      <c r="A31" s="545" t="s">
        <v>40</v>
      </c>
      <c r="B31" s="105">
        <f>SUM(B11:B30)</f>
        <v>-138</v>
      </c>
      <c r="C31" s="115">
        <f>SUM(C11:C30)</f>
        <v>637</v>
      </c>
      <c r="D31" s="115">
        <f>SUM(D11:D30)</f>
        <v>1343</v>
      </c>
      <c r="E31" s="216">
        <f>SUM(E11:E30)</f>
        <v>1441</v>
      </c>
      <c r="F31" s="37"/>
      <c r="G31" s="105">
        <f>SUM(G11:G30)</f>
        <v>3906</v>
      </c>
      <c r="H31" s="115">
        <f>SUM(H11:H30)</f>
        <v>3969</v>
      </c>
      <c r="I31" s="115">
        <f>SUM(I11:I30)</f>
        <v>5527</v>
      </c>
      <c r="J31" s="115">
        <f>SUM(J11:J30)</f>
        <v>3283</v>
      </c>
      <c r="K31" s="111"/>
      <c r="L31" s="42"/>
      <c r="M31" s="30"/>
      <c r="N31" s="42"/>
      <c r="O31" s="38"/>
      <c r="P31" s="38"/>
    </row>
    <row r="32" spans="1:16">
      <c r="A32" s="23"/>
      <c r="B32" s="104"/>
      <c r="C32" s="110"/>
      <c r="D32" s="110"/>
      <c r="E32" s="187"/>
      <c r="F32" s="37"/>
      <c r="G32" s="39"/>
      <c r="H32" s="110"/>
      <c r="I32" s="110"/>
      <c r="J32" s="94"/>
      <c r="K32" s="111"/>
      <c r="L32" s="38"/>
      <c r="M32" s="30"/>
      <c r="N32" s="38"/>
      <c r="O32" s="38"/>
      <c r="P32" s="38"/>
    </row>
    <row r="33" spans="1:16">
      <c r="A33" s="543" t="s">
        <v>41</v>
      </c>
      <c r="B33" s="104"/>
      <c r="C33" s="110"/>
      <c r="D33" s="110"/>
      <c r="E33" s="187"/>
      <c r="F33" s="37"/>
      <c r="G33" s="39"/>
      <c r="H33" s="110"/>
      <c r="I33" s="110"/>
      <c r="J33" s="94"/>
      <c r="K33" s="111"/>
      <c r="L33" s="38"/>
      <c r="M33" s="30"/>
      <c r="N33" s="38"/>
      <c r="O33" s="38"/>
      <c r="P33" s="38"/>
    </row>
    <row r="34" spans="1:16">
      <c r="A34" s="23" t="s">
        <v>42</v>
      </c>
      <c r="B34" s="104"/>
      <c r="C34" s="110"/>
      <c r="D34" s="110"/>
      <c r="E34" s="187"/>
      <c r="F34" s="37"/>
      <c r="G34" s="39"/>
      <c r="H34" s="110"/>
      <c r="I34" s="110"/>
      <c r="J34" s="94"/>
      <c r="K34" s="111"/>
      <c r="L34" s="38"/>
      <c r="M34" s="30"/>
      <c r="N34" s="38"/>
      <c r="O34" s="38"/>
      <c r="P34" s="38"/>
    </row>
    <row r="35" spans="1:16">
      <c r="A35" s="23" t="s">
        <v>43</v>
      </c>
      <c r="B35" s="104">
        <v>-673</v>
      </c>
      <c r="C35" s="110">
        <v>-517</v>
      </c>
      <c r="D35" s="110">
        <v>-641</v>
      </c>
      <c r="E35" s="187">
        <v>-784</v>
      </c>
      <c r="F35" s="37"/>
      <c r="G35" s="104">
        <v>-1383</v>
      </c>
      <c r="H35" s="110">
        <v>-1360</v>
      </c>
      <c r="I35" s="110">
        <v>-4656</v>
      </c>
      <c r="J35" s="94">
        <v>-2615</v>
      </c>
      <c r="K35" s="111"/>
      <c r="L35" s="38"/>
      <c r="M35" s="30"/>
      <c r="N35" s="38"/>
      <c r="O35" s="38"/>
      <c r="P35" s="38"/>
    </row>
    <row r="36" spans="1:16">
      <c r="A36" s="23" t="s">
        <v>44</v>
      </c>
      <c r="B36" s="104">
        <v>640</v>
      </c>
      <c r="C36" s="110">
        <v>1800</v>
      </c>
      <c r="D36" s="110">
        <v>716</v>
      </c>
      <c r="E36" s="187">
        <v>1198</v>
      </c>
      <c r="F36" s="37"/>
      <c r="G36" s="104">
        <v>1538</v>
      </c>
      <c r="H36" s="110">
        <v>1358</v>
      </c>
      <c r="I36" s="110">
        <v>1435</v>
      </c>
      <c r="J36" s="94">
        <v>4354</v>
      </c>
      <c r="K36" s="111"/>
      <c r="L36" s="38"/>
      <c r="M36" s="30"/>
      <c r="N36" s="38"/>
      <c r="O36" s="38"/>
      <c r="P36" s="38"/>
    </row>
    <row r="37" spans="1:16">
      <c r="A37" s="414" t="s">
        <v>45</v>
      </c>
      <c r="B37" s="104">
        <v>-142</v>
      </c>
      <c r="C37" s="110">
        <v>-120</v>
      </c>
      <c r="D37" s="110">
        <v>-121</v>
      </c>
      <c r="E37" s="187">
        <v>-130</v>
      </c>
      <c r="F37" s="37"/>
      <c r="G37" s="104">
        <v>-367</v>
      </c>
      <c r="H37" s="110">
        <v>-444</v>
      </c>
      <c r="I37" s="110">
        <v>-675</v>
      </c>
      <c r="J37" s="94">
        <v>-513</v>
      </c>
      <c r="K37" s="111"/>
      <c r="L37" s="38"/>
      <c r="M37" s="30"/>
      <c r="N37" s="38"/>
      <c r="O37" s="38"/>
      <c r="P37" s="38"/>
    </row>
    <row r="38" spans="1:16" ht="25.5">
      <c r="A38" s="414" t="s">
        <v>99</v>
      </c>
      <c r="B38" s="104">
        <v>0</v>
      </c>
      <c r="C38" s="110">
        <v>34</v>
      </c>
      <c r="D38" s="110">
        <v>47</v>
      </c>
      <c r="E38" s="187">
        <v>54</v>
      </c>
      <c r="F38" s="37"/>
      <c r="G38" s="104">
        <v>16</v>
      </c>
      <c r="H38" s="110">
        <v>18</v>
      </c>
      <c r="I38" s="110">
        <v>14</v>
      </c>
      <c r="J38" s="94">
        <v>135</v>
      </c>
      <c r="K38" s="111"/>
      <c r="L38" s="38"/>
      <c r="M38" s="30"/>
      <c r="N38" s="38"/>
      <c r="O38" s="38"/>
      <c r="P38" s="38"/>
    </row>
    <row r="39" spans="1:16">
      <c r="A39" s="414" t="s">
        <v>284</v>
      </c>
      <c r="B39" s="104">
        <v>0</v>
      </c>
      <c r="C39" s="110">
        <v>0</v>
      </c>
      <c r="D39" s="110">
        <v>0</v>
      </c>
      <c r="E39" s="187">
        <v>0</v>
      </c>
      <c r="F39" s="37"/>
      <c r="G39" s="104">
        <v>0</v>
      </c>
      <c r="H39" s="110">
        <v>-430</v>
      </c>
      <c r="I39" s="110">
        <v>0</v>
      </c>
      <c r="J39" s="94">
        <v>0</v>
      </c>
      <c r="K39" s="111"/>
      <c r="L39" s="38"/>
      <c r="M39" s="30"/>
      <c r="N39" s="38"/>
      <c r="O39" s="38"/>
      <c r="P39" s="38"/>
    </row>
    <row r="40" spans="1:16">
      <c r="A40" s="414" t="s">
        <v>285</v>
      </c>
      <c r="B40" s="104">
        <v>55</v>
      </c>
      <c r="C40" s="110">
        <v>47</v>
      </c>
      <c r="D40" s="110">
        <v>34</v>
      </c>
      <c r="E40" s="187">
        <v>31</v>
      </c>
      <c r="F40" s="37"/>
      <c r="G40" s="104">
        <v>0</v>
      </c>
      <c r="H40" s="110">
        <v>69</v>
      </c>
      <c r="I40" s="110">
        <v>278</v>
      </c>
      <c r="J40" s="94">
        <v>167</v>
      </c>
      <c r="K40" s="111"/>
      <c r="L40" s="38"/>
      <c r="M40" s="30"/>
      <c r="N40" s="38"/>
      <c r="O40" s="38"/>
      <c r="P40" s="38"/>
    </row>
    <row r="41" spans="1:16" ht="13.5" thickBot="1">
      <c r="A41" s="23" t="s">
        <v>46</v>
      </c>
      <c r="B41" s="124">
        <v>-245</v>
      </c>
      <c r="C41" s="114">
        <v>-2166</v>
      </c>
      <c r="D41" s="114">
        <v>-2297</v>
      </c>
      <c r="E41" s="187">
        <v>-136</v>
      </c>
      <c r="F41" s="37"/>
      <c r="G41" s="124">
        <v>-3613</v>
      </c>
      <c r="H41" s="114">
        <v>-376</v>
      </c>
      <c r="I41" s="114">
        <v>-2562</v>
      </c>
      <c r="J41" s="95">
        <v>-4844</v>
      </c>
      <c r="K41" s="111"/>
      <c r="L41" s="38"/>
      <c r="M41" s="30"/>
      <c r="N41" s="38"/>
      <c r="O41" s="38"/>
      <c r="P41" s="38"/>
    </row>
    <row r="42" spans="1:16">
      <c r="A42" s="545" t="s">
        <v>47</v>
      </c>
      <c r="B42" s="105">
        <f>SUM(B35:B41)</f>
        <v>-365</v>
      </c>
      <c r="C42" s="115">
        <f>SUM(C35:C41)</f>
        <v>-922</v>
      </c>
      <c r="D42" s="115">
        <f>SUM(D35:D41)</f>
        <v>-2262</v>
      </c>
      <c r="E42" s="216">
        <f>SUM(E35:E41)</f>
        <v>233</v>
      </c>
      <c r="F42" s="37"/>
      <c r="G42" s="205">
        <f>SUM(G35:G41)</f>
        <v>-3809</v>
      </c>
      <c r="H42" s="41">
        <f>SUM(H35:H41)</f>
        <v>-1165</v>
      </c>
      <c r="I42" s="41">
        <f>SUM(I35:I41)</f>
        <v>-6166</v>
      </c>
      <c r="J42" s="41">
        <f>SUM(J35:J41)</f>
        <v>-3316</v>
      </c>
      <c r="K42" s="111"/>
      <c r="L42" s="42"/>
      <c r="M42" s="30"/>
      <c r="N42" s="38"/>
      <c r="O42" s="38"/>
      <c r="P42" s="38"/>
    </row>
    <row r="43" spans="1:16">
      <c r="A43" s="23"/>
      <c r="B43" s="104"/>
      <c r="C43" s="110"/>
      <c r="D43" s="110"/>
      <c r="E43" s="187"/>
      <c r="F43" s="37"/>
      <c r="G43" s="39"/>
      <c r="H43" s="110"/>
      <c r="I43" s="110"/>
      <c r="J43" s="94"/>
      <c r="K43" s="111"/>
      <c r="L43" s="38"/>
      <c r="M43" s="30"/>
      <c r="N43" s="38"/>
      <c r="O43" s="38"/>
      <c r="P43" s="38"/>
    </row>
    <row r="44" spans="1:16">
      <c r="A44" s="543" t="s">
        <v>48</v>
      </c>
      <c r="B44" s="104"/>
      <c r="C44" s="110"/>
      <c r="D44" s="110"/>
      <c r="E44" s="187"/>
      <c r="F44" s="37"/>
      <c r="G44" s="39"/>
      <c r="H44" s="110"/>
      <c r="I44" s="110"/>
      <c r="J44" s="94"/>
      <c r="K44" s="111"/>
      <c r="L44" s="38"/>
      <c r="M44" s="30"/>
      <c r="N44" s="38"/>
      <c r="O44" s="38"/>
      <c r="P44" s="38"/>
    </row>
    <row r="45" spans="1:16">
      <c r="A45" s="23" t="s">
        <v>49</v>
      </c>
      <c r="B45" s="104">
        <v>-324</v>
      </c>
      <c r="C45" s="110">
        <v>-400</v>
      </c>
      <c r="D45" s="110">
        <v>0</v>
      </c>
      <c r="E45" s="187">
        <v>0</v>
      </c>
      <c r="F45" s="37"/>
      <c r="G45" s="104">
        <v>0</v>
      </c>
      <c r="H45" s="110">
        <v>-800</v>
      </c>
      <c r="I45" s="110">
        <v>-2717</v>
      </c>
      <c r="J45" s="94">
        <v>-724</v>
      </c>
      <c r="K45" s="111"/>
      <c r="L45" s="38"/>
      <c r="M45" s="30"/>
      <c r="N45" s="38"/>
      <c r="O45" s="38"/>
      <c r="P45" s="38"/>
    </row>
    <row r="46" spans="1:16">
      <c r="A46" s="23" t="s">
        <v>286</v>
      </c>
      <c r="B46" s="104">
        <v>0</v>
      </c>
      <c r="C46" s="110">
        <v>0</v>
      </c>
      <c r="D46" s="110">
        <v>-139</v>
      </c>
      <c r="E46" s="187">
        <v>-139</v>
      </c>
      <c r="F46" s="99"/>
      <c r="G46" s="104">
        <v>0</v>
      </c>
      <c r="H46" s="110">
        <v>0</v>
      </c>
      <c r="I46" s="110">
        <v>0</v>
      </c>
      <c r="J46" s="94">
        <v>-278</v>
      </c>
      <c r="K46" s="111"/>
      <c r="L46" s="38"/>
      <c r="M46" s="30"/>
      <c r="N46" s="38"/>
      <c r="O46" s="38"/>
      <c r="P46" s="38"/>
    </row>
    <row r="47" spans="1:16" ht="25.5">
      <c r="A47" s="414" t="s">
        <v>50</v>
      </c>
      <c r="B47" s="113">
        <v>38</v>
      </c>
      <c r="C47" s="112">
        <v>6</v>
      </c>
      <c r="D47" s="112">
        <v>5</v>
      </c>
      <c r="E47" s="187">
        <v>3</v>
      </c>
      <c r="F47" s="40"/>
      <c r="G47" s="113">
        <v>2</v>
      </c>
      <c r="H47" s="112">
        <v>12</v>
      </c>
      <c r="I47" s="112">
        <v>40</v>
      </c>
      <c r="J47" s="94">
        <v>52</v>
      </c>
      <c r="K47" s="111"/>
      <c r="L47" s="38"/>
      <c r="M47" s="30"/>
      <c r="N47" s="38"/>
      <c r="O47" s="38"/>
      <c r="P47" s="38"/>
    </row>
    <row r="48" spans="1:16" ht="25.5">
      <c r="A48" s="544" t="s">
        <v>287</v>
      </c>
      <c r="B48" s="113">
        <v>13</v>
      </c>
      <c r="C48" s="112">
        <v>125</v>
      </c>
      <c r="D48" s="112">
        <v>-430</v>
      </c>
      <c r="E48" s="187">
        <v>-39</v>
      </c>
      <c r="F48" s="40"/>
      <c r="G48" s="113">
        <v>76</v>
      </c>
      <c r="H48" s="112">
        <v>-176</v>
      </c>
      <c r="I48" s="112">
        <v>635</v>
      </c>
      <c r="J48" s="94">
        <v>-331</v>
      </c>
      <c r="K48" s="111"/>
      <c r="L48" s="38"/>
      <c r="M48" s="30"/>
      <c r="N48" s="38"/>
      <c r="O48" s="38"/>
      <c r="P48" s="38"/>
    </row>
    <row r="49" spans="1:16">
      <c r="A49" s="544" t="s">
        <v>288</v>
      </c>
      <c r="B49" s="113">
        <v>596</v>
      </c>
      <c r="C49" s="112">
        <v>555</v>
      </c>
      <c r="D49" s="112">
        <v>1639</v>
      </c>
      <c r="E49" s="187">
        <v>521</v>
      </c>
      <c r="F49" s="40"/>
      <c r="G49" s="113">
        <v>2058</v>
      </c>
      <c r="H49" s="112">
        <v>3069</v>
      </c>
      <c r="I49" s="112">
        <v>4050</v>
      </c>
      <c r="J49" s="94">
        <v>3311</v>
      </c>
      <c r="K49" s="111"/>
      <c r="L49" s="38"/>
      <c r="M49" s="30"/>
      <c r="N49" s="38"/>
      <c r="O49" s="38"/>
      <c r="P49" s="38"/>
    </row>
    <row r="50" spans="1:16">
      <c r="A50" s="544" t="s">
        <v>289</v>
      </c>
      <c r="B50" s="113">
        <v>-863</v>
      </c>
      <c r="C50" s="112">
        <v>-1241</v>
      </c>
      <c r="D50" s="112">
        <v>-718</v>
      </c>
      <c r="E50" s="187">
        <v>-426</v>
      </c>
      <c r="F50" s="40"/>
      <c r="G50" s="113">
        <v>-122</v>
      </c>
      <c r="H50" s="112">
        <v>-1630</v>
      </c>
      <c r="I50" s="112">
        <v>-1435</v>
      </c>
      <c r="J50" s="94">
        <v>-3248</v>
      </c>
      <c r="K50" s="111"/>
      <c r="L50" s="38"/>
      <c r="M50" s="30"/>
      <c r="N50" s="38"/>
      <c r="O50" s="38"/>
      <c r="P50" s="38"/>
    </row>
    <row r="51" spans="1:16" ht="13.5" thickBot="1">
      <c r="A51" s="544" t="s">
        <v>290</v>
      </c>
      <c r="B51" s="106">
        <v>8</v>
      </c>
      <c r="C51" s="116">
        <v>0</v>
      </c>
      <c r="D51" s="116">
        <v>0</v>
      </c>
      <c r="E51" s="187">
        <v>0</v>
      </c>
      <c r="F51" s="40"/>
      <c r="G51" s="106">
        <v>-2</v>
      </c>
      <c r="H51" s="116">
        <v>2</v>
      </c>
      <c r="I51" s="116">
        <v>4</v>
      </c>
      <c r="J51" s="95">
        <v>8</v>
      </c>
      <c r="K51" s="111"/>
      <c r="L51" s="38"/>
      <c r="M51" s="30"/>
      <c r="N51" s="38"/>
      <c r="O51" s="38"/>
      <c r="P51" s="38"/>
    </row>
    <row r="52" spans="1:16">
      <c r="A52" s="545" t="s">
        <v>52</v>
      </c>
      <c r="B52" s="107">
        <f>SUM(B45:B51)</f>
        <v>-532</v>
      </c>
      <c r="C52" s="117">
        <f>SUM(C45:C51)</f>
        <v>-955</v>
      </c>
      <c r="D52" s="117">
        <f>SUM(D45:D51)</f>
        <v>357</v>
      </c>
      <c r="E52" s="221">
        <f>SUM(E45:E51)</f>
        <v>-80</v>
      </c>
      <c r="F52" s="40"/>
      <c r="G52" s="222">
        <f>SUM(G45:G51)</f>
        <v>2012</v>
      </c>
      <c r="H52" s="43">
        <f>SUM(H45:H51)</f>
        <v>477</v>
      </c>
      <c r="I52" s="43">
        <f>SUM(I45:I51)</f>
        <v>577</v>
      </c>
      <c r="J52" s="43">
        <f>SUM(J45:J51)</f>
        <v>-1210</v>
      </c>
      <c r="K52" s="111"/>
      <c r="L52" s="38"/>
      <c r="M52" s="30"/>
      <c r="N52" s="38"/>
      <c r="O52" s="38"/>
      <c r="P52" s="38"/>
    </row>
    <row r="53" spans="1:16">
      <c r="A53" s="23"/>
      <c r="B53" s="104"/>
      <c r="C53" s="110"/>
      <c r="D53" s="110"/>
      <c r="E53" s="187"/>
      <c r="F53" s="37"/>
      <c r="G53" s="39"/>
      <c r="H53" s="110"/>
      <c r="I53" s="110"/>
      <c r="J53" s="94"/>
      <c r="K53" s="111"/>
      <c r="L53" s="38"/>
      <c r="M53" s="30"/>
      <c r="N53" s="38"/>
      <c r="O53" s="38"/>
      <c r="P53" s="38"/>
    </row>
    <row r="54" spans="1:16" ht="26.25" thickBot="1">
      <c r="A54" s="23" t="s">
        <v>53</v>
      </c>
      <c r="B54" s="124">
        <v>-3</v>
      </c>
      <c r="C54" s="114">
        <v>-55</v>
      </c>
      <c r="D54" s="114">
        <v>34</v>
      </c>
      <c r="E54" s="187">
        <v>-16</v>
      </c>
      <c r="F54" s="37"/>
      <c r="G54" s="124">
        <v>174</v>
      </c>
      <c r="H54" s="114">
        <v>-3</v>
      </c>
      <c r="I54" s="114">
        <v>1</v>
      </c>
      <c r="J54" s="94">
        <v>-40</v>
      </c>
      <c r="K54" s="111"/>
      <c r="L54" s="38"/>
      <c r="M54" s="30"/>
      <c r="N54" s="38"/>
      <c r="O54" s="38"/>
      <c r="P54" s="38"/>
    </row>
    <row r="55" spans="1:16">
      <c r="A55" s="543" t="s">
        <v>54</v>
      </c>
      <c r="B55" s="105">
        <f>+B54+B52+B42+B31</f>
        <v>-1038</v>
      </c>
      <c r="C55" s="115">
        <f>SUM(C54,C52,C42,C31)</f>
        <v>-1295</v>
      </c>
      <c r="D55" s="115">
        <f>SUM(D54,D52,D42,D31)</f>
        <v>-528</v>
      </c>
      <c r="E55" s="216">
        <f>SUM(E54,E52,E42,E31)</f>
        <v>1578</v>
      </c>
      <c r="F55" s="37"/>
      <c r="G55" s="105">
        <v>2283</v>
      </c>
      <c r="H55" s="115">
        <f>SUM(H31,H42,H52,H54)</f>
        <v>3278</v>
      </c>
      <c r="I55" s="115">
        <f>+I54+I52+I42+I31</f>
        <v>-61</v>
      </c>
      <c r="J55" s="115">
        <f>+J54+J52+J42+J31</f>
        <v>-1283</v>
      </c>
      <c r="K55" s="111"/>
      <c r="L55" s="38"/>
      <c r="M55" s="30"/>
      <c r="N55" s="38"/>
      <c r="O55" s="38"/>
      <c r="P55" s="38"/>
    </row>
    <row r="56" spans="1:16" ht="26.25" thickBot="1">
      <c r="A56" s="23" t="s">
        <v>55</v>
      </c>
      <c r="B56" s="124">
        <v>13852</v>
      </c>
      <c r="C56" s="114">
        <v>12814</v>
      </c>
      <c r="D56" s="114">
        <v>11519</v>
      </c>
      <c r="E56" s="187">
        <v>10991</v>
      </c>
      <c r="F56" s="37"/>
      <c r="G56" s="104">
        <v>8352</v>
      </c>
      <c r="H56" s="110">
        <v>10635</v>
      </c>
      <c r="I56" s="110">
        <f>+H57</f>
        <v>13913</v>
      </c>
      <c r="J56" s="95">
        <v>13852</v>
      </c>
      <c r="K56" s="111"/>
      <c r="L56" s="38"/>
      <c r="M56" s="30"/>
      <c r="N56" s="38"/>
      <c r="O56" s="38"/>
      <c r="P56" s="38"/>
    </row>
    <row r="57" spans="1:16" ht="26.25" thickBot="1">
      <c r="A57" s="543" t="s">
        <v>56</v>
      </c>
      <c r="B57" s="497">
        <f>+B56+B55</f>
        <v>12814</v>
      </c>
      <c r="C57" s="498">
        <f>C55+C56</f>
        <v>11519</v>
      </c>
      <c r="D57" s="498">
        <f>D55+D56</f>
        <v>10991</v>
      </c>
      <c r="E57" s="499">
        <f>E55+E56</f>
        <v>12569</v>
      </c>
      <c r="F57" s="551"/>
      <c r="G57" s="497">
        <v>10635</v>
      </c>
      <c r="H57" s="498">
        <v>13913</v>
      </c>
      <c r="I57" s="498">
        <f>+I56+I55</f>
        <v>13852</v>
      </c>
      <c r="J57" s="552">
        <f>J55+J56</f>
        <v>12569</v>
      </c>
      <c r="K57" s="111"/>
      <c r="L57" s="38"/>
      <c r="M57" s="30"/>
      <c r="N57" s="38"/>
      <c r="O57" s="38"/>
      <c r="P57" s="38"/>
    </row>
    <row r="58" spans="1:16" ht="6.75" customHeight="1" thickTop="1" thickBot="1">
      <c r="B58" s="120"/>
      <c r="C58" s="118"/>
      <c r="D58" s="118"/>
      <c r="E58" s="119"/>
      <c r="F58" s="37"/>
      <c r="G58" s="120"/>
      <c r="H58" s="118"/>
      <c r="I58" s="118"/>
      <c r="J58" s="118"/>
      <c r="K58" s="119"/>
      <c r="L58" s="38"/>
      <c r="M58" s="38"/>
      <c r="N58" s="38"/>
      <c r="O58" s="38"/>
      <c r="P58" s="38"/>
    </row>
    <row r="59" spans="1:16">
      <c r="B59" s="38"/>
      <c r="C59" s="38"/>
      <c r="D59" s="38"/>
      <c r="E59" s="38"/>
      <c r="F59" s="38"/>
      <c r="G59" s="38"/>
      <c r="H59" s="38"/>
      <c r="I59" s="38"/>
      <c r="J59" s="38"/>
      <c r="K59" s="38"/>
      <c r="L59" s="38"/>
      <c r="M59" s="38"/>
      <c r="N59" s="38"/>
      <c r="O59" s="38"/>
      <c r="P59" s="38"/>
    </row>
    <row r="60" spans="1:16" s="9" customFormat="1" ht="17.25" customHeight="1">
      <c r="E60" s="97"/>
      <c r="G60" s="108"/>
    </row>
    <row r="61" spans="1:16">
      <c r="B61" s="631"/>
      <c r="C61" s="631"/>
      <c r="D61" s="631"/>
      <c r="E61" s="631"/>
      <c r="F61" s="631"/>
      <c r="G61" s="164"/>
      <c r="H61" s="38"/>
      <c r="I61" s="38"/>
      <c r="J61" s="38"/>
      <c r="K61" s="38"/>
      <c r="L61" s="38"/>
      <c r="M61" s="38"/>
      <c r="N61" s="38"/>
      <c r="O61" s="38"/>
      <c r="P61" s="38"/>
    </row>
    <row r="62" spans="1:16" ht="27" customHeight="1">
      <c r="A62" s="44"/>
      <c r="B62" s="632"/>
      <c r="C62" s="632"/>
      <c r="D62" s="632"/>
      <c r="E62" s="632"/>
      <c r="F62" s="632"/>
      <c r="G62" s="166"/>
      <c r="H62" s="38"/>
      <c r="I62" s="38"/>
      <c r="J62" s="38"/>
      <c r="K62" s="38"/>
      <c r="L62" s="38"/>
      <c r="M62" s="38"/>
      <c r="N62" s="38"/>
      <c r="O62" s="38"/>
      <c r="P62" s="38"/>
    </row>
    <row r="63" spans="1:16">
      <c r="B63" s="38"/>
      <c r="C63" s="38"/>
      <c r="D63" s="38"/>
      <c r="E63" s="38"/>
      <c r="F63" s="38"/>
      <c r="G63" s="38"/>
      <c r="H63" s="38"/>
      <c r="I63" s="38"/>
      <c r="J63" s="38"/>
      <c r="K63" s="38"/>
      <c r="L63" s="38"/>
      <c r="M63" s="38"/>
      <c r="N63" s="38"/>
      <c r="O63" s="38"/>
      <c r="P63" s="38"/>
    </row>
    <row r="64" spans="1:16">
      <c r="A64" s="18"/>
      <c r="B64" s="38"/>
      <c r="C64" s="38"/>
      <c r="D64" s="38"/>
      <c r="E64" s="38"/>
      <c r="F64" s="38"/>
      <c r="G64" s="38"/>
      <c r="H64" s="38"/>
      <c r="I64" s="38"/>
      <c r="J64" s="38"/>
      <c r="K64" s="38"/>
      <c r="L64" s="38"/>
      <c r="M64" s="38"/>
      <c r="N64" s="38"/>
      <c r="O64" s="38"/>
      <c r="P64" s="38"/>
    </row>
    <row r="72" spans="1:1">
      <c r="A72" s="18"/>
    </row>
    <row r="73" spans="1:1">
      <c r="A73" s="18"/>
    </row>
    <row r="78" spans="1:1">
      <c r="A78" s="18"/>
    </row>
    <row r="79" spans="1:1">
      <c r="A79" s="18"/>
    </row>
  </sheetData>
  <mergeCells count="9">
    <mergeCell ref="B61:F61"/>
    <mergeCell ref="B62:F62"/>
    <mergeCell ref="A2:K2"/>
    <mergeCell ref="A3:K3"/>
    <mergeCell ref="A4:K4"/>
    <mergeCell ref="A5:K5"/>
    <mergeCell ref="G7:K7"/>
    <mergeCell ref="B8:E8"/>
    <mergeCell ref="G8:K8"/>
  </mergeCells>
  <printOptions horizontalCentered="1" verticalCentered="1"/>
  <pageMargins left="0" right="0" top="0.5" bottom="0.5" header="0.5" footer="0.5"/>
  <pageSetup scale="7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9"/>
  <sheetViews>
    <sheetView showGridLines="0" workbookViewId="0">
      <selection activeCell="H39" sqref="H39:H41"/>
    </sheetView>
  </sheetViews>
  <sheetFormatPr defaultRowHeight="12.75"/>
  <cols>
    <col min="1" max="1" width="4.28515625" style="129" customWidth="1"/>
    <col min="2" max="2" width="17.140625" style="129" customWidth="1"/>
    <col min="3" max="3" width="12" style="129" customWidth="1"/>
    <col min="4" max="4" width="3" style="129" customWidth="1"/>
    <col min="5" max="9" width="8.140625" style="129" customWidth="1"/>
    <col min="10" max="10" width="2.140625" style="129" customWidth="1"/>
    <col min="11" max="21" width="8.140625" style="129" customWidth="1"/>
    <col min="22" max="25" width="1.85546875" style="129" customWidth="1"/>
    <col min="26" max="256" width="9.140625" style="129"/>
    <col min="257" max="257" width="4.28515625" style="129" customWidth="1"/>
    <col min="258" max="258" width="17.140625" style="129" customWidth="1"/>
    <col min="259" max="259" width="12" style="129" customWidth="1"/>
    <col min="260" max="260" width="3" style="129" customWidth="1"/>
    <col min="261" max="265" width="8.140625" style="129" customWidth="1"/>
    <col min="266" max="266" width="1.85546875" style="129" customWidth="1"/>
    <col min="267" max="277" width="8.140625" style="129" customWidth="1"/>
    <col min="278" max="281" width="1.85546875" style="129" customWidth="1"/>
    <col min="282" max="512" width="9.140625" style="129"/>
    <col min="513" max="513" width="4.28515625" style="129" customWidth="1"/>
    <col min="514" max="514" width="17.140625" style="129" customWidth="1"/>
    <col min="515" max="515" width="12" style="129" customWidth="1"/>
    <col min="516" max="516" width="3" style="129" customWidth="1"/>
    <col min="517" max="521" width="8.140625" style="129" customWidth="1"/>
    <col min="522" max="522" width="1.85546875" style="129" customWidth="1"/>
    <col min="523" max="533" width="8.140625" style="129" customWidth="1"/>
    <col min="534" max="537" width="1.85546875" style="129" customWidth="1"/>
    <col min="538" max="768" width="9.140625" style="129"/>
    <col min="769" max="769" width="4.28515625" style="129" customWidth="1"/>
    <col min="770" max="770" width="17.140625" style="129" customWidth="1"/>
    <col min="771" max="771" width="12" style="129" customWidth="1"/>
    <col min="772" max="772" width="3" style="129" customWidth="1"/>
    <col min="773" max="777" width="8.140625" style="129" customWidth="1"/>
    <col min="778" max="778" width="1.85546875" style="129" customWidth="1"/>
    <col min="779" max="789" width="8.140625" style="129" customWidth="1"/>
    <col min="790" max="793" width="1.85546875" style="129" customWidth="1"/>
    <col min="794" max="1024" width="9.140625" style="129"/>
    <col min="1025" max="1025" width="4.28515625" style="129" customWidth="1"/>
    <col min="1026" max="1026" width="17.140625" style="129" customWidth="1"/>
    <col min="1027" max="1027" width="12" style="129" customWidth="1"/>
    <col min="1028" max="1028" width="3" style="129" customWidth="1"/>
    <col min="1029" max="1033" width="8.140625" style="129" customWidth="1"/>
    <col min="1034" max="1034" width="1.85546875" style="129" customWidth="1"/>
    <col min="1035" max="1045" width="8.140625" style="129" customWidth="1"/>
    <col min="1046" max="1049" width="1.85546875" style="129" customWidth="1"/>
    <col min="1050" max="1280" width="9.140625" style="129"/>
    <col min="1281" max="1281" width="4.28515625" style="129" customWidth="1"/>
    <col min="1282" max="1282" width="17.140625" style="129" customWidth="1"/>
    <col min="1283" max="1283" width="12" style="129" customWidth="1"/>
    <col min="1284" max="1284" width="3" style="129" customWidth="1"/>
    <col min="1285" max="1289" width="8.140625" style="129" customWidth="1"/>
    <col min="1290" max="1290" width="1.85546875" style="129" customWidth="1"/>
    <col min="1291" max="1301" width="8.140625" style="129" customWidth="1"/>
    <col min="1302" max="1305" width="1.85546875" style="129" customWidth="1"/>
    <col min="1306" max="1536" width="9.140625" style="129"/>
    <col min="1537" max="1537" width="4.28515625" style="129" customWidth="1"/>
    <col min="1538" max="1538" width="17.140625" style="129" customWidth="1"/>
    <col min="1539" max="1539" width="12" style="129" customWidth="1"/>
    <col min="1540" max="1540" width="3" style="129" customWidth="1"/>
    <col min="1541" max="1545" width="8.140625" style="129" customWidth="1"/>
    <col min="1546" max="1546" width="1.85546875" style="129" customWidth="1"/>
    <col min="1547" max="1557" width="8.140625" style="129" customWidth="1"/>
    <col min="1558" max="1561" width="1.85546875" style="129" customWidth="1"/>
    <col min="1562" max="1792" width="9.140625" style="129"/>
    <col min="1793" max="1793" width="4.28515625" style="129" customWidth="1"/>
    <col min="1794" max="1794" width="17.140625" style="129" customWidth="1"/>
    <col min="1795" max="1795" width="12" style="129" customWidth="1"/>
    <col min="1796" max="1796" width="3" style="129" customWidth="1"/>
    <col min="1797" max="1801" width="8.140625" style="129" customWidth="1"/>
    <col min="1802" max="1802" width="1.85546875" style="129" customWidth="1"/>
    <col min="1803" max="1813" width="8.140625" style="129" customWidth="1"/>
    <col min="1814" max="1817" width="1.85546875" style="129" customWidth="1"/>
    <col min="1818" max="2048" width="9.140625" style="129"/>
    <col min="2049" max="2049" width="4.28515625" style="129" customWidth="1"/>
    <col min="2050" max="2050" width="17.140625" style="129" customWidth="1"/>
    <col min="2051" max="2051" width="12" style="129" customWidth="1"/>
    <col min="2052" max="2052" width="3" style="129" customWidth="1"/>
    <col min="2053" max="2057" width="8.140625" style="129" customWidth="1"/>
    <col min="2058" max="2058" width="1.85546875" style="129" customWidth="1"/>
    <col min="2059" max="2069" width="8.140625" style="129" customWidth="1"/>
    <col min="2070" max="2073" width="1.85546875" style="129" customWidth="1"/>
    <col min="2074" max="2304" width="9.140625" style="129"/>
    <col min="2305" max="2305" width="4.28515625" style="129" customWidth="1"/>
    <col min="2306" max="2306" width="17.140625" style="129" customWidth="1"/>
    <col min="2307" max="2307" width="12" style="129" customWidth="1"/>
    <col min="2308" max="2308" width="3" style="129" customWidth="1"/>
    <col min="2309" max="2313" width="8.140625" style="129" customWidth="1"/>
    <col min="2314" max="2314" width="1.85546875" style="129" customWidth="1"/>
    <col min="2315" max="2325" width="8.140625" style="129" customWidth="1"/>
    <col min="2326" max="2329" width="1.85546875" style="129" customWidth="1"/>
    <col min="2330" max="2560" width="9.140625" style="129"/>
    <col min="2561" max="2561" width="4.28515625" style="129" customWidth="1"/>
    <col min="2562" max="2562" width="17.140625" style="129" customWidth="1"/>
    <col min="2563" max="2563" width="12" style="129" customWidth="1"/>
    <col min="2564" max="2564" width="3" style="129" customWidth="1"/>
    <col min="2565" max="2569" width="8.140625" style="129" customWidth="1"/>
    <col min="2570" max="2570" width="1.85546875" style="129" customWidth="1"/>
    <col min="2571" max="2581" width="8.140625" style="129" customWidth="1"/>
    <col min="2582" max="2585" width="1.85546875" style="129" customWidth="1"/>
    <col min="2586" max="2816" width="9.140625" style="129"/>
    <col min="2817" max="2817" width="4.28515625" style="129" customWidth="1"/>
    <col min="2818" max="2818" width="17.140625" style="129" customWidth="1"/>
    <col min="2819" max="2819" width="12" style="129" customWidth="1"/>
    <col min="2820" max="2820" width="3" style="129" customWidth="1"/>
    <col min="2821" max="2825" width="8.140625" style="129" customWidth="1"/>
    <col min="2826" max="2826" width="1.85546875" style="129" customWidth="1"/>
    <col min="2827" max="2837" width="8.140625" style="129" customWidth="1"/>
    <col min="2838" max="2841" width="1.85546875" style="129" customWidth="1"/>
    <col min="2842" max="3072" width="9.140625" style="129"/>
    <col min="3073" max="3073" width="4.28515625" style="129" customWidth="1"/>
    <col min="3074" max="3074" width="17.140625" style="129" customWidth="1"/>
    <col min="3075" max="3075" width="12" style="129" customWidth="1"/>
    <col min="3076" max="3076" width="3" style="129" customWidth="1"/>
    <col min="3077" max="3081" width="8.140625" style="129" customWidth="1"/>
    <col min="3082" max="3082" width="1.85546875" style="129" customWidth="1"/>
    <col min="3083" max="3093" width="8.140625" style="129" customWidth="1"/>
    <col min="3094" max="3097" width="1.85546875" style="129" customWidth="1"/>
    <col min="3098" max="3328" width="9.140625" style="129"/>
    <col min="3329" max="3329" width="4.28515625" style="129" customWidth="1"/>
    <col min="3330" max="3330" width="17.140625" style="129" customWidth="1"/>
    <col min="3331" max="3331" width="12" style="129" customWidth="1"/>
    <col min="3332" max="3332" width="3" style="129" customWidth="1"/>
    <col min="3333" max="3337" width="8.140625" style="129" customWidth="1"/>
    <col min="3338" max="3338" width="1.85546875" style="129" customWidth="1"/>
    <col min="3339" max="3349" width="8.140625" style="129" customWidth="1"/>
    <col min="3350" max="3353" width="1.85546875" style="129" customWidth="1"/>
    <col min="3354" max="3584" width="9.140625" style="129"/>
    <col min="3585" max="3585" width="4.28515625" style="129" customWidth="1"/>
    <col min="3586" max="3586" width="17.140625" style="129" customWidth="1"/>
    <col min="3587" max="3587" width="12" style="129" customWidth="1"/>
    <col min="3588" max="3588" width="3" style="129" customWidth="1"/>
    <col min="3589" max="3593" width="8.140625" style="129" customWidth="1"/>
    <col min="3594" max="3594" width="1.85546875" style="129" customWidth="1"/>
    <col min="3595" max="3605" width="8.140625" style="129" customWidth="1"/>
    <col min="3606" max="3609" width="1.85546875" style="129" customWidth="1"/>
    <col min="3610" max="3840" width="9.140625" style="129"/>
    <col min="3841" max="3841" width="4.28515625" style="129" customWidth="1"/>
    <col min="3842" max="3842" width="17.140625" style="129" customWidth="1"/>
    <col min="3843" max="3843" width="12" style="129" customWidth="1"/>
    <col min="3844" max="3844" width="3" style="129" customWidth="1"/>
    <col min="3845" max="3849" width="8.140625" style="129" customWidth="1"/>
    <col min="3850" max="3850" width="1.85546875" style="129" customWidth="1"/>
    <col min="3851" max="3861" width="8.140625" style="129" customWidth="1"/>
    <col min="3862" max="3865" width="1.85546875" style="129" customWidth="1"/>
    <col min="3866" max="4096" width="9.140625" style="129"/>
    <col min="4097" max="4097" width="4.28515625" style="129" customWidth="1"/>
    <col min="4098" max="4098" width="17.140625" style="129" customWidth="1"/>
    <col min="4099" max="4099" width="12" style="129" customWidth="1"/>
    <col min="4100" max="4100" width="3" style="129" customWidth="1"/>
    <col min="4101" max="4105" width="8.140625" style="129" customWidth="1"/>
    <col min="4106" max="4106" width="1.85546875" style="129" customWidth="1"/>
    <col min="4107" max="4117" width="8.140625" style="129" customWidth="1"/>
    <col min="4118" max="4121" width="1.85546875" style="129" customWidth="1"/>
    <col min="4122" max="4352" width="9.140625" style="129"/>
    <col min="4353" max="4353" width="4.28515625" style="129" customWidth="1"/>
    <col min="4354" max="4354" width="17.140625" style="129" customWidth="1"/>
    <col min="4355" max="4355" width="12" style="129" customWidth="1"/>
    <col min="4356" max="4356" width="3" style="129" customWidth="1"/>
    <col min="4357" max="4361" width="8.140625" style="129" customWidth="1"/>
    <col min="4362" max="4362" width="1.85546875" style="129" customWidth="1"/>
    <col min="4363" max="4373" width="8.140625" style="129" customWidth="1"/>
    <col min="4374" max="4377" width="1.85546875" style="129" customWidth="1"/>
    <col min="4378" max="4608" width="9.140625" style="129"/>
    <col min="4609" max="4609" width="4.28515625" style="129" customWidth="1"/>
    <col min="4610" max="4610" width="17.140625" style="129" customWidth="1"/>
    <col min="4611" max="4611" width="12" style="129" customWidth="1"/>
    <col min="4612" max="4612" width="3" style="129" customWidth="1"/>
    <col min="4613" max="4617" width="8.140625" style="129" customWidth="1"/>
    <col min="4618" max="4618" width="1.85546875" style="129" customWidth="1"/>
    <col min="4619" max="4629" width="8.140625" style="129" customWidth="1"/>
    <col min="4630" max="4633" width="1.85546875" style="129" customWidth="1"/>
    <col min="4634" max="4864" width="9.140625" style="129"/>
    <col min="4865" max="4865" width="4.28515625" style="129" customWidth="1"/>
    <col min="4866" max="4866" width="17.140625" style="129" customWidth="1"/>
    <col min="4867" max="4867" width="12" style="129" customWidth="1"/>
    <col min="4868" max="4868" width="3" style="129" customWidth="1"/>
    <col min="4869" max="4873" width="8.140625" style="129" customWidth="1"/>
    <col min="4874" max="4874" width="1.85546875" style="129" customWidth="1"/>
    <col min="4875" max="4885" width="8.140625" style="129" customWidth="1"/>
    <col min="4886" max="4889" width="1.85546875" style="129" customWidth="1"/>
    <col min="4890" max="5120" width="9.140625" style="129"/>
    <col min="5121" max="5121" width="4.28515625" style="129" customWidth="1"/>
    <col min="5122" max="5122" width="17.140625" style="129" customWidth="1"/>
    <col min="5123" max="5123" width="12" style="129" customWidth="1"/>
    <col min="5124" max="5124" width="3" style="129" customWidth="1"/>
    <col min="5125" max="5129" width="8.140625" style="129" customWidth="1"/>
    <col min="5130" max="5130" width="1.85546875" style="129" customWidth="1"/>
    <col min="5131" max="5141" width="8.140625" style="129" customWidth="1"/>
    <col min="5142" max="5145" width="1.85546875" style="129" customWidth="1"/>
    <col min="5146" max="5376" width="9.140625" style="129"/>
    <col min="5377" max="5377" width="4.28515625" style="129" customWidth="1"/>
    <col min="5378" max="5378" width="17.140625" style="129" customWidth="1"/>
    <col min="5379" max="5379" width="12" style="129" customWidth="1"/>
    <col min="5380" max="5380" width="3" style="129" customWidth="1"/>
    <col min="5381" max="5385" width="8.140625" style="129" customWidth="1"/>
    <col min="5386" max="5386" width="1.85546875" style="129" customWidth="1"/>
    <col min="5387" max="5397" width="8.140625" style="129" customWidth="1"/>
    <col min="5398" max="5401" width="1.85546875" style="129" customWidth="1"/>
    <col min="5402" max="5632" width="9.140625" style="129"/>
    <col min="5633" max="5633" width="4.28515625" style="129" customWidth="1"/>
    <col min="5634" max="5634" width="17.140625" style="129" customWidth="1"/>
    <col min="5635" max="5635" width="12" style="129" customWidth="1"/>
    <col min="5636" max="5636" width="3" style="129" customWidth="1"/>
    <col min="5637" max="5641" width="8.140625" style="129" customWidth="1"/>
    <col min="5642" max="5642" width="1.85546875" style="129" customWidth="1"/>
    <col min="5643" max="5653" width="8.140625" style="129" customWidth="1"/>
    <col min="5654" max="5657" width="1.85546875" style="129" customWidth="1"/>
    <col min="5658" max="5888" width="9.140625" style="129"/>
    <col min="5889" max="5889" width="4.28515625" style="129" customWidth="1"/>
    <col min="5890" max="5890" width="17.140625" style="129" customWidth="1"/>
    <col min="5891" max="5891" width="12" style="129" customWidth="1"/>
    <col min="5892" max="5892" width="3" style="129" customWidth="1"/>
    <col min="5893" max="5897" width="8.140625" style="129" customWidth="1"/>
    <col min="5898" max="5898" width="1.85546875" style="129" customWidth="1"/>
    <col min="5899" max="5909" width="8.140625" style="129" customWidth="1"/>
    <col min="5910" max="5913" width="1.85546875" style="129" customWidth="1"/>
    <col min="5914" max="6144" width="9.140625" style="129"/>
    <col min="6145" max="6145" width="4.28515625" style="129" customWidth="1"/>
    <col min="6146" max="6146" width="17.140625" style="129" customWidth="1"/>
    <col min="6147" max="6147" width="12" style="129" customWidth="1"/>
    <col min="6148" max="6148" width="3" style="129" customWidth="1"/>
    <col min="6149" max="6153" width="8.140625" style="129" customWidth="1"/>
    <col min="6154" max="6154" width="1.85546875" style="129" customWidth="1"/>
    <col min="6155" max="6165" width="8.140625" style="129" customWidth="1"/>
    <col min="6166" max="6169" width="1.85546875" style="129" customWidth="1"/>
    <col min="6170" max="6400" width="9.140625" style="129"/>
    <col min="6401" max="6401" width="4.28515625" style="129" customWidth="1"/>
    <col min="6402" max="6402" width="17.140625" style="129" customWidth="1"/>
    <col min="6403" max="6403" width="12" style="129" customWidth="1"/>
    <col min="6404" max="6404" width="3" style="129" customWidth="1"/>
    <col min="6405" max="6409" width="8.140625" style="129" customWidth="1"/>
    <col min="6410" max="6410" width="1.85546875" style="129" customWidth="1"/>
    <col min="6411" max="6421" width="8.140625" style="129" customWidth="1"/>
    <col min="6422" max="6425" width="1.85546875" style="129" customWidth="1"/>
    <col min="6426" max="6656" width="9.140625" style="129"/>
    <col min="6657" max="6657" width="4.28515625" style="129" customWidth="1"/>
    <col min="6658" max="6658" width="17.140625" style="129" customWidth="1"/>
    <col min="6659" max="6659" width="12" style="129" customWidth="1"/>
    <col min="6660" max="6660" width="3" style="129" customWidth="1"/>
    <col min="6661" max="6665" width="8.140625" style="129" customWidth="1"/>
    <col min="6666" max="6666" width="1.85546875" style="129" customWidth="1"/>
    <col min="6667" max="6677" width="8.140625" style="129" customWidth="1"/>
    <col min="6678" max="6681" width="1.85546875" style="129" customWidth="1"/>
    <col min="6682" max="6912" width="9.140625" style="129"/>
    <col min="6913" max="6913" width="4.28515625" style="129" customWidth="1"/>
    <col min="6914" max="6914" width="17.140625" style="129" customWidth="1"/>
    <col min="6915" max="6915" width="12" style="129" customWidth="1"/>
    <col min="6916" max="6916" width="3" style="129" customWidth="1"/>
    <col min="6917" max="6921" width="8.140625" style="129" customWidth="1"/>
    <col min="6922" max="6922" width="1.85546875" style="129" customWidth="1"/>
    <col min="6923" max="6933" width="8.140625" style="129" customWidth="1"/>
    <col min="6934" max="6937" width="1.85546875" style="129" customWidth="1"/>
    <col min="6938" max="7168" width="9.140625" style="129"/>
    <col min="7169" max="7169" width="4.28515625" style="129" customWidth="1"/>
    <col min="7170" max="7170" width="17.140625" style="129" customWidth="1"/>
    <col min="7171" max="7171" width="12" style="129" customWidth="1"/>
    <col min="7172" max="7172" width="3" style="129" customWidth="1"/>
    <col min="7173" max="7177" width="8.140625" style="129" customWidth="1"/>
    <col min="7178" max="7178" width="1.85546875" style="129" customWidth="1"/>
    <col min="7179" max="7189" width="8.140625" style="129" customWidth="1"/>
    <col min="7190" max="7193" width="1.85546875" style="129" customWidth="1"/>
    <col min="7194" max="7424" width="9.140625" style="129"/>
    <col min="7425" max="7425" width="4.28515625" style="129" customWidth="1"/>
    <col min="7426" max="7426" width="17.140625" style="129" customWidth="1"/>
    <col min="7427" max="7427" width="12" style="129" customWidth="1"/>
    <col min="7428" max="7428" width="3" style="129" customWidth="1"/>
    <col min="7429" max="7433" width="8.140625" style="129" customWidth="1"/>
    <col min="7434" max="7434" width="1.85546875" style="129" customWidth="1"/>
    <col min="7435" max="7445" width="8.140625" style="129" customWidth="1"/>
    <col min="7446" max="7449" width="1.85546875" style="129" customWidth="1"/>
    <col min="7450" max="7680" width="9.140625" style="129"/>
    <col min="7681" max="7681" width="4.28515625" style="129" customWidth="1"/>
    <col min="7682" max="7682" width="17.140625" style="129" customWidth="1"/>
    <col min="7683" max="7683" width="12" style="129" customWidth="1"/>
    <col min="7684" max="7684" width="3" style="129" customWidth="1"/>
    <col min="7685" max="7689" width="8.140625" style="129" customWidth="1"/>
    <col min="7690" max="7690" width="1.85546875" style="129" customWidth="1"/>
    <col min="7691" max="7701" width="8.140625" style="129" customWidth="1"/>
    <col min="7702" max="7705" width="1.85546875" style="129" customWidth="1"/>
    <col min="7706" max="7936" width="9.140625" style="129"/>
    <col min="7937" max="7937" width="4.28515625" style="129" customWidth="1"/>
    <col min="7938" max="7938" width="17.140625" style="129" customWidth="1"/>
    <col min="7939" max="7939" width="12" style="129" customWidth="1"/>
    <col min="7940" max="7940" width="3" style="129" customWidth="1"/>
    <col min="7941" max="7945" width="8.140625" style="129" customWidth="1"/>
    <col min="7946" max="7946" width="1.85546875" style="129" customWidth="1"/>
    <col min="7947" max="7957" width="8.140625" style="129" customWidth="1"/>
    <col min="7958" max="7961" width="1.85546875" style="129" customWidth="1"/>
    <col min="7962" max="8192" width="9.140625" style="129"/>
    <col min="8193" max="8193" width="4.28515625" style="129" customWidth="1"/>
    <col min="8194" max="8194" width="17.140625" style="129" customWidth="1"/>
    <col min="8195" max="8195" width="12" style="129" customWidth="1"/>
    <col min="8196" max="8196" width="3" style="129" customWidth="1"/>
    <col min="8197" max="8201" width="8.140625" style="129" customWidth="1"/>
    <col min="8202" max="8202" width="1.85546875" style="129" customWidth="1"/>
    <col min="8203" max="8213" width="8.140625" style="129" customWidth="1"/>
    <col min="8214" max="8217" width="1.85546875" style="129" customWidth="1"/>
    <col min="8218" max="8448" width="9.140625" style="129"/>
    <col min="8449" max="8449" width="4.28515625" style="129" customWidth="1"/>
    <col min="8450" max="8450" width="17.140625" style="129" customWidth="1"/>
    <col min="8451" max="8451" width="12" style="129" customWidth="1"/>
    <col min="8452" max="8452" width="3" style="129" customWidth="1"/>
    <col min="8453" max="8457" width="8.140625" style="129" customWidth="1"/>
    <col min="8458" max="8458" width="1.85546875" style="129" customWidth="1"/>
    <col min="8459" max="8469" width="8.140625" style="129" customWidth="1"/>
    <col min="8470" max="8473" width="1.85546875" style="129" customWidth="1"/>
    <col min="8474" max="8704" width="9.140625" style="129"/>
    <col min="8705" max="8705" width="4.28515625" style="129" customWidth="1"/>
    <col min="8706" max="8706" width="17.140625" style="129" customWidth="1"/>
    <col min="8707" max="8707" width="12" style="129" customWidth="1"/>
    <col min="8708" max="8708" width="3" style="129" customWidth="1"/>
    <col min="8709" max="8713" width="8.140625" style="129" customWidth="1"/>
    <col min="8714" max="8714" width="1.85546875" style="129" customWidth="1"/>
    <col min="8715" max="8725" width="8.140625" style="129" customWidth="1"/>
    <col min="8726" max="8729" width="1.85546875" style="129" customWidth="1"/>
    <col min="8730" max="8960" width="9.140625" style="129"/>
    <col min="8961" max="8961" width="4.28515625" style="129" customWidth="1"/>
    <col min="8962" max="8962" width="17.140625" style="129" customWidth="1"/>
    <col min="8963" max="8963" width="12" style="129" customWidth="1"/>
    <col min="8964" max="8964" width="3" style="129" customWidth="1"/>
    <col min="8965" max="8969" width="8.140625" style="129" customWidth="1"/>
    <col min="8970" max="8970" width="1.85546875" style="129" customWidth="1"/>
    <col min="8971" max="8981" width="8.140625" style="129" customWidth="1"/>
    <col min="8982" max="8985" width="1.85546875" style="129" customWidth="1"/>
    <col min="8986" max="9216" width="9.140625" style="129"/>
    <col min="9217" max="9217" width="4.28515625" style="129" customWidth="1"/>
    <col min="9218" max="9218" width="17.140625" style="129" customWidth="1"/>
    <col min="9219" max="9219" width="12" style="129" customWidth="1"/>
    <col min="9220" max="9220" width="3" style="129" customWidth="1"/>
    <col min="9221" max="9225" width="8.140625" style="129" customWidth="1"/>
    <col min="9226" max="9226" width="1.85546875" style="129" customWidth="1"/>
    <col min="9227" max="9237" width="8.140625" style="129" customWidth="1"/>
    <col min="9238" max="9241" width="1.85546875" style="129" customWidth="1"/>
    <col min="9242" max="9472" width="9.140625" style="129"/>
    <col min="9473" max="9473" width="4.28515625" style="129" customWidth="1"/>
    <col min="9474" max="9474" width="17.140625" style="129" customWidth="1"/>
    <col min="9475" max="9475" width="12" style="129" customWidth="1"/>
    <col min="9476" max="9476" width="3" style="129" customWidth="1"/>
    <col min="9477" max="9481" width="8.140625" style="129" customWidth="1"/>
    <col min="9482" max="9482" width="1.85546875" style="129" customWidth="1"/>
    <col min="9483" max="9493" width="8.140625" style="129" customWidth="1"/>
    <col min="9494" max="9497" width="1.85546875" style="129" customWidth="1"/>
    <col min="9498" max="9728" width="9.140625" style="129"/>
    <col min="9729" max="9729" width="4.28515625" style="129" customWidth="1"/>
    <col min="9730" max="9730" width="17.140625" style="129" customWidth="1"/>
    <col min="9731" max="9731" width="12" style="129" customWidth="1"/>
    <col min="9732" max="9732" width="3" style="129" customWidth="1"/>
    <col min="9733" max="9737" width="8.140625" style="129" customWidth="1"/>
    <col min="9738" max="9738" width="1.85546875" style="129" customWidth="1"/>
    <col min="9739" max="9749" width="8.140625" style="129" customWidth="1"/>
    <col min="9750" max="9753" width="1.85546875" style="129" customWidth="1"/>
    <col min="9754" max="9984" width="9.140625" style="129"/>
    <col min="9985" max="9985" width="4.28515625" style="129" customWidth="1"/>
    <col min="9986" max="9986" width="17.140625" style="129" customWidth="1"/>
    <col min="9987" max="9987" width="12" style="129" customWidth="1"/>
    <col min="9988" max="9988" width="3" style="129" customWidth="1"/>
    <col min="9989" max="9993" width="8.140625" style="129" customWidth="1"/>
    <col min="9994" max="9994" width="1.85546875" style="129" customWidth="1"/>
    <col min="9995" max="10005" width="8.140625" style="129" customWidth="1"/>
    <col min="10006" max="10009" width="1.85546875" style="129" customWidth="1"/>
    <col min="10010" max="10240" width="9.140625" style="129"/>
    <col min="10241" max="10241" width="4.28515625" style="129" customWidth="1"/>
    <col min="10242" max="10242" width="17.140625" style="129" customWidth="1"/>
    <col min="10243" max="10243" width="12" style="129" customWidth="1"/>
    <col min="10244" max="10244" width="3" style="129" customWidth="1"/>
    <col min="10245" max="10249" width="8.140625" style="129" customWidth="1"/>
    <col min="10250" max="10250" width="1.85546875" style="129" customWidth="1"/>
    <col min="10251" max="10261" width="8.140625" style="129" customWidth="1"/>
    <col min="10262" max="10265" width="1.85546875" style="129" customWidth="1"/>
    <col min="10266" max="10496" width="9.140625" style="129"/>
    <col min="10497" max="10497" width="4.28515625" style="129" customWidth="1"/>
    <col min="10498" max="10498" width="17.140625" style="129" customWidth="1"/>
    <col min="10499" max="10499" width="12" style="129" customWidth="1"/>
    <col min="10500" max="10500" width="3" style="129" customWidth="1"/>
    <col min="10501" max="10505" width="8.140625" style="129" customWidth="1"/>
    <col min="10506" max="10506" width="1.85546875" style="129" customWidth="1"/>
    <col min="10507" max="10517" width="8.140625" style="129" customWidth="1"/>
    <col min="10518" max="10521" width="1.85546875" style="129" customWidth="1"/>
    <col min="10522" max="10752" width="9.140625" style="129"/>
    <col min="10753" max="10753" width="4.28515625" style="129" customWidth="1"/>
    <col min="10754" max="10754" width="17.140625" style="129" customWidth="1"/>
    <col min="10755" max="10755" width="12" style="129" customWidth="1"/>
    <col min="10756" max="10756" width="3" style="129" customWidth="1"/>
    <col min="10757" max="10761" width="8.140625" style="129" customWidth="1"/>
    <col min="10762" max="10762" width="1.85546875" style="129" customWidth="1"/>
    <col min="10763" max="10773" width="8.140625" style="129" customWidth="1"/>
    <col min="10774" max="10777" width="1.85546875" style="129" customWidth="1"/>
    <col min="10778" max="11008" width="9.140625" style="129"/>
    <col min="11009" max="11009" width="4.28515625" style="129" customWidth="1"/>
    <col min="11010" max="11010" width="17.140625" style="129" customWidth="1"/>
    <col min="11011" max="11011" width="12" style="129" customWidth="1"/>
    <col min="11012" max="11012" width="3" style="129" customWidth="1"/>
    <col min="11013" max="11017" width="8.140625" style="129" customWidth="1"/>
    <col min="11018" max="11018" width="1.85546875" style="129" customWidth="1"/>
    <col min="11019" max="11029" width="8.140625" style="129" customWidth="1"/>
    <col min="11030" max="11033" width="1.85546875" style="129" customWidth="1"/>
    <col min="11034" max="11264" width="9.140625" style="129"/>
    <col min="11265" max="11265" width="4.28515625" style="129" customWidth="1"/>
    <col min="11266" max="11266" width="17.140625" style="129" customWidth="1"/>
    <col min="11267" max="11267" width="12" style="129" customWidth="1"/>
    <col min="11268" max="11268" width="3" style="129" customWidth="1"/>
    <col min="11269" max="11273" width="8.140625" style="129" customWidth="1"/>
    <col min="11274" max="11274" width="1.85546875" style="129" customWidth="1"/>
    <col min="11275" max="11285" width="8.140625" style="129" customWidth="1"/>
    <col min="11286" max="11289" width="1.85546875" style="129" customWidth="1"/>
    <col min="11290" max="11520" width="9.140625" style="129"/>
    <col min="11521" max="11521" width="4.28515625" style="129" customWidth="1"/>
    <col min="11522" max="11522" width="17.140625" style="129" customWidth="1"/>
    <col min="11523" max="11523" width="12" style="129" customWidth="1"/>
    <col min="11524" max="11524" width="3" style="129" customWidth="1"/>
    <col min="11525" max="11529" width="8.140625" style="129" customWidth="1"/>
    <col min="11530" max="11530" width="1.85546875" style="129" customWidth="1"/>
    <col min="11531" max="11541" width="8.140625" style="129" customWidth="1"/>
    <col min="11542" max="11545" width="1.85546875" style="129" customWidth="1"/>
    <col min="11546" max="11776" width="9.140625" style="129"/>
    <col min="11777" max="11777" width="4.28515625" style="129" customWidth="1"/>
    <col min="11778" max="11778" width="17.140625" style="129" customWidth="1"/>
    <col min="11779" max="11779" width="12" style="129" customWidth="1"/>
    <col min="11780" max="11780" width="3" style="129" customWidth="1"/>
    <col min="11781" max="11785" width="8.140625" style="129" customWidth="1"/>
    <col min="11786" max="11786" width="1.85546875" style="129" customWidth="1"/>
    <col min="11787" max="11797" width="8.140625" style="129" customWidth="1"/>
    <col min="11798" max="11801" width="1.85546875" style="129" customWidth="1"/>
    <col min="11802" max="12032" width="9.140625" style="129"/>
    <col min="12033" max="12033" width="4.28515625" style="129" customWidth="1"/>
    <col min="12034" max="12034" width="17.140625" style="129" customWidth="1"/>
    <col min="12035" max="12035" width="12" style="129" customWidth="1"/>
    <col min="12036" max="12036" width="3" style="129" customWidth="1"/>
    <col min="12037" max="12041" width="8.140625" style="129" customWidth="1"/>
    <col min="12042" max="12042" width="1.85546875" style="129" customWidth="1"/>
    <col min="12043" max="12053" width="8.140625" style="129" customWidth="1"/>
    <col min="12054" max="12057" width="1.85546875" style="129" customWidth="1"/>
    <col min="12058" max="12288" width="9.140625" style="129"/>
    <col min="12289" max="12289" width="4.28515625" style="129" customWidth="1"/>
    <col min="12290" max="12290" width="17.140625" style="129" customWidth="1"/>
    <col min="12291" max="12291" width="12" style="129" customWidth="1"/>
    <col min="12292" max="12292" width="3" style="129" customWidth="1"/>
    <col min="12293" max="12297" width="8.140625" style="129" customWidth="1"/>
    <col min="12298" max="12298" width="1.85546875" style="129" customWidth="1"/>
    <col min="12299" max="12309" width="8.140625" style="129" customWidth="1"/>
    <col min="12310" max="12313" width="1.85546875" style="129" customWidth="1"/>
    <col min="12314" max="12544" width="9.140625" style="129"/>
    <col min="12545" max="12545" width="4.28515625" style="129" customWidth="1"/>
    <col min="12546" max="12546" width="17.140625" style="129" customWidth="1"/>
    <col min="12547" max="12547" width="12" style="129" customWidth="1"/>
    <col min="12548" max="12548" width="3" style="129" customWidth="1"/>
    <col min="12549" max="12553" width="8.140625" style="129" customWidth="1"/>
    <col min="12554" max="12554" width="1.85546875" style="129" customWidth="1"/>
    <col min="12555" max="12565" width="8.140625" style="129" customWidth="1"/>
    <col min="12566" max="12569" width="1.85546875" style="129" customWidth="1"/>
    <col min="12570" max="12800" width="9.140625" style="129"/>
    <col min="12801" max="12801" width="4.28515625" style="129" customWidth="1"/>
    <col min="12802" max="12802" width="17.140625" style="129" customWidth="1"/>
    <col min="12803" max="12803" width="12" style="129" customWidth="1"/>
    <col min="12804" max="12804" width="3" style="129" customWidth="1"/>
    <col min="12805" max="12809" width="8.140625" style="129" customWidth="1"/>
    <col min="12810" max="12810" width="1.85546875" style="129" customWidth="1"/>
    <col min="12811" max="12821" width="8.140625" style="129" customWidth="1"/>
    <col min="12822" max="12825" width="1.85546875" style="129" customWidth="1"/>
    <col min="12826" max="13056" width="9.140625" style="129"/>
    <col min="13057" max="13057" width="4.28515625" style="129" customWidth="1"/>
    <col min="13058" max="13058" width="17.140625" style="129" customWidth="1"/>
    <col min="13059" max="13059" width="12" style="129" customWidth="1"/>
    <col min="13060" max="13060" width="3" style="129" customWidth="1"/>
    <col min="13061" max="13065" width="8.140625" style="129" customWidth="1"/>
    <col min="13066" max="13066" width="1.85546875" style="129" customWidth="1"/>
    <col min="13067" max="13077" width="8.140625" style="129" customWidth="1"/>
    <col min="13078" max="13081" width="1.85546875" style="129" customWidth="1"/>
    <col min="13082" max="13312" width="9.140625" style="129"/>
    <col min="13313" max="13313" width="4.28515625" style="129" customWidth="1"/>
    <col min="13314" max="13314" width="17.140625" style="129" customWidth="1"/>
    <col min="13315" max="13315" width="12" style="129" customWidth="1"/>
    <col min="13316" max="13316" width="3" style="129" customWidth="1"/>
    <col min="13317" max="13321" width="8.140625" style="129" customWidth="1"/>
    <col min="13322" max="13322" width="1.85546875" style="129" customWidth="1"/>
    <col min="13323" max="13333" width="8.140625" style="129" customWidth="1"/>
    <col min="13334" max="13337" width="1.85546875" style="129" customWidth="1"/>
    <col min="13338" max="13568" width="9.140625" style="129"/>
    <col min="13569" max="13569" width="4.28515625" style="129" customWidth="1"/>
    <col min="13570" max="13570" width="17.140625" style="129" customWidth="1"/>
    <col min="13571" max="13571" width="12" style="129" customWidth="1"/>
    <col min="13572" max="13572" width="3" style="129" customWidth="1"/>
    <col min="13573" max="13577" width="8.140625" style="129" customWidth="1"/>
    <col min="13578" max="13578" width="1.85546875" style="129" customWidth="1"/>
    <col min="13579" max="13589" width="8.140625" style="129" customWidth="1"/>
    <col min="13590" max="13593" width="1.85546875" style="129" customWidth="1"/>
    <col min="13594" max="13824" width="9.140625" style="129"/>
    <col min="13825" max="13825" width="4.28515625" style="129" customWidth="1"/>
    <col min="13826" max="13826" width="17.140625" style="129" customWidth="1"/>
    <col min="13827" max="13827" width="12" style="129" customWidth="1"/>
    <col min="13828" max="13828" width="3" style="129" customWidth="1"/>
    <col min="13829" max="13833" width="8.140625" style="129" customWidth="1"/>
    <col min="13834" max="13834" width="1.85546875" style="129" customWidth="1"/>
    <col min="13835" max="13845" width="8.140625" style="129" customWidth="1"/>
    <col min="13846" max="13849" width="1.85546875" style="129" customWidth="1"/>
    <col min="13850" max="14080" width="9.140625" style="129"/>
    <col min="14081" max="14081" width="4.28515625" style="129" customWidth="1"/>
    <col min="14082" max="14082" width="17.140625" style="129" customWidth="1"/>
    <col min="14083" max="14083" width="12" style="129" customWidth="1"/>
    <col min="14084" max="14084" width="3" style="129" customWidth="1"/>
    <col min="14085" max="14089" width="8.140625" style="129" customWidth="1"/>
    <col min="14090" max="14090" width="1.85546875" style="129" customWidth="1"/>
    <col min="14091" max="14101" width="8.140625" style="129" customWidth="1"/>
    <col min="14102" max="14105" width="1.85546875" style="129" customWidth="1"/>
    <col min="14106" max="14336" width="9.140625" style="129"/>
    <col min="14337" max="14337" width="4.28515625" style="129" customWidth="1"/>
    <col min="14338" max="14338" width="17.140625" style="129" customWidth="1"/>
    <col min="14339" max="14339" width="12" style="129" customWidth="1"/>
    <col min="14340" max="14340" width="3" style="129" customWidth="1"/>
    <col min="14341" max="14345" width="8.140625" style="129" customWidth="1"/>
    <col min="14346" max="14346" width="1.85546875" style="129" customWidth="1"/>
    <col min="14347" max="14357" width="8.140625" style="129" customWidth="1"/>
    <col min="14358" max="14361" width="1.85546875" style="129" customWidth="1"/>
    <col min="14362" max="14592" width="9.140625" style="129"/>
    <col min="14593" max="14593" width="4.28515625" style="129" customWidth="1"/>
    <col min="14594" max="14594" width="17.140625" style="129" customWidth="1"/>
    <col min="14595" max="14595" width="12" style="129" customWidth="1"/>
    <col min="14596" max="14596" width="3" style="129" customWidth="1"/>
    <col min="14597" max="14601" width="8.140625" style="129" customWidth="1"/>
    <col min="14602" max="14602" width="1.85546875" style="129" customWidth="1"/>
    <col min="14603" max="14613" width="8.140625" style="129" customWidth="1"/>
    <col min="14614" max="14617" width="1.85546875" style="129" customWidth="1"/>
    <col min="14618" max="14848" width="9.140625" style="129"/>
    <col min="14849" max="14849" width="4.28515625" style="129" customWidth="1"/>
    <col min="14850" max="14850" width="17.140625" style="129" customWidth="1"/>
    <col min="14851" max="14851" width="12" style="129" customWidth="1"/>
    <col min="14852" max="14852" width="3" style="129" customWidth="1"/>
    <col min="14853" max="14857" width="8.140625" style="129" customWidth="1"/>
    <col min="14858" max="14858" width="1.85546875" style="129" customWidth="1"/>
    <col min="14859" max="14869" width="8.140625" style="129" customWidth="1"/>
    <col min="14870" max="14873" width="1.85546875" style="129" customWidth="1"/>
    <col min="14874" max="15104" width="9.140625" style="129"/>
    <col min="15105" max="15105" width="4.28515625" style="129" customWidth="1"/>
    <col min="15106" max="15106" width="17.140625" style="129" customWidth="1"/>
    <col min="15107" max="15107" width="12" style="129" customWidth="1"/>
    <col min="15108" max="15108" width="3" style="129" customWidth="1"/>
    <col min="15109" max="15113" width="8.140625" style="129" customWidth="1"/>
    <col min="15114" max="15114" width="1.85546875" style="129" customWidth="1"/>
    <col min="15115" max="15125" width="8.140625" style="129" customWidth="1"/>
    <col min="15126" max="15129" width="1.85546875" style="129" customWidth="1"/>
    <col min="15130" max="15360" width="9.140625" style="129"/>
    <col min="15361" max="15361" width="4.28515625" style="129" customWidth="1"/>
    <col min="15362" max="15362" width="17.140625" style="129" customWidth="1"/>
    <col min="15363" max="15363" width="12" style="129" customWidth="1"/>
    <col min="15364" max="15364" width="3" style="129" customWidth="1"/>
    <col min="15365" max="15369" width="8.140625" style="129" customWidth="1"/>
    <col min="15370" max="15370" width="1.85546875" style="129" customWidth="1"/>
    <col min="15371" max="15381" width="8.140625" style="129" customWidth="1"/>
    <col min="15382" max="15385" width="1.85546875" style="129" customWidth="1"/>
    <col min="15386" max="15616" width="9.140625" style="129"/>
    <col min="15617" max="15617" width="4.28515625" style="129" customWidth="1"/>
    <col min="15618" max="15618" width="17.140625" style="129" customWidth="1"/>
    <col min="15619" max="15619" width="12" style="129" customWidth="1"/>
    <col min="15620" max="15620" width="3" style="129" customWidth="1"/>
    <col min="15621" max="15625" width="8.140625" style="129" customWidth="1"/>
    <col min="15626" max="15626" width="1.85546875" style="129" customWidth="1"/>
    <col min="15627" max="15637" width="8.140625" style="129" customWidth="1"/>
    <col min="15638" max="15641" width="1.85546875" style="129" customWidth="1"/>
    <col min="15642" max="15872" width="9.140625" style="129"/>
    <col min="15873" max="15873" width="4.28515625" style="129" customWidth="1"/>
    <col min="15874" max="15874" width="17.140625" style="129" customWidth="1"/>
    <col min="15875" max="15875" width="12" style="129" customWidth="1"/>
    <col min="15876" max="15876" width="3" style="129" customWidth="1"/>
    <col min="15877" max="15881" width="8.140625" style="129" customWidth="1"/>
    <col min="15882" max="15882" width="1.85546875" style="129" customWidth="1"/>
    <col min="15883" max="15893" width="8.140625" style="129" customWidth="1"/>
    <col min="15894" max="15897" width="1.85546875" style="129" customWidth="1"/>
    <col min="15898" max="16128" width="9.140625" style="129"/>
    <col min="16129" max="16129" width="4.28515625" style="129" customWidth="1"/>
    <col min="16130" max="16130" width="17.140625" style="129" customWidth="1"/>
    <col min="16131" max="16131" width="12" style="129" customWidth="1"/>
    <col min="16132" max="16132" width="3" style="129" customWidth="1"/>
    <col min="16133" max="16137" width="8.140625" style="129" customWidth="1"/>
    <col min="16138" max="16138" width="1.85546875" style="129" customWidth="1"/>
    <col min="16139" max="16149" width="8.140625" style="129" customWidth="1"/>
    <col min="16150" max="16153" width="1.85546875" style="129" customWidth="1"/>
    <col min="16154" max="16384" width="9.140625" style="129"/>
  </cols>
  <sheetData>
    <row r="1" spans="1:44">
      <c r="A1" s="503" t="s">
        <v>291</v>
      </c>
    </row>
    <row r="2" spans="1:44" ht="19.5">
      <c r="B2" s="130" t="s">
        <v>0</v>
      </c>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row>
    <row r="3" spans="1:44" ht="14.25" customHeight="1">
      <c r="B3" s="132" t="s">
        <v>105</v>
      </c>
      <c r="C3" s="130"/>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row>
    <row r="4" spans="1:44" ht="14.25" customHeight="1">
      <c r="B4" s="132" t="s">
        <v>106</v>
      </c>
      <c r="C4" s="130"/>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row>
    <row r="6" spans="1:44">
      <c r="A6" s="133"/>
    </row>
    <row r="7" spans="1:44" ht="18.75" customHeight="1">
      <c r="A7" s="133"/>
      <c r="C7" s="641" t="s">
        <v>107</v>
      </c>
      <c r="E7" s="643" t="s">
        <v>108</v>
      </c>
      <c r="F7" s="643"/>
      <c r="G7" s="643"/>
      <c r="H7" s="643"/>
      <c r="I7" s="643"/>
      <c r="K7" s="643" t="s">
        <v>109</v>
      </c>
      <c r="L7" s="643"/>
      <c r="M7" s="643"/>
      <c r="N7" s="643"/>
      <c r="O7" s="643"/>
      <c r="P7" s="643"/>
      <c r="Q7" s="643"/>
      <c r="R7" s="643"/>
      <c r="S7" s="643"/>
      <c r="T7" s="643"/>
    </row>
    <row r="8" spans="1:44" ht="31.5" customHeight="1">
      <c r="A8" s="133"/>
      <c r="C8" s="642"/>
      <c r="D8" s="134"/>
      <c r="E8" s="135" t="s">
        <v>110</v>
      </c>
      <c r="F8" s="135" t="s">
        <v>111</v>
      </c>
      <c r="G8" s="135" t="s">
        <v>112</v>
      </c>
      <c r="H8" s="135" t="s">
        <v>113</v>
      </c>
      <c r="I8" s="135" t="s">
        <v>114</v>
      </c>
      <c r="K8" s="135">
        <v>2003</v>
      </c>
      <c r="L8" s="135">
        <v>2004</v>
      </c>
      <c r="M8" s="135">
        <v>2005</v>
      </c>
      <c r="N8" s="135">
        <v>2006</v>
      </c>
      <c r="O8" s="135">
        <v>2007</v>
      </c>
      <c r="P8" s="135">
        <v>2008</v>
      </c>
      <c r="Q8" s="135">
        <v>2009</v>
      </c>
      <c r="R8" s="135">
        <v>2010</v>
      </c>
      <c r="S8" s="135">
        <v>2011</v>
      </c>
      <c r="T8" s="135">
        <v>2012</v>
      </c>
      <c r="U8" s="136"/>
      <c r="V8" s="136"/>
      <c r="W8" s="136"/>
      <c r="X8" s="137"/>
    </row>
    <row r="9" spans="1:44" s="132" customFormat="1" ht="17.25" customHeight="1">
      <c r="A9" s="133"/>
      <c r="B9" s="133" t="s">
        <v>115</v>
      </c>
      <c r="C9" s="138">
        <v>3</v>
      </c>
      <c r="D9" s="139"/>
      <c r="E9" s="140">
        <v>0.125</v>
      </c>
      <c r="F9" s="140">
        <v>0.114</v>
      </c>
      <c r="G9" s="140">
        <v>0.113</v>
      </c>
      <c r="H9" s="140">
        <v>0.10726674877682234</v>
      </c>
      <c r="I9" s="140">
        <v>0.108</v>
      </c>
      <c r="K9" s="140">
        <v>0.16342904551937801</v>
      </c>
      <c r="L9" s="140">
        <v>0.17370129504690959</v>
      </c>
      <c r="M9" s="140">
        <v>0.17589900822581944</v>
      </c>
      <c r="N9" s="140">
        <v>0.16433165207972736</v>
      </c>
      <c r="O9" s="140">
        <v>0.14404126991917091</v>
      </c>
      <c r="P9" s="140">
        <v>0.14479635898883106</v>
      </c>
      <c r="Q9" s="140">
        <v>0.12601658335082769</v>
      </c>
      <c r="R9" s="140">
        <v>0.125</v>
      </c>
      <c r="S9" s="140">
        <v>0.125</v>
      </c>
      <c r="T9" s="140">
        <v>0.1105</v>
      </c>
      <c r="U9" s="141"/>
      <c r="V9" s="141"/>
      <c r="W9" s="141"/>
    </row>
    <row r="10" spans="1:44" ht="15">
      <c r="A10" s="142"/>
      <c r="B10" s="142" t="s">
        <v>116</v>
      </c>
      <c r="C10" s="143">
        <v>2</v>
      </c>
      <c r="D10" s="144"/>
      <c r="E10" s="145">
        <v>0.224</v>
      </c>
      <c r="F10" s="145">
        <v>0.219</v>
      </c>
      <c r="G10" s="145">
        <v>0.22500000000000001</v>
      </c>
      <c r="H10" s="145">
        <v>0.20552165770555186</v>
      </c>
      <c r="I10" s="145">
        <v>0.2</v>
      </c>
      <c r="K10" s="146">
        <v>0.31680924439850172</v>
      </c>
      <c r="L10" s="146">
        <v>0.34865829716271213</v>
      </c>
      <c r="M10" s="146">
        <v>0.35667341363973298</v>
      </c>
      <c r="N10" s="146">
        <v>0.32780322824742231</v>
      </c>
      <c r="O10" s="146">
        <v>0.29116354188955124</v>
      </c>
      <c r="P10" s="146">
        <v>0.2940528112695468</v>
      </c>
      <c r="Q10" s="146">
        <v>0.24072004385440518</v>
      </c>
      <c r="R10" s="146">
        <v>0.23100000000000001</v>
      </c>
      <c r="S10" s="146">
        <v>0.223</v>
      </c>
      <c r="T10" s="146">
        <v>0.21299999999999999</v>
      </c>
      <c r="U10" s="147"/>
      <c r="V10" s="147"/>
      <c r="W10" s="147"/>
    </row>
    <row r="11" spans="1:44" ht="15">
      <c r="A11" s="142"/>
      <c r="B11" s="142" t="s">
        <v>117</v>
      </c>
      <c r="C11" s="143">
        <v>5</v>
      </c>
      <c r="D11" s="144"/>
      <c r="E11" s="146">
        <v>0.107</v>
      </c>
      <c r="F11" s="148">
        <v>9.8000000000000004E-2</v>
      </c>
      <c r="G11" s="148">
        <v>9.0999999999999998E-2</v>
      </c>
      <c r="H11" s="148">
        <v>8.4830575256107169E-2</v>
      </c>
      <c r="I11" s="148">
        <v>9.0999999999999998E-2</v>
      </c>
      <c r="K11" s="146">
        <v>0.10223288364609924</v>
      </c>
      <c r="L11" s="146">
        <v>0.11313452455537142</v>
      </c>
      <c r="M11" s="146">
        <v>0.12204003915574878</v>
      </c>
      <c r="N11" s="146">
        <v>0.11911628196548582</v>
      </c>
      <c r="O11" s="146">
        <v>0.10879651638153588</v>
      </c>
      <c r="P11" s="146">
        <v>0.10703892044693988</v>
      </c>
      <c r="Q11" s="146">
        <v>9.4825117136132037E-2</v>
      </c>
      <c r="R11" s="146">
        <v>9.6000000000000002E-2</v>
      </c>
      <c r="S11" s="146">
        <v>0.105</v>
      </c>
      <c r="T11" s="146">
        <v>9.0999999999999998E-2</v>
      </c>
      <c r="U11" s="147"/>
      <c r="V11" s="147"/>
      <c r="W11" s="147"/>
    </row>
    <row r="12" spans="1:44" ht="15">
      <c r="A12" s="142"/>
      <c r="B12" s="149" t="s">
        <v>118</v>
      </c>
      <c r="C12" s="143">
        <v>4</v>
      </c>
      <c r="D12" s="144"/>
      <c r="E12" s="146">
        <v>0.10315762757405278</v>
      </c>
      <c r="F12" s="146">
        <v>8.6773762517111303E-2</v>
      </c>
      <c r="G12" s="146">
        <v>8.6318725635853549E-2</v>
      </c>
      <c r="H12" s="146">
        <v>8.9820359281437126E-2</v>
      </c>
      <c r="I12" s="146">
        <v>8.4000000000000005E-2</v>
      </c>
      <c r="K12" s="146">
        <v>5.6584000001575388E-2</v>
      </c>
      <c r="L12" s="146">
        <v>6.1315478583719954E-2</v>
      </c>
      <c r="M12" s="146">
        <v>6.9016999470050258E-2</v>
      </c>
      <c r="N12" s="146">
        <v>7.2562014491220531E-2</v>
      </c>
      <c r="O12" s="146">
        <v>7.0038735809624025E-2</v>
      </c>
      <c r="P12" s="146">
        <v>8.5555219329537899E-2</v>
      </c>
      <c r="Q12" s="146">
        <v>8.0434022294455856E-2</v>
      </c>
      <c r="R12" s="146">
        <v>9.5000000000000001E-2</v>
      </c>
      <c r="S12" s="146">
        <v>0.104</v>
      </c>
      <c r="T12" s="146">
        <v>8.6980000000000002E-2</v>
      </c>
      <c r="U12" s="147"/>
      <c r="V12" s="147"/>
      <c r="W12" s="147"/>
    </row>
    <row r="13" spans="1:44" ht="15">
      <c r="A13" s="142"/>
      <c r="B13" s="142" t="s">
        <v>119</v>
      </c>
      <c r="C13" s="143">
        <v>5</v>
      </c>
      <c r="D13" s="144"/>
      <c r="E13" s="146">
        <v>9.1412377249060775E-2</v>
      </c>
      <c r="F13" s="146">
        <v>8.3124742177166464E-2</v>
      </c>
      <c r="G13" s="146">
        <v>8.3478020605406475E-2</v>
      </c>
      <c r="H13" s="146">
        <v>8.1751167735544819E-2</v>
      </c>
      <c r="I13" s="146">
        <v>8.7999999999999995E-2</v>
      </c>
      <c r="K13" s="146">
        <v>9.4536939096720909E-2</v>
      </c>
      <c r="L13" s="146">
        <v>0.10972899844514092</v>
      </c>
      <c r="M13" s="146">
        <v>0.12002713417047514</v>
      </c>
      <c r="N13" s="146">
        <v>0.14069746664186916</v>
      </c>
      <c r="O13" s="146">
        <v>0.13950434200734085</v>
      </c>
      <c r="P13" s="146">
        <v>0.14210501563547409</v>
      </c>
      <c r="Q13" s="146">
        <v>0.12063184200721744</v>
      </c>
      <c r="R13" s="146">
        <v>9.7000000000000003E-2</v>
      </c>
      <c r="S13" s="146">
        <v>9.4E-2</v>
      </c>
      <c r="T13" s="146">
        <v>8.3199999999999996E-2</v>
      </c>
      <c r="U13" s="147"/>
      <c r="V13" s="147"/>
      <c r="W13" s="147"/>
    </row>
    <row r="14" spans="1:44" ht="6.75" customHeight="1">
      <c r="C14" s="150"/>
      <c r="D14" s="151"/>
      <c r="E14" s="152"/>
      <c r="F14" s="152"/>
      <c r="G14" s="152"/>
      <c r="H14" s="152"/>
      <c r="I14" s="152"/>
      <c r="K14" s="152"/>
      <c r="L14" s="152"/>
      <c r="M14" s="152"/>
      <c r="N14" s="152"/>
      <c r="O14" s="152"/>
      <c r="P14" s="152"/>
      <c r="Q14" s="152"/>
      <c r="R14" s="152"/>
      <c r="S14" s="152"/>
      <c r="T14" s="152"/>
      <c r="U14" s="153"/>
      <c r="V14" s="153"/>
      <c r="W14" s="153"/>
    </row>
    <row r="15" spans="1:44" ht="15">
      <c r="B15" s="129" t="s">
        <v>120</v>
      </c>
      <c r="C15" s="143">
        <v>3</v>
      </c>
      <c r="D15" s="144"/>
      <c r="E15" s="146">
        <v>0.13500000000000001</v>
      </c>
      <c r="F15" s="146">
        <v>0.11799999999999999</v>
      </c>
      <c r="G15" s="146">
        <v>0.126</v>
      </c>
      <c r="H15" s="146">
        <v>0.12230649179968787</v>
      </c>
      <c r="I15" s="146">
        <v>0.127</v>
      </c>
      <c r="J15" s="154"/>
      <c r="K15" s="146">
        <v>0.16589751562376204</v>
      </c>
      <c r="L15" s="146">
        <v>0.17574331865767492</v>
      </c>
      <c r="M15" s="146">
        <v>0.17456843183560508</v>
      </c>
      <c r="N15" s="146">
        <v>0.16202748523415803</v>
      </c>
      <c r="O15" s="146">
        <v>0.14530835345560758</v>
      </c>
      <c r="P15" s="146">
        <v>0.14879959746090055</v>
      </c>
      <c r="Q15" s="146">
        <v>0.13184569408079605</v>
      </c>
      <c r="R15" s="146">
        <v>0.13650000000000001</v>
      </c>
      <c r="S15" s="146">
        <v>0.13500000000000001</v>
      </c>
      <c r="T15" s="146">
        <v>0.123</v>
      </c>
      <c r="U15" s="147"/>
      <c r="V15" s="147"/>
      <c r="W15" s="147"/>
      <c r="X15" s="154"/>
    </row>
    <row r="16" spans="1:44" ht="15">
      <c r="B16" s="129" t="s">
        <v>121</v>
      </c>
      <c r="C16" s="143">
        <v>5</v>
      </c>
      <c r="D16" s="144"/>
      <c r="E16" s="145">
        <v>0.11799999999999999</v>
      </c>
      <c r="F16" s="145">
        <v>0.111</v>
      </c>
      <c r="G16" s="145">
        <v>0.10299999999999999</v>
      </c>
      <c r="H16" s="145">
        <v>9.6700336700336703E-2</v>
      </c>
      <c r="I16" s="145">
        <v>9.4E-2</v>
      </c>
      <c r="J16" s="154"/>
      <c r="K16" s="146">
        <v>0.1560977180505641</v>
      </c>
      <c r="L16" s="146">
        <v>0.16817237165264487</v>
      </c>
      <c r="M16" s="146">
        <v>0.17888772299269223</v>
      </c>
      <c r="N16" s="146">
        <v>0.16853191070692325</v>
      </c>
      <c r="O16" s="146">
        <v>0.14219069917833738</v>
      </c>
      <c r="P16" s="146">
        <v>0.14056138464080095</v>
      </c>
      <c r="Q16" s="146">
        <v>0.12131169095309219</v>
      </c>
      <c r="R16" s="146">
        <v>0.11700000000000001</v>
      </c>
      <c r="S16" s="146">
        <v>0.11899999999999999</v>
      </c>
      <c r="T16" s="146">
        <v>0.10100000000000001</v>
      </c>
      <c r="U16" s="147"/>
      <c r="V16" s="147"/>
      <c r="W16" s="147"/>
      <c r="X16" s="154"/>
    </row>
    <row r="17" spans="2:24" ht="15">
      <c r="B17" s="129" t="s">
        <v>122</v>
      </c>
      <c r="C17" s="143">
        <v>2</v>
      </c>
      <c r="D17" s="144"/>
      <c r="E17" s="145">
        <v>0.26700000000000002</v>
      </c>
      <c r="F17" s="145">
        <v>0.25800000000000001</v>
      </c>
      <c r="G17" s="145">
        <v>0.27600000000000002</v>
      </c>
      <c r="H17" s="145">
        <v>0.27494576214056154</v>
      </c>
      <c r="I17" s="145">
        <v>0.26100000000000001</v>
      </c>
      <c r="J17" s="154"/>
      <c r="K17" s="146">
        <v>0.24740588102947098</v>
      </c>
      <c r="L17" s="146">
        <v>0.24740588102947098</v>
      </c>
      <c r="M17" s="146">
        <v>0.26276608434606857</v>
      </c>
      <c r="N17" s="146">
        <v>0.25608180690527665</v>
      </c>
      <c r="O17" s="146">
        <v>0.25156218260761343</v>
      </c>
      <c r="P17" s="146">
        <v>0.26514984656210777</v>
      </c>
      <c r="Q17" s="146">
        <v>0.27023247865181105</v>
      </c>
      <c r="R17" s="146">
        <v>0.27900000000000003</v>
      </c>
      <c r="S17" s="146">
        <v>0.26200000000000001</v>
      </c>
      <c r="T17" s="146">
        <v>0.26779999999999998</v>
      </c>
      <c r="U17" s="147"/>
      <c r="V17" s="147"/>
      <c r="W17" s="147"/>
      <c r="X17" s="154"/>
    </row>
    <row r="18" spans="2:24" ht="6.75" customHeight="1">
      <c r="C18" s="143"/>
      <c r="D18" s="144"/>
      <c r="E18" s="146"/>
      <c r="F18" s="146"/>
      <c r="G18" s="146"/>
      <c r="H18" s="146"/>
      <c r="I18" s="146"/>
      <c r="J18" s="154"/>
      <c r="K18" s="146"/>
      <c r="L18" s="146"/>
      <c r="M18" s="146"/>
      <c r="N18" s="146"/>
      <c r="O18" s="146"/>
      <c r="P18" s="146"/>
      <c r="Q18" s="146"/>
      <c r="R18" s="146"/>
      <c r="S18" s="146"/>
      <c r="T18" s="146"/>
      <c r="U18" s="147"/>
      <c r="V18" s="147"/>
      <c r="W18" s="147"/>
      <c r="X18" s="154"/>
    </row>
    <row r="19" spans="2:24" ht="15">
      <c r="B19" s="155" t="s">
        <v>123</v>
      </c>
      <c r="C19" s="143">
        <v>5</v>
      </c>
      <c r="D19" s="144"/>
      <c r="E19" s="146">
        <v>8.5999999999999993E-2</v>
      </c>
      <c r="F19" s="146">
        <v>0.08</v>
      </c>
      <c r="G19" s="146">
        <v>7.0999999999999994E-2</v>
      </c>
      <c r="H19" s="146">
        <v>6.9000000000000006E-2</v>
      </c>
      <c r="I19" s="146">
        <v>7.1999999999999995E-2</v>
      </c>
      <c r="J19" s="154"/>
      <c r="K19" s="146">
        <v>0.11886715122654772</v>
      </c>
      <c r="L19" s="146">
        <v>0.12864905780510499</v>
      </c>
      <c r="M19" s="146">
        <v>0.12240107073073556</v>
      </c>
      <c r="N19" s="146">
        <v>0.10794886010945312</v>
      </c>
      <c r="O19" s="146">
        <v>7.6633889060082686E-2</v>
      </c>
      <c r="P19" s="146">
        <v>8.5820277073576284E-2</v>
      </c>
      <c r="Q19" s="146">
        <v>8.9038780421148683E-2</v>
      </c>
      <c r="R19" s="146">
        <v>8.6099999999999996E-2</v>
      </c>
      <c r="S19" s="146">
        <v>8.6999999999999994E-2</v>
      </c>
      <c r="T19" s="146">
        <v>7.0000000000000007E-2</v>
      </c>
      <c r="U19" s="147"/>
      <c r="V19" s="147"/>
      <c r="W19" s="147"/>
      <c r="X19" s="154"/>
    </row>
    <row r="20" spans="2:24" ht="15">
      <c r="B20" s="155" t="s">
        <v>124</v>
      </c>
      <c r="C20" s="143">
        <v>3</v>
      </c>
      <c r="D20" s="144"/>
      <c r="E20" s="146">
        <v>0.14000000000000001</v>
      </c>
      <c r="F20" s="146">
        <v>0.124</v>
      </c>
      <c r="G20" s="146">
        <v>0.11799999999999999</v>
      </c>
      <c r="H20" s="146">
        <v>0.11600000000000001</v>
      </c>
      <c r="I20" s="146">
        <v>0.11700000000000001</v>
      </c>
      <c r="J20" s="154"/>
      <c r="K20" s="146">
        <v>0.13197644077537191</v>
      </c>
      <c r="L20" s="146">
        <v>0.14367567226570593</v>
      </c>
      <c r="M20" s="146">
        <v>0.15464958912206955</v>
      </c>
      <c r="N20" s="146">
        <v>0.14405187958518534</v>
      </c>
      <c r="O20" s="146">
        <v>0.13645664116447212</v>
      </c>
      <c r="P20" s="146">
        <v>0.13987111052184464</v>
      </c>
      <c r="Q20" s="146">
        <v>0.12032013220361036</v>
      </c>
      <c r="R20" s="146">
        <v>0.12790000000000001</v>
      </c>
      <c r="S20" s="146">
        <v>0.13</v>
      </c>
      <c r="T20" s="146">
        <v>0.12</v>
      </c>
      <c r="U20" s="147"/>
      <c r="V20" s="147"/>
      <c r="W20" s="147"/>
      <c r="X20" s="154"/>
    </row>
    <row r="21" spans="2:24" ht="14.25" customHeight="1">
      <c r="B21" s="155" t="s">
        <v>125</v>
      </c>
      <c r="C21" s="143">
        <v>3</v>
      </c>
      <c r="D21" s="144"/>
      <c r="E21" s="146">
        <v>0.16600000000000001</v>
      </c>
      <c r="F21" s="146">
        <v>0.15</v>
      </c>
      <c r="G21" s="146">
        <v>0.17</v>
      </c>
      <c r="H21" s="146">
        <v>0.14199999999999999</v>
      </c>
      <c r="I21" s="146">
        <v>0.14499999999999999</v>
      </c>
      <c r="J21" s="154"/>
      <c r="K21" s="146">
        <v>0.1535377250933419</v>
      </c>
      <c r="L21" s="146">
        <v>0.16726343363126317</v>
      </c>
      <c r="M21" s="146">
        <v>0.20710546149092229</v>
      </c>
      <c r="N21" s="146">
        <v>0.17486491067196408</v>
      </c>
      <c r="O21" s="146">
        <v>0.19004460633142567</v>
      </c>
      <c r="P21" s="146">
        <v>0.20140194593091207</v>
      </c>
      <c r="Q21" s="146">
        <v>0.20914523243341113</v>
      </c>
      <c r="R21" s="146">
        <v>0.1769</v>
      </c>
      <c r="S21" s="146">
        <v>0.16900000000000001</v>
      </c>
      <c r="T21" s="146">
        <v>0.15</v>
      </c>
      <c r="U21" s="147"/>
      <c r="V21" s="147"/>
      <c r="W21" s="147"/>
      <c r="X21" s="154"/>
    </row>
    <row r="22" spans="2:24" ht="15">
      <c r="B22" s="155" t="s">
        <v>126</v>
      </c>
      <c r="C22" s="143">
        <v>3</v>
      </c>
      <c r="D22" s="144"/>
      <c r="E22" s="146">
        <v>0.28100000000000003</v>
      </c>
      <c r="F22" s="148">
        <v>0.22700000000000001</v>
      </c>
      <c r="G22" s="148">
        <v>0.25900000000000001</v>
      </c>
      <c r="H22" s="148">
        <v>0.245</v>
      </c>
      <c r="I22" s="148">
        <v>0.22700000000000001</v>
      </c>
      <c r="J22" s="154"/>
      <c r="K22" s="146">
        <v>0.30434168735474953</v>
      </c>
      <c r="L22" s="146">
        <v>0.3064458610831457</v>
      </c>
      <c r="M22" s="146">
        <v>0.31585420654342755</v>
      </c>
      <c r="N22" s="146">
        <v>0.25204966520413258</v>
      </c>
      <c r="O22" s="146">
        <v>0.28809778187105639</v>
      </c>
      <c r="P22" s="146">
        <v>0.31182000602648674</v>
      </c>
      <c r="Q22" s="146">
        <v>0.31835455865246187</v>
      </c>
      <c r="R22" s="146">
        <v>0.29260000000000003</v>
      </c>
      <c r="S22" s="146">
        <v>0.26500000000000001</v>
      </c>
      <c r="T22" s="146">
        <v>0.24</v>
      </c>
      <c r="U22" s="147"/>
      <c r="V22" s="147"/>
      <c r="W22" s="147"/>
      <c r="X22" s="154"/>
    </row>
    <row r="23" spans="2:24" ht="6" customHeight="1">
      <c r="B23" s="156"/>
      <c r="C23" s="157"/>
      <c r="D23" s="144"/>
      <c r="E23" s="158"/>
      <c r="F23" s="158"/>
      <c r="G23" s="158"/>
      <c r="H23" s="158"/>
      <c r="I23" s="158"/>
      <c r="J23" s="154"/>
      <c r="K23" s="158"/>
      <c r="L23" s="158"/>
      <c r="M23" s="158"/>
      <c r="N23" s="158"/>
      <c r="O23" s="158"/>
      <c r="P23" s="158"/>
      <c r="Q23" s="158"/>
      <c r="R23" s="158"/>
      <c r="S23" s="158"/>
      <c r="T23" s="158"/>
      <c r="U23" s="147"/>
      <c r="V23" s="147"/>
      <c r="W23" s="147"/>
      <c r="X23" s="154"/>
    </row>
    <row r="25" spans="2:24">
      <c r="B25" s="159" t="s">
        <v>127</v>
      </c>
      <c r="C25" s="160"/>
      <c r="D25" s="160"/>
      <c r="E25" s="137"/>
      <c r="F25" s="137"/>
      <c r="G25" s="137"/>
      <c r="H25" s="137"/>
      <c r="I25" s="160"/>
      <c r="V25" s="228" t="s">
        <v>166</v>
      </c>
    </row>
    <row r="26" spans="2:24">
      <c r="B26" s="156" t="s">
        <v>128</v>
      </c>
      <c r="C26" s="160"/>
      <c r="D26" s="160"/>
      <c r="E26" s="160"/>
      <c r="F26" s="160"/>
    </row>
    <row r="27" spans="2:24" ht="14.25">
      <c r="B27" s="161" t="s">
        <v>129</v>
      </c>
    </row>
    <row r="28" spans="2:24" ht="14.25">
      <c r="B28" s="161" t="s">
        <v>130</v>
      </c>
    </row>
    <row r="29" spans="2:24">
      <c r="B29" s="161"/>
    </row>
  </sheetData>
  <mergeCells count="3">
    <mergeCell ref="C7:C8"/>
    <mergeCell ref="E7:I7"/>
    <mergeCell ref="K7:T7"/>
  </mergeCells>
  <pageMargins left="0.75" right="0.75" top="1" bottom="1" header="0.5" footer="0.5"/>
  <pageSetup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workbookViewId="0">
      <pane xSplit="2" ySplit="8" topLeftCell="C9" activePane="bottomRight" state="frozen"/>
      <selection pane="topRight" activeCell="C1" sqref="C1"/>
      <selection pane="bottomLeft" activeCell="A9" sqref="A9"/>
      <selection pane="bottomRight" activeCell="M6" sqref="M6"/>
    </sheetView>
  </sheetViews>
  <sheetFormatPr defaultRowHeight="12.75"/>
  <cols>
    <col min="1" max="1" width="4.140625" style="287" customWidth="1"/>
    <col min="2" max="2" width="29" style="287" customWidth="1"/>
    <col min="3" max="10" width="7.85546875" style="287" customWidth="1"/>
    <col min="11" max="12" width="9.140625" style="287"/>
    <col min="13" max="13" width="12.42578125" style="287" bestFit="1" customWidth="1"/>
    <col min="14" max="16384" width="9.140625" style="287"/>
  </cols>
  <sheetData>
    <row r="1" spans="1:10">
      <c r="A1" s="503" t="s">
        <v>292</v>
      </c>
    </row>
    <row r="2" spans="1:10">
      <c r="B2" s="287" t="s">
        <v>152</v>
      </c>
      <c r="G2" s="288" t="s">
        <v>153</v>
      </c>
    </row>
    <row r="3" spans="1:10">
      <c r="B3" s="287" t="s">
        <v>154</v>
      </c>
      <c r="G3" s="288" t="s">
        <v>155</v>
      </c>
    </row>
    <row r="4" spans="1:10">
      <c r="G4" s="288"/>
    </row>
    <row r="6" spans="1:10">
      <c r="C6" s="644" t="s">
        <v>152</v>
      </c>
      <c r="D6" s="644"/>
      <c r="E6" s="644"/>
      <c r="F6" s="644"/>
      <c r="G6" s="644" t="s">
        <v>154</v>
      </c>
      <c r="H6" s="644"/>
      <c r="I6" s="644"/>
      <c r="J6" s="644"/>
    </row>
    <row r="7" spans="1:10" ht="15">
      <c r="C7" s="645" t="s">
        <v>272</v>
      </c>
      <c r="D7" s="645"/>
      <c r="E7" s="645"/>
      <c r="F7" s="645"/>
      <c r="G7" s="646" t="s">
        <v>160</v>
      </c>
      <c r="H7" s="646"/>
      <c r="I7" s="646"/>
      <c r="J7" s="646"/>
    </row>
    <row r="8" spans="1:10" ht="13.5" thickBot="1">
      <c r="C8" s="258" t="s">
        <v>159</v>
      </c>
      <c r="D8" s="259" t="s">
        <v>134</v>
      </c>
      <c r="E8" s="259" t="s">
        <v>133</v>
      </c>
      <c r="F8" s="259" t="s">
        <v>132</v>
      </c>
      <c r="G8" s="258" t="s">
        <v>159</v>
      </c>
      <c r="H8" s="259" t="s">
        <v>134</v>
      </c>
      <c r="I8" s="259" t="s">
        <v>133</v>
      </c>
      <c r="J8" s="259" t="s">
        <v>132</v>
      </c>
    </row>
    <row r="9" spans="1:10">
      <c r="B9" s="17" t="s">
        <v>156</v>
      </c>
      <c r="C9" s="396">
        <v>114175</v>
      </c>
      <c r="D9" s="397">
        <v>125615</v>
      </c>
      <c r="E9" s="397">
        <v>126796</v>
      </c>
      <c r="F9" s="398">
        <v>119895</v>
      </c>
      <c r="G9" s="396">
        <v>14900.931</v>
      </c>
      <c r="H9" s="397">
        <v>16604.814999999999</v>
      </c>
      <c r="I9" s="397">
        <v>21594.370999999999</v>
      </c>
      <c r="J9" s="398">
        <v>29574.437999999998</v>
      </c>
    </row>
    <row r="10" spans="1:10">
      <c r="B10" s="17" t="s">
        <v>157</v>
      </c>
      <c r="C10" s="399">
        <v>114799</v>
      </c>
      <c r="D10" s="400">
        <v>124503</v>
      </c>
      <c r="E10" s="400">
        <v>129517</v>
      </c>
      <c r="F10" s="401">
        <v>108766</v>
      </c>
      <c r="G10" s="399">
        <v>6621.6629999999996</v>
      </c>
      <c r="H10" s="400">
        <v>8955.9279999999999</v>
      </c>
      <c r="I10" s="400">
        <v>10705.939</v>
      </c>
      <c r="J10" s="401">
        <v>15860.748</v>
      </c>
    </row>
    <row r="11" spans="1:10">
      <c r="B11" s="17" t="s">
        <v>268</v>
      </c>
      <c r="C11" s="399">
        <v>62260</v>
      </c>
      <c r="D11" s="400">
        <v>70319</v>
      </c>
      <c r="E11" s="400">
        <v>78496</v>
      </c>
      <c r="F11" s="401">
        <v>58129</v>
      </c>
      <c r="G11" s="399">
        <v>2520.9459999999999</v>
      </c>
      <c r="H11" s="400">
        <v>2720.3150000000001</v>
      </c>
      <c r="I11" s="400">
        <v>2769.4760000000001</v>
      </c>
      <c r="J11" s="401">
        <v>4040.348</v>
      </c>
    </row>
    <row r="12" spans="1:10">
      <c r="B12" s="17" t="s">
        <v>269</v>
      </c>
      <c r="C12" s="399">
        <v>40517</v>
      </c>
      <c r="D12" s="400">
        <v>40449</v>
      </c>
      <c r="E12" s="400">
        <v>38625</v>
      </c>
      <c r="F12" s="401">
        <v>22436</v>
      </c>
      <c r="G12" s="399">
        <v>1310.915</v>
      </c>
      <c r="H12" s="400">
        <v>1606.018</v>
      </c>
      <c r="I12" s="400">
        <v>1834.9</v>
      </c>
      <c r="J12" s="401">
        <v>2447.9690000000001</v>
      </c>
    </row>
    <row r="13" spans="1:10" ht="25.5">
      <c r="B13" s="414" t="s">
        <v>270</v>
      </c>
      <c r="C13" s="399">
        <v>72432</v>
      </c>
      <c r="D13" s="400">
        <v>77008</v>
      </c>
      <c r="E13" s="400">
        <v>82809</v>
      </c>
      <c r="F13" s="401">
        <v>79685</v>
      </c>
      <c r="G13" s="399">
        <v>5232.6010000000006</v>
      </c>
      <c r="H13" s="400">
        <v>7179.518</v>
      </c>
      <c r="I13" s="400">
        <v>8461.2909999999993</v>
      </c>
      <c r="J13" s="401">
        <v>13173.259</v>
      </c>
    </row>
    <row r="14" spans="1:10">
      <c r="B14" s="17" t="s">
        <v>271</v>
      </c>
      <c r="C14" s="399">
        <v>1850</v>
      </c>
      <c r="D14" s="400">
        <v>7046</v>
      </c>
      <c r="E14" s="400">
        <v>8083</v>
      </c>
      <c r="F14" s="401">
        <v>6647</v>
      </c>
      <c r="G14" s="399">
        <v>78.147000000000006</v>
      </c>
      <c r="H14" s="400">
        <v>170.392</v>
      </c>
      <c r="I14" s="400">
        <v>409.74799999999999</v>
      </c>
      <c r="J14" s="401">
        <v>239.52</v>
      </c>
    </row>
    <row r="15" spans="1:10">
      <c r="B15" s="17" t="s">
        <v>273</v>
      </c>
      <c r="C15" s="455">
        <v>3.21</v>
      </c>
      <c r="D15" s="456">
        <v>3.78</v>
      </c>
      <c r="E15" s="456">
        <v>3.38</v>
      </c>
      <c r="F15" s="457">
        <v>-6.41</v>
      </c>
      <c r="G15" s="459">
        <v>2.5600000000000001E-2</v>
      </c>
      <c r="H15" s="458">
        <v>1.4199999999999999E-2</v>
      </c>
      <c r="I15" s="458">
        <v>2.8399999999999998E-2</v>
      </c>
      <c r="J15" s="460">
        <v>4.6699999999999998E-2</v>
      </c>
    </row>
    <row r="16" spans="1:10">
      <c r="A16" s="261" t="s">
        <v>57</v>
      </c>
      <c r="B16" s="260"/>
      <c r="C16" s="415"/>
      <c r="D16" s="416"/>
      <c r="E16" s="416"/>
      <c r="F16" s="417"/>
      <c r="G16" s="262"/>
      <c r="H16" s="263"/>
      <c r="I16" s="263"/>
      <c r="J16" s="264"/>
    </row>
    <row r="17" spans="1:13" ht="14.25">
      <c r="A17" s="265"/>
      <c r="B17" s="260" t="s">
        <v>216</v>
      </c>
      <c r="C17" s="418">
        <v>1.2217519707927353</v>
      </c>
      <c r="D17" s="419">
        <v>1.0967754994635954</v>
      </c>
      <c r="E17" s="419">
        <v>1.011478529796598</v>
      </c>
      <c r="F17" s="420">
        <v>1.0850940727724683</v>
      </c>
      <c r="G17" s="266">
        <v>0.91809967789291325</v>
      </c>
      <c r="H17" s="267">
        <v>0.9713771777311514</v>
      </c>
      <c r="I17" s="267">
        <v>0.98802512694124844</v>
      </c>
      <c r="J17" s="268">
        <v>1.000907984189576</v>
      </c>
      <c r="M17" s="289"/>
    </row>
    <row r="18" spans="1:13" ht="14.25">
      <c r="A18" s="265"/>
      <c r="B18" s="260" t="s">
        <v>217</v>
      </c>
      <c r="C18" s="418">
        <v>1.0792502848638468</v>
      </c>
      <c r="D18" s="419">
        <v>0.96589275954901521</v>
      </c>
      <c r="E18" s="419">
        <v>0.86299115816184924</v>
      </c>
      <c r="F18" s="420">
        <v>0.94972785325504649</v>
      </c>
      <c r="G18" s="266">
        <v>0.81726742052605972</v>
      </c>
      <c r="H18" s="267">
        <v>0.83446509328899654</v>
      </c>
      <c r="I18" s="267">
        <v>0.88797076134124053</v>
      </c>
      <c r="J18" s="268">
        <v>0.89773039516660791</v>
      </c>
    </row>
    <row r="19" spans="1:13">
      <c r="A19" s="265"/>
      <c r="B19" s="260" t="s">
        <v>158</v>
      </c>
      <c r="C19" s="421">
        <v>47.652699003759516</v>
      </c>
      <c r="D19" s="422">
        <v>44.625992888846575</v>
      </c>
      <c r="E19" s="422">
        <v>48.930248313320654</v>
      </c>
      <c r="F19" s="423">
        <v>50.421458522919679</v>
      </c>
      <c r="G19" s="272" t="s">
        <v>147</v>
      </c>
      <c r="H19" s="269">
        <v>-25.591009651718998</v>
      </c>
      <c r="I19" s="269">
        <v>-14.136889535124439</v>
      </c>
      <c r="J19" s="270">
        <v>-6.3242614421318208</v>
      </c>
    </row>
    <row r="20" spans="1:13">
      <c r="A20" s="265"/>
      <c r="B20" s="271" t="s">
        <v>58</v>
      </c>
      <c r="C20" s="424">
        <v>28.818022837156668</v>
      </c>
      <c r="D20" s="450">
        <v>23.650210741559899</v>
      </c>
      <c r="E20" s="450">
        <v>25.786610277361476</v>
      </c>
      <c r="F20" s="451">
        <v>26.901120311738918</v>
      </c>
      <c r="G20" s="272" t="s">
        <v>147</v>
      </c>
      <c r="H20" s="452">
        <v>16.15002975655915</v>
      </c>
      <c r="I20" s="452">
        <v>15.749321504572677</v>
      </c>
      <c r="J20" s="453">
        <v>13.931118756825953</v>
      </c>
    </row>
    <row r="21" spans="1:13">
      <c r="A21" s="265"/>
      <c r="B21" s="271" t="s">
        <v>145</v>
      </c>
      <c r="C21" s="424">
        <v>79.992993212174298</v>
      </c>
      <c r="D21" s="425">
        <v>75.761493452215106</v>
      </c>
      <c r="E21" s="425">
        <v>76.939651093094412</v>
      </c>
      <c r="F21" s="426">
        <v>78.26948580007506</v>
      </c>
      <c r="G21" s="272" t="s">
        <v>147</v>
      </c>
      <c r="H21" s="273">
        <v>16.294468803175466</v>
      </c>
      <c r="I21" s="273">
        <v>19.921741642764218</v>
      </c>
      <c r="J21" s="274">
        <v>22.6645030414441</v>
      </c>
    </row>
    <row r="22" spans="1:13">
      <c r="A22" s="265"/>
      <c r="B22" s="271" t="s">
        <v>59</v>
      </c>
      <c r="C22" s="424">
        <v>61.158317045571444</v>
      </c>
      <c r="D22" s="425">
        <v>54.785711304928434</v>
      </c>
      <c r="E22" s="425">
        <v>53.796013057135234</v>
      </c>
      <c r="F22" s="426">
        <v>54.749147588894303</v>
      </c>
      <c r="G22" s="272" t="s">
        <v>147</v>
      </c>
      <c r="H22" s="273">
        <v>58.03550821145361</v>
      </c>
      <c r="I22" s="273">
        <v>49.807952682461334</v>
      </c>
      <c r="J22" s="274">
        <v>42.919883240401873</v>
      </c>
    </row>
    <row r="23" spans="1:13">
      <c r="A23" s="265"/>
      <c r="B23" s="260" t="s">
        <v>149</v>
      </c>
      <c r="C23" s="427">
        <v>9536</v>
      </c>
      <c r="D23" s="428">
        <v>4781</v>
      </c>
      <c r="E23" s="428">
        <v>579</v>
      </c>
      <c r="F23" s="429">
        <v>3971</v>
      </c>
      <c r="G23" s="402">
        <v>-1945.5809999999999</v>
      </c>
      <c r="H23" s="403">
        <v>-3699.038</v>
      </c>
      <c r="I23" s="403">
        <v>-5263.1769999999997</v>
      </c>
      <c r="J23" s="404">
        <v>-7769.3289999999997</v>
      </c>
      <c r="L23" s="289"/>
    </row>
    <row r="24" spans="1:13" ht="13.5" thickBot="1">
      <c r="A24" s="265"/>
      <c r="B24" s="260" t="s">
        <v>148</v>
      </c>
      <c r="C24" s="430">
        <v>8.3520910882417337E-2</v>
      </c>
      <c r="D24" s="431">
        <v>3.806074115352466E-2</v>
      </c>
      <c r="E24" s="431">
        <v>4.5663901069434368E-3</v>
      </c>
      <c r="F24" s="432">
        <v>3.3120647232995536E-2</v>
      </c>
      <c r="G24" s="278">
        <v>-0.1305677477467683</v>
      </c>
      <c r="H24" s="405">
        <v>-0.22276899802858391</v>
      </c>
      <c r="I24" s="405">
        <v>-0.2437291181113819</v>
      </c>
      <c r="J24" s="406">
        <v>-0.2627041974559246</v>
      </c>
    </row>
    <row r="25" spans="1:13">
      <c r="A25" s="261" t="s">
        <v>215</v>
      </c>
      <c r="B25" s="260"/>
      <c r="C25" s="433"/>
      <c r="D25" s="434"/>
      <c r="E25" s="434"/>
      <c r="F25" s="435"/>
      <c r="G25" s="275"/>
      <c r="H25" s="276"/>
      <c r="I25" s="276"/>
      <c r="J25" s="277"/>
    </row>
    <row r="26" spans="1:13">
      <c r="A26" s="261"/>
      <c r="B26" s="260" t="s">
        <v>60</v>
      </c>
      <c r="C26" s="436">
        <v>0.23372892489599301</v>
      </c>
      <c r="D26" s="437">
        <v>0.23693826374238747</v>
      </c>
      <c r="E26" s="437">
        <v>0.23169500615161362</v>
      </c>
      <c r="F26" s="438">
        <v>0.22945076942324533</v>
      </c>
      <c r="G26" s="278">
        <v>0.1206096451288849</v>
      </c>
      <c r="H26" s="279">
        <v>0.10777560605161816</v>
      </c>
      <c r="I26" s="279">
        <v>0.10947084311925548</v>
      </c>
      <c r="J26" s="280">
        <v>0.11652704947427911</v>
      </c>
    </row>
    <row r="27" spans="1:13">
      <c r="A27" s="261"/>
      <c r="B27" s="260" t="s">
        <v>61</v>
      </c>
      <c r="C27" s="436">
        <v>8.8776001751696962E-2</v>
      </c>
      <c r="D27" s="437">
        <v>9.1382398598893438E-2</v>
      </c>
      <c r="E27" s="437">
        <v>7.6319442253698855E-2</v>
      </c>
      <c r="F27" s="438">
        <v>-9.2222361232745326E-2</v>
      </c>
      <c r="G27" s="278">
        <v>-1.2871678957509434E-2</v>
      </c>
      <c r="H27" s="279">
        <v>1.3170035318068886E-2</v>
      </c>
      <c r="I27" s="279">
        <v>1.7700168252180164E-2</v>
      </c>
      <c r="J27" s="280">
        <v>1.9749656781305532E-2</v>
      </c>
    </row>
    <row r="28" spans="1:13">
      <c r="A28" s="265"/>
      <c r="B28" s="260" t="s">
        <v>150</v>
      </c>
      <c r="C28" s="436">
        <v>6.7154692499890409E-2</v>
      </c>
      <c r="D28" s="439">
        <v>7.3221285237900224E-2</v>
      </c>
      <c r="E28" s="439">
        <v>5.5696401858121407E-2</v>
      </c>
      <c r="F28" s="440">
        <v>-0.10617626939395593</v>
      </c>
      <c r="G28" s="278" t="s">
        <v>147</v>
      </c>
      <c r="H28" s="281">
        <v>1.6609500146717165E-2</v>
      </c>
      <c r="I28" s="281">
        <v>2.7793494890388588E-2</v>
      </c>
      <c r="J28" s="282">
        <v>3.5790386659804441E-2</v>
      </c>
    </row>
    <row r="29" spans="1:13" ht="13.5" thickBot="1">
      <c r="A29" s="265"/>
      <c r="B29" s="283" t="s">
        <v>151</v>
      </c>
      <c r="C29" s="441">
        <v>0.19280383594054795</v>
      </c>
      <c r="D29" s="442">
        <v>0.21641182718672036</v>
      </c>
      <c r="E29" s="442">
        <v>0.17892101069883906</v>
      </c>
      <c r="F29" s="443">
        <v>-0.41433975860205369</v>
      </c>
      <c r="G29" s="284" t="s">
        <v>147</v>
      </c>
      <c r="H29" s="285">
        <v>8.8701386010580294E-2</v>
      </c>
      <c r="I29" s="285">
        <v>0.159</v>
      </c>
      <c r="J29" s="286">
        <v>0.222</v>
      </c>
    </row>
    <row r="30" spans="1:13" ht="15">
      <c r="A30" s="261" t="s">
        <v>265</v>
      </c>
      <c r="B30" s="265"/>
      <c r="C30" s="407"/>
      <c r="D30" s="234"/>
      <c r="E30" s="234"/>
      <c r="F30" s="235"/>
      <c r="G30" s="407"/>
      <c r="H30" s="234"/>
      <c r="I30" s="234"/>
      <c r="J30" s="235"/>
    </row>
    <row r="31" spans="1:13">
      <c r="A31" s="265"/>
      <c r="B31" s="260" t="s">
        <v>261</v>
      </c>
      <c r="C31" s="408">
        <v>0.3436129567373446</v>
      </c>
      <c r="D31" s="409">
        <v>0.35293861444786107</v>
      </c>
      <c r="E31" s="409">
        <v>0.32488373774125923</v>
      </c>
      <c r="F31" s="410">
        <v>0.29822339924488678</v>
      </c>
      <c r="G31" s="408">
        <v>0.1979736812338532</v>
      </c>
      <c r="H31" s="409">
        <v>0.17932457697292786</v>
      </c>
      <c r="I31" s="409">
        <v>0.17139085137697871</v>
      </c>
      <c r="J31" s="410">
        <v>0.15434133371263448</v>
      </c>
    </row>
    <row r="32" spans="1:13">
      <c r="A32" s="265"/>
      <c r="B32" s="260" t="s">
        <v>263</v>
      </c>
      <c r="C32" s="408">
        <v>0.45842535052128808</v>
      </c>
      <c r="D32" s="409">
        <v>0.39070019991608462</v>
      </c>
      <c r="E32" s="409">
        <v>0.55141041805730673</v>
      </c>
      <c r="F32" s="410">
        <v>0.79311326860841425</v>
      </c>
      <c r="G32" s="408">
        <v>0.68554711785279743</v>
      </c>
      <c r="H32" s="409">
        <v>0.67850422598003257</v>
      </c>
      <c r="I32" s="409">
        <v>0.65884298871873126</v>
      </c>
      <c r="J32" s="410">
        <v>0.73259465295516402</v>
      </c>
    </row>
    <row r="33" spans="1:10" ht="13.5" thickBot="1">
      <c r="A33" s="265"/>
      <c r="B33" s="260" t="s">
        <v>266</v>
      </c>
      <c r="C33" s="411">
        <v>0.1575208901359734</v>
      </c>
      <c r="D33" s="412">
        <v>0.13789318722288521</v>
      </c>
      <c r="E33" s="412">
        <v>0.17914427764792817</v>
      </c>
      <c r="F33" s="413">
        <v>0.23652493495062424</v>
      </c>
      <c r="G33" s="411">
        <v>0.1357202865805765</v>
      </c>
      <c r="H33" s="412">
        <v>0.1216724832982132</v>
      </c>
      <c r="I33" s="412">
        <v>0.11291966076025653</v>
      </c>
      <c r="J33" s="413">
        <v>0.11306963580784463</v>
      </c>
    </row>
    <row r="36" spans="1:10">
      <c r="C36" s="445"/>
      <c r="D36" s="445"/>
      <c r="E36" s="445"/>
      <c r="F36" s="445"/>
      <c r="G36" s="445"/>
      <c r="H36" s="445"/>
      <c r="I36" s="445"/>
      <c r="J36" s="445"/>
    </row>
    <row r="37" spans="1:10">
      <c r="C37" s="454"/>
      <c r="D37" s="454"/>
      <c r="E37" s="454"/>
      <c r="F37" s="454"/>
      <c r="G37" s="454"/>
      <c r="H37" s="454"/>
      <c r="I37" s="454"/>
      <c r="J37" s="454"/>
    </row>
  </sheetData>
  <mergeCells count="4">
    <mergeCell ref="G6:J6"/>
    <mergeCell ref="C6:F6"/>
    <mergeCell ref="C7:F7"/>
    <mergeCell ref="G7:J7"/>
  </mergeCells>
  <hyperlinks>
    <hyperlink ref="G3" r:id="rId1"/>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T45"/>
  <sheetViews>
    <sheetView showGridLines="0" zoomScaleNormal="100" workbookViewId="0">
      <pane xSplit="2" ySplit="9" topLeftCell="C10" activePane="bottomRight" state="frozen"/>
      <selection pane="topRight" activeCell="C1" sqref="C1"/>
      <selection pane="bottomLeft" activeCell="A10" sqref="A10"/>
      <selection pane="bottomRight" activeCell="F18" sqref="F18"/>
    </sheetView>
  </sheetViews>
  <sheetFormatPr defaultRowHeight="12.75"/>
  <cols>
    <col min="1" max="1" width="2.28515625" style="265" customWidth="1"/>
    <col min="2" max="2" width="32" style="265" customWidth="1"/>
    <col min="3" max="3" width="2" style="265" customWidth="1"/>
    <col min="4" max="4" width="11.5703125" style="265" hidden="1" customWidth="1"/>
    <col min="5" max="5" width="9.7109375" style="265" customWidth="1"/>
    <col min="6" max="6" width="9" style="265" customWidth="1"/>
    <col min="7" max="7" width="9.28515625" style="265" customWidth="1"/>
    <col min="8" max="8" width="8.42578125" style="265" customWidth="1"/>
    <col min="9" max="9" width="1.85546875" style="265" customWidth="1"/>
    <col min="10" max="13" width="7.5703125" style="265" bestFit="1" customWidth="1"/>
    <col min="14" max="14" width="2.85546875" style="265" customWidth="1"/>
    <col min="15" max="15" width="5" style="265" customWidth="1"/>
    <col min="16" max="16" width="9.140625" style="265"/>
    <col min="17" max="17" width="10.5703125" style="265" bestFit="1" customWidth="1"/>
    <col min="18" max="16384" width="9.140625" style="265"/>
  </cols>
  <sheetData>
    <row r="1" spans="1:20" ht="13.5" customHeight="1">
      <c r="A1" s="503" t="s">
        <v>293</v>
      </c>
    </row>
    <row r="2" spans="1:20">
      <c r="A2" s="648" t="s">
        <v>0</v>
      </c>
      <c r="B2" s="648"/>
      <c r="C2" s="648"/>
      <c r="D2" s="648"/>
      <c r="E2" s="648"/>
      <c r="F2" s="648"/>
      <c r="G2" s="648"/>
      <c r="H2" s="648"/>
      <c r="I2" s="648"/>
      <c r="J2" s="648"/>
      <c r="K2" s="648"/>
      <c r="L2" s="648"/>
      <c r="M2" s="648"/>
      <c r="N2" s="648"/>
    </row>
    <row r="3" spans="1:20">
      <c r="A3" s="649" t="s">
        <v>295</v>
      </c>
      <c r="B3" s="649"/>
      <c r="C3" s="649"/>
      <c r="D3" s="649"/>
      <c r="E3" s="649"/>
      <c r="F3" s="649"/>
      <c r="G3" s="649"/>
      <c r="H3" s="649"/>
      <c r="I3" s="649"/>
      <c r="J3" s="649"/>
      <c r="K3" s="649"/>
      <c r="L3" s="649"/>
      <c r="M3" s="649"/>
      <c r="N3" s="649"/>
      <c r="O3" s="314"/>
      <c r="P3" s="314"/>
      <c r="Q3" s="314"/>
      <c r="R3" s="314"/>
    </row>
    <row r="4" spans="1:20">
      <c r="A4" s="319"/>
      <c r="B4" s="319"/>
      <c r="C4" s="319"/>
      <c r="D4" s="319"/>
      <c r="E4" s="319"/>
      <c r="F4" s="319"/>
      <c r="G4" s="319"/>
      <c r="H4" s="319"/>
      <c r="I4" s="319"/>
      <c r="J4" s="319"/>
      <c r="K4" s="558"/>
      <c r="L4" s="558"/>
      <c r="M4" s="558"/>
      <c r="N4" s="319"/>
      <c r="O4" s="314"/>
      <c r="P4" s="314"/>
      <c r="Q4" s="314"/>
      <c r="R4" s="314"/>
    </row>
    <row r="5" spans="1:20" ht="12" customHeight="1">
      <c r="A5" s="319"/>
      <c r="B5" s="319"/>
      <c r="C5" s="319"/>
      <c r="D5" s="319"/>
      <c r="E5" s="319"/>
      <c r="F5" s="319"/>
      <c r="G5" s="319"/>
      <c r="H5" s="319"/>
      <c r="I5" s="319"/>
      <c r="J5" s="319"/>
      <c r="K5" s="558"/>
      <c r="L5" s="558"/>
      <c r="M5" s="558"/>
      <c r="N5" s="319"/>
      <c r="O5" s="314"/>
      <c r="P5" s="314"/>
      <c r="Q5" s="314"/>
      <c r="R5" s="314"/>
    </row>
    <row r="6" spans="1:20" ht="6" customHeight="1" thickBot="1"/>
    <row r="7" spans="1:20" ht="17.25" customHeight="1">
      <c r="C7" s="315"/>
      <c r="D7" s="290"/>
      <c r="E7" s="290"/>
      <c r="F7" s="290"/>
      <c r="G7" s="290"/>
      <c r="H7" s="291"/>
      <c r="J7" s="292"/>
      <c r="K7" s="316"/>
      <c r="L7" s="316"/>
      <c r="M7" s="316"/>
      <c r="N7" s="291"/>
    </row>
    <row r="8" spans="1:20">
      <c r="C8" s="650" t="s">
        <v>96</v>
      </c>
      <c r="D8" s="651"/>
      <c r="E8" s="651"/>
      <c r="F8" s="651"/>
      <c r="G8" s="651"/>
      <c r="H8" s="652"/>
      <c r="I8" s="294"/>
      <c r="J8" s="650" t="s">
        <v>146</v>
      </c>
      <c r="K8" s="653"/>
      <c r="L8" s="653"/>
      <c r="M8" s="653"/>
      <c r="N8" s="654"/>
      <c r="O8" s="294"/>
      <c r="P8" s="294"/>
      <c r="Q8" s="294"/>
    </row>
    <row r="9" spans="1:20" ht="23.25" customHeight="1" thickBot="1">
      <c r="C9" s="293"/>
      <c r="D9" s="259" t="s">
        <v>2</v>
      </c>
      <c r="E9" s="554" t="s">
        <v>135</v>
      </c>
      <c r="F9" s="554" t="s">
        <v>136</v>
      </c>
      <c r="G9" s="554" t="s">
        <v>137</v>
      </c>
      <c r="H9" s="555" t="s">
        <v>138</v>
      </c>
      <c r="I9" s="294"/>
      <c r="J9" s="556" t="s">
        <v>134</v>
      </c>
      <c r="K9" s="557" t="s">
        <v>133</v>
      </c>
      <c r="L9" s="557" t="s">
        <v>132</v>
      </c>
      <c r="M9" s="557" t="s">
        <v>131</v>
      </c>
      <c r="N9" s="317"/>
      <c r="O9" s="295"/>
      <c r="P9" s="296"/>
      <c r="Q9" s="297"/>
      <c r="R9" s="298"/>
      <c r="S9" s="298"/>
      <c r="T9" s="298"/>
    </row>
    <row r="10" spans="1:20">
      <c r="B10" s="271" t="s">
        <v>156</v>
      </c>
      <c r="C10" s="299"/>
      <c r="D10" s="300"/>
      <c r="E10" s="560"/>
      <c r="F10" s="561"/>
      <c r="G10" s="561"/>
      <c r="H10" s="562"/>
      <c r="I10" s="563"/>
      <c r="J10" s="564"/>
      <c r="K10" s="565"/>
      <c r="L10" s="565"/>
      <c r="M10" s="565"/>
      <c r="N10" s="318"/>
      <c r="O10" s="295"/>
      <c r="P10" s="296"/>
      <c r="Q10" s="297"/>
      <c r="R10" s="298"/>
      <c r="S10" s="298"/>
      <c r="T10" s="298"/>
    </row>
    <row r="11" spans="1:20">
      <c r="B11" s="17" t="s">
        <v>157</v>
      </c>
      <c r="C11" s="299"/>
      <c r="D11" s="300"/>
      <c r="E11" s="561"/>
      <c r="F11" s="561"/>
      <c r="G11" s="561"/>
      <c r="H11" s="562"/>
      <c r="I11" s="563"/>
      <c r="J11" s="564"/>
      <c r="K11" s="561"/>
      <c r="L11" s="561"/>
      <c r="M11" s="561"/>
      <c r="N11" s="318"/>
      <c r="O11" s="295"/>
      <c r="P11" s="296"/>
      <c r="Q11" s="297"/>
      <c r="R11" s="298"/>
      <c r="S11" s="298"/>
      <c r="T11" s="298"/>
    </row>
    <row r="12" spans="1:20">
      <c r="B12" s="17" t="s">
        <v>268</v>
      </c>
      <c r="C12" s="299"/>
      <c r="D12" s="300"/>
      <c r="E12" s="566"/>
      <c r="F12" s="561"/>
      <c r="G12" s="561"/>
      <c r="H12" s="562"/>
      <c r="I12" s="563"/>
      <c r="J12" s="564"/>
      <c r="K12" s="561"/>
      <c r="L12" s="561"/>
      <c r="M12" s="561"/>
      <c r="N12" s="318"/>
      <c r="O12" s="295"/>
      <c r="P12" s="296"/>
      <c r="Q12" s="297"/>
      <c r="R12" s="298"/>
      <c r="S12" s="298"/>
      <c r="T12" s="298"/>
    </row>
    <row r="13" spans="1:20">
      <c r="B13" s="17" t="s">
        <v>269</v>
      </c>
      <c r="C13" s="299"/>
      <c r="D13" s="300"/>
      <c r="E13" s="566"/>
      <c r="F13" s="561"/>
      <c r="G13" s="561"/>
      <c r="H13" s="562"/>
      <c r="I13" s="563"/>
      <c r="J13" s="564"/>
      <c r="K13" s="561"/>
      <c r="L13" s="561"/>
      <c r="M13" s="561"/>
      <c r="N13" s="318"/>
      <c r="O13" s="295"/>
      <c r="P13" s="296"/>
      <c r="Q13" s="297"/>
      <c r="R13" s="298"/>
      <c r="S13" s="298"/>
      <c r="T13" s="298"/>
    </row>
    <row r="14" spans="1:20" ht="25.5">
      <c r="B14" s="414" t="s">
        <v>270</v>
      </c>
      <c r="C14" s="299"/>
      <c r="D14" s="300"/>
      <c r="E14" s="566"/>
      <c r="F14" s="561"/>
      <c r="G14" s="561"/>
      <c r="H14" s="562"/>
      <c r="I14" s="563"/>
      <c r="J14" s="564"/>
      <c r="K14" s="561"/>
      <c r="L14" s="561"/>
      <c r="M14" s="561"/>
      <c r="N14" s="318"/>
      <c r="O14" s="295"/>
      <c r="P14" s="296"/>
      <c r="Q14" s="297"/>
      <c r="R14" s="298"/>
      <c r="S14" s="298"/>
      <c r="T14" s="298"/>
    </row>
    <row r="15" spans="1:20">
      <c r="B15" s="17" t="s">
        <v>271</v>
      </c>
      <c r="C15" s="299"/>
      <c r="D15" s="300"/>
      <c r="E15" s="566"/>
      <c r="F15" s="561"/>
      <c r="G15" s="561"/>
      <c r="H15" s="562"/>
      <c r="I15" s="563"/>
      <c r="J15" s="564"/>
      <c r="K15" s="561"/>
      <c r="L15" s="561"/>
      <c r="M15" s="561"/>
      <c r="N15" s="318"/>
      <c r="O15" s="295"/>
      <c r="P15" s="296"/>
      <c r="Q15" s="297"/>
      <c r="R15" s="298"/>
      <c r="S15" s="298"/>
      <c r="T15" s="298"/>
    </row>
    <row r="16" spans="1:20">
      <c r="A16" s="261" t="s">
        <v>57</v>
      </c>
      <c r="B16" s="260"/>
      <c r="C16" s="262"/>
      <c r="D16" s="263"/>
      <c r="E16" s="567"/>
      <c r="F16" s="567"/>
      <c r="G16" s="567"/>
      <c r="H16" s="568"/>
      <c r="I16" s="569"/>
      <c r="J16" s="299"/>
      <c r="K16" s="567"/>
      <c r="L16" s="567"/>
      <c r="M16" s="567"/>
      <c r="N16" s="301"/>
    </row>
    <row r="17" spans="1:19" ht="14.25">
      <c r="B17" s="260" t="s">
        <v>216</v>
      </c>
      <c r="C17" s="262"/>
      <c r="D17" s="267">
        <v>1.31</v>
      </c>
      <c r="E17" s="570"/>
      <c r="F17" s="570"/>
      <c r="G17" s="570"/>
      <c r="H17" s="571"/>
      <c r="I17" s="572"/>
      <c r="J17" s="573"/>
      <c r="K17" s="570"/>
      <c r="L17" s="570"/>
      <c r="M17" s="570"/>
      <c r="N17" s="302"/>
      <c r="O17" s="283"/>
      <c r="P17" s="283" t="s">
        <v>229</v>
      </c>
    </row>
    <row r="18" spans="1:19" ht="14.25">
      <c r="B18" s="260" t="s">
        <v>217</v>
      </c>
      <c r="C18" s="262"/>
      <c r="D18" s="267">
        <v>1.24</v>
      </c>
      <c r="E18" s="570"/>
      <c r="F18" s="570"/>
      <c r="G18" s="570"/>
      <c r="H18" s="571"/>
      <c r="I18" s="572"/>
      <c r="J18" s="573"/>
      <c r="K18" s="570"/>
      <c r="L18" s="570"/>
      <c r="M18" s="570"/>
      <c r="N18" s="302"/>
      <c r="O18" s="283"/>
      <c r="P18" s="283" t="s">
        <v>230</v>
      </c>
    </row>
    <row r="19" spans="1:19" ht="14.25">
      <c r="B19" s="260" t="s">
        <v>218</v>
      </c>
      <c r="C19" s="262"/>
      <c r="D19" s="303">
        <v>-36</v>
      </c>
      <c r="E19" s="574"/>
      <c r="F19" s="574"/>
      <c r="G19" s="574"/>
      <c r="H19" s="575"/>
      <c r="I19" s="576"/>
      <c r="J19" s="577"/>
      <c r="K19" s="574"/>
      <c r="L19" s="574"/>
      <c r="M19" s="574"/>
      <c r="N19" s="304"/>
      <c r="O19" s="305"/>
      <c r="P19" s="305" t="s">
        <v>219</v>
      </c>
    </row>
    <row r="20" spans="1:19">
      <c r="B20" s="271" t="s">
        <v>58</v>
      </c>
      <c r="C20" s="262"/>
      <c r="D20" s="306">
        <v>9</v>
      </c>
      <c r="E20" s="578"/>
      <c r="F20" s="578"/>
      <c r="G20" s="578"/>
      <c r="H20" s="579"/>
      <c r="I20" s="563"/>
      <c r="J20" s="580"/>
      <c r="K20" s="581"/>
      <c r="L20" s="581"/>
      <c r="M20" s="581"/>
      <c r="N20" s="301"/>
      <c r="O20" s="294"/>
      <c r="P20" s="305" t="s">
        <v>220</v>
      </c>
    </row>
    <row r="21" spans="1:19">
      <c r="B21" s="271" t="s">
        <v>145</v>
      </c>
      <c r="C21" s="262"/>
      <c r="D21" s="306">
        <v>38</v>
      </c>
      <c r="E21" s="582"/>
      <c r="F21" s="582"/>
      <c r="G21" s="582"/>
      <c r="H21" s="583"/>
      <c r="I21" s="569"/>
      <c r="J21" s="580"/>
      <c r="K21" s="584"/>
      <c r="L21" s="584"/>
      <c r="M21" s="584"/>
      <c r="N21" s="301"/>
      <c r="P21" s="283" t="s">
        <v>221</v>
      </c>
    </row>
    <row r="22" spans="1:19">
      <c r="B22" s="271" t="s">
        <v>59</v>
      </c>
      <c r="C22" s="262"/>
      <c r="D22" s="306">
        <v>83</v>
      </c>
      <c r="E22" s="582"/>
      <c r="F22" s="582"/>
      <c r="G22" s="582"/>
      <c r="H22" s="583"/>
      <c r="I22" s="563"/>
      <c r="J22" s="580"/>
      <c r="K22" s="584"/>
      <c r="L22" s="584"/>
      <c r="M22" s="584"/>
      <c r="N22" s="301"/>
      <c r="P22" s="283" t="s">
        <v>222</v>
      </c>
    </row>
    <row r="23" spans="1:19">
      <c r="B23" s="260" t="s">
        <v>149</v>
      </c>
      <c r="C23" s="262"/>
      <c r="D23" s="306"/>
      <c r="E23" s="585"/>
      <c r="F23" s="585"/>
      <c r="G23" s="585"/>
      <c r="H23" s="586"/>
      <c r="I23" s="563"/>
      <c r="J23" s="587"/>
      <c r="K23" s="588"/>
      <c r="L23" s="588"/>
      <c r="M23" s="588"/>
      <c r="N23" s="301"/>
      <c r="P23" s="283" t="s">
        <v>223</v>
      </c>
    </row>
    <row r="24" spans="1:19">
      <c r="B24" s="260" t="s">
        <v>148</v>
      </c>
      <c r="C24" s="262"/>
      <c r="D24" s="306"/>
      <c r="E24" s="589"/>
      <c r="F24" s="590"/>
      <c r="G24" s="590"/>
      <c r="H24" s="591"/>
      <c r="I24" s="563"/>
      <c r="J24" s="592"/>
      <c r="K24" s="593"/>
      <c r="L24" s="593"/>
      <c r="M24" s="593"/>
      <c r="N24" s="301"/>
      <c r="P24" s="283" t="s">
        <v>224</v>
      </c>
    </row>
    <row r="25" spans="1:19" ht="6" customHeight="1" thickBot="1">
      <c r="B25" s="260"/>
      <c r="C25" s="262"/>
      <c r="D25" s="263"/>
      <c r="E25" s="567"/>
      <c r="F25" s="567"/>
      <c r="G25" s="567"/>
      <c r="H25" s="568"/>
      <c r="I25" s="569"/>
      <c r="J25" s="299"/>
      <c r="K25" s="567"/>
      <c r="L25" s="567"/>
      <c r="M25" s="567"/>
      <c r="N25" s="301"/>
    </row>
    <row r="26" spans="1:19">
      <c r="A26" s="261" t="s">
        <v>215</v>
      </c>
      <c r="B26" s="260"/>
      <c r="C26" s="275"/>
      <c r="D26" s="276"/>
      <c r="E26" s="594"/>
      <c r="F26" s="594"/>
      <c r="G26" s="594"/>
      <c r="H26" s="595"/>
      <c r="I26" s="569"/>
      <c r="J26" s="596"/>
      <c r="K26" s="594"/>
      <c r="L26" s="594"/>
      <c r="M26" s="594"/>
      <c r="N26" s="307"/>
    </row>
    <row r="27" spans="1:19">
      <c r="A27" s="261"/>
      <c r="B27" s="260" t="s">
        <v>60</v>
      </c>
      <c r="C27" s="262"/>
      <c r="D27" s="263"/>
      <c r="E27" s="597"/>
      <c r="F27" s="597"/>
      <c r="G27" s="597"/>
      <c r="H27" s="598"/>
      <c r="I27" s="599"/>
      <c r="J27" s="600"/>
      <c r="K27" s="597"/>
      <c r="L27" s="597"/>
      <c r="M27" s="597"/>
      <c r="N27" s="301"/>
      <c r="P27" s="283" t="s">
        <v>225</v>
      </c>
    </row>
    <row r="28" spans="1:19">
      <c r="A28" s="261"/>
      <c r="B28" s="260" t="s">
        <v>61</v>
      </c>
      <c r="C28" s="262"/>
      <c r="D28" s="263"/>
      <c r="E28" s="597"/>
      <c r="F28" s="597"/>
      <c r="G28" s="597"/>
      <c r="H28" s="598"/>
      <c r="I28" s="599"/>
      <c r="J28" s="600"/>
      <c r="K28" s="597"/>
      <c r="L28" s="597"/>
      <c r="M28" s="597"/>
      <c r="N28" s="301"/>
      <c r="P28" s="283" t="s">
        <v>226</v>
      </c>
    </row>
    <row r="29" spans="1:19" ht="16.5" customHeight="1">
      <c r="B29" s="260" t="s">
        <v>150</v>
      </c>
      <c r="C29" s="262"/>
      <c r="D29" s="308">
        <v>0.13</v>
      </c>
      <c r="E29" s="601"/>
      <c r="F29" s="601"/>
      <c r="G29" s="601"/>
      <c r="H29" s="602"/>
      <c r="I29" s="603"/>
      <c r="J29" s="604"/>
      <c r="K29" s="601"/>
      <c r="L29" s="601"/>
      <c r="M29" s="601"/>
      <c r="N29" s="309"/>
      <c r="O29" s="310"/>
      <c r="P29" s="310" t="s">
        <v>227</v>
      </c>
      <c r="R29" s="311"/>
      <c r="S29" s="311"/>
    </row>
    <row r="30" spans="1:19" ht="13.5" thickBot="1">
      <c r="B30" s="283" t="s">
        <v>151</v>
      </c>
      <c r="C30" s="312"/>
      <c r="D30" s="285">
        <v>0.16900000000000001</v>
      </c>
      <c r="E30" s="605"/>
      <c r="F30" s="605"/>
      <c r="G30" s="605"/>
      <c r="H30" s="606"/>
      <c r="I30" s="603"/>
      <c r="J30" s="607"/>
      <c r="K30" s="605"/>
      <c r="L30" s="605"/>
      <c r="M30" s="605"/>
      <c r="N30" s="313"/>
      <c r="O30" s="283"/>
      <c r="P30" s="310" t="s">
        <v>228</v>
      </c>
    </row>
    <row r="31" spans="1:19" ht="14.25" customHeight="1">
      <c r="A31" s="261" t="s">
        <v>265</v>
      </c>
      <c r="C31" s="385"/>
      <c r="D31" s="386"/>
      <c r="E31" s="608"/>
      <c r="F31" s="608"/>
      <c r="G31" s="608"/>
      <c r="H31" s="609"/>
      <c r="I31" s="572"/>
      <c r="J31" s="596"/>
      <c r="K31" s="610"/>
      <c r="L31" s="610"/>
      <c r="M31" s="610"/>
      <c r="N31" s="393"/>
    </row>
    <row r="32" spans="1:19" ht="14.25">
      <c r="B32" s="260" t="s">
        <v>261</v>
      </c>
      <c r="C32" s="387"/>
      <c r="D32" s="388"/>
      <c r="E32" s="611"/>
      <c r="F32" s="611"/>
      <c r="G32" s="611"/>
      <c r="H32" s="612"/>
      <c r="I32" s="613"/>
      <c r="J32" s="614"/>
      <c r="K32" s="611"/>
      <c r="L32" s="611"/>
      <c r="M32" s="611"/>
      <c r="N32" s="394"/>
      <c r="P32" s="283" t="s">
        <v>262</v>
      </c>
    </row>
    <row r="33" spans="2:16" ht="14.25">
      <c r="B33" s="260" t="s">
        <v>263</v>
      </c>
      <c r="C33" s="389"/>
      <c r="D33" s="390"/>
      <c r="E33" s="611"/>
      <c r="F33" s="611"/>
      <c r="G33" s="611"/>
      <c r="H33" s="612"/>
      <c r="I33" s="615"/>
      <c r="J33" s="614"/>
      <c r="K33" s="611"/>
      <c r="L33" s="611"/>
      <c r="M33" s="611"/>
      <c r="N33" s="394"/>
      <c r="P33" s="283" t="s">
        <v>264</v>
      </c>
    </row>
    <row r="34" spans="2:16" ht="14.25" customHeight="1" thickBot="1">
      <c r="B34" s="260" t="s">
        <v>266</v>
      </c>
      <c r="C34" s="391"/>
      <c r="D34" s="392"/>
      <c r="E34" s="616"/>
      <c r="F34" s="616"/>
      <c r="G34" s="616"/>
      <c r="H34" s="617"/>
      <c r="I34" s="618"/>
      <c r="J34" s="619"/>
      <c r="K34" s="616"/>
      <c r="L34" s="616"/>
      <c r="M34" s="616"/>
      <c r="N34" s="395"/>
      <c r="P34" s="283" t="s">
        <v>267</v>
      </c>
    </row>
    <row r="35" spans="2:16" ht="23.25" customHeight="1">
      <c r="B35" s="647"/>
      <c r="C35" s="647"/>
      <c r="D35" s="647"/>
      <c r="E35" s="647"/>
      <c r="F35" s="647"/>
      <c r="G35" s="647"/>
      <c r="H35" s="647"/>
      <c r="I35" s="647"/>
      <c r="J35" s="647"/>
      <c r="K35" s="647"/>
    </row>
    <row r="36" spans="2:16" ht="15.75" customHeight="1">
      <c r="B36" s="287"/>
      <c r="C36" s="294"/>
      <c r="D36" s="294"/>
      <c r="E36" s="444"/>
      <c r="F36" s="444"/>
      <c r="G36" s="444"/>
      <c r="H36" s="444"/>
      <c r="I36" s="444"/>
      <c r="J36" s="444"/>
      <c r="K36" s="444"/>
      <c r="L36" s="444"/>
      <c r="M36" s="444"/>
    </row>
    <row r="37" spans="2:16" ht="15.75" customHeight="1">
      <c r="B37" s="287"/>
      <c r="C37" s="287"/>
      <c r="D37" s="294"/>
      <c r="E37" s="287"/>
      <c r="F37" s="287"/>
      <c r="G37" s="294"/>
      <c r="H37" s="294"/>
      <c r="J37" s="294"/>
      <c r="K37" s="294"/>
      <c r="L37" s="294"/>
      <c r="M37" s="294"/>
    </row>
    <row r="38" spans="2:16" ht="12" customHeight="1">
      <c r="B38" s="271"/>
      <c r="C38" s="294"/>
      <c r="D38" s="294"/>
      <c r="E38" s="294"/>
      <c r="F38" s="294"/>
      <c r="G38" s="294"/>
      <c r="H38" s="294"/>
    </row>
    <row r="39" spans="2:16">
      <c r="C39" s="294"/>
      <c r="D39" s="294"/>
      <c r="E39" s="294"/>
      <c r="F39" s="294"/>
      <c r="G39" s="294"/>
      <c r="H39" s="294"/>
      <c r="J39" s="294"/>
      <c r="K39" s="294"/>
      <c r="L39" s="294"/>
      <c r="M39" s="294"/>
    </row>
    <row r="42" spans="2:16">
      <c r="B42" s="283"/>
      <c r="C42" s="283"/>
      <c r="D42" s="283"/>
      <c r="E42" s="449"/>
    </row>
    <row r="43" spans="2:16">
      <c r="B43" s="283"/>
      <c r="C43" s="283"/>
      <c r="D43" s="283"/>
      <c r="E43" s="448"/>
    </row>
    <row r="45" spans="2:16">
      <c r="J45" s="454"/>
      <c r="K45" s="454"/>
      <c r="L45" s="454"/>
      <c r="M45" s="454"/>
    </row>
  </sheetData>
  <mergeCells count="5">
    <mergeCell ref="B35:K35"/>
    <mergeCell ref="A2:N2"/>
    <mergeCell ref="A3:N3"/>
    <mergeCell ref="C8:H8"/>
    <mergeCell ref="J8:N8"/>
  </mergeCells>
  <printOptions horizontalCentered="1" verticalCentered="1"/>
  <pageMargins left="0" right="0" top="0" bottom="0" header="0.5" footer="0.5"/>
  <pageSetup scale="71"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4"/>
  <sheetViews>
    <sheetView workbookViewId="0">
      <selection activeCell="H25" sqref="H25"/>
    </sheetView>
  </sheetViews>
  <sheetFormatPr defaultRowHeight="15"/>
  <cols>
    <col min="1" max="1" width="26.7109375" bestFit="1" customWidth="1"/>
    <col min="2" max="2" width="13.42578125" bestFit="1" customWidth="1"/>
    <col min="3" max="5" width="10.7109375" bestFit="1" customWidth="1"/>
    <col min="6" max="7" width="11.140625" bestFit="1" customWidth="1"/>
  </cols>
  <sheetData>
    <row r="2" spans="1:7">
      <c r="A2" t="s">
        <v>163</v>
      </c>
      <c r="B2" s="231">
        <v>39479</v>
      </c>
      <c r="C2" s="231">
        <v>39843</v>
      </c>
      <c r="D2" s="231">
        <v>40207</v>
      </c>
      <c r="E2" s="231">
        <v>40571</v>
      </c>
      <c r="F2" s="231">
        <v>40942</v>
      </c>
      <c r="G2" s="231">
        <v>41306</v>
      </c>
    </row>
    <row r="3" spans="1:7">
      <c r="A3" t="s">
        <v>161</v>
      </c>
      <c r="B3" s="232">
        <v>100</v>
      </c>
      <c r="C3" s="232">
        <f>'Stock prices 2000'!$B$2798*100/'Stock prices 2000'!$B$2538</f>
        <v>46.683046683046683</v>
      </c>
      <c r="D3" s="232">
        <f>'Stock prices 2000'!$B$3058*100/'Stock prices 2000'!$B$2538</f>
        <v>63.390663390663384</v>
      </c>
      <c r="E3" s="232">
        <f>'Stock prices 2000'!$B$3318*100/'Stock prices 2000'!$B$2538</f>
        <v>64.619164619164621</v>
      </c>
      <c r="F3" s="232">
        <f>'Stock prices 2000'!$B$3583*100/'Stock prices 2000'!$B$2538</f>
        <v>86.781326781326769</v>
      </c>
      <c r="G3" s="232">
        <f>'Stock prices 2000'!$B$3843*100/'Stock prices 2000'!$B$2538</f>
        <v>66.977886977886968</v>
      </c>
    </row>
    <row r="4" spans="1:7">
      <c r="A4" t="s">
        <v>182</v>
      </c>
      <c r="B4" s="232">
        <v>100</v>
      </c>
      <c r="C4" s="232">
        <f>'Stock prices 2000'!$C$2798*100/'Stock prices 2000'!$C$2538</f>
        <v>78.230526789734355</v>
      </c>
      <c r="D4" s="232">
        <f>'Stock prices 2000'!$C$3058*100/'Stock prices 2000'!$C$2538</f>
        <v>105.9657811796488</v>
      </c>
      <c r="E4" s="232">
        <f>'Stock prices 2000'!$C$3318*100/'Stock prices 2000'!$C$2538</f>
        <v>102.45384961728951</v>
      </c>
      <c r="F4" s="232">
        <f>'Stock prices 2000'!$C$3583*100/'Stock prices 2000'!$C$2538</f>
        <v>65.443493921656909</v>
      </c>
      <c r="G4" s="232">
        <f>'Stock prices 2000'!$C$3843*100/'Stock prices 2000'!$C$2538</f>
        <v>37.055380459252589</v>
      </c>
    </row>
    <row r="5" spans="1:7">
      <c r="A5" t="s">
        <v>154</v>
      </c>
      <c r="B5" s="232">
        <v>100</v>
      </c>
      <c r="C5" s="232">
        <f>'Stock prices 2000'!$D$2798*100/'Stock prices 2000'!$D$2538</f>
        <v>25.724137931034484</v>
      </c>
      <c r="D5" s="232">
        <f>'Stock prices 2000'!$D$3058*100/'Stock prices 2000'!$D$2538</f>
        <v>94.482758620689651</v>
      </c>
      <c r="E5" s="232">
        <f>'Stock prices 2000'!$D$3318*100/'Stock prices 2000'!$D$2538</f>
        <v>81.379310344827587</v>
      </c>
      <c r="F5" s="232">
        <f>'Stock prices 2000'!$D$3583*100/'Stock prices 2000'!$D$2538</f>
        <v>111.03448275862071</v>
      </c>
      <c r="G5" s="232">
        <f>'Stock prices 2000'!$D$3843*100/'Stock prices 2000'!$D$2538</f>
        <v>147.79310344827587</v>
      </c>
    </row>
    <row r="6" spans="1:7">
      <c r="A6" t="s">
        <v>162</v>
      </c>
      <c r="B6" s="232">
        <v>100</v>
      </c>
      <c r="C6" s="232">
        <f>'Stock prices 2000'!$F$2798*100/'Stock prices 2000'!$F$2538</f>
        <v>59.185048229206977</v>
      </c>
      <c r="D6" s="232">
        <f>'Stock prices 2000'!$F$3058*100/'Stock prices 2000'!$F$2538</f>
        <v>76.956758538647847</v>
      </c>
      <c r="E6" s="232">
        <f>'Stock prices 2000'!$F$3318*100/'Stock prices 2000'!$F$2538</f>
        <v>91.466368548537346</v>
      </c>
      <c r="F6" s="232">
        <f>'Stock prices 2000'!$F$3583*100/'Stock prices 2000'!$F$2538</f>
        <v>96.3795846411833</v>
      </c>
      <c r="G6" s="232">
        <f>'Stock prices 2000'!$F$3843*100/'Stock prices 2000'!$F$2538</f>
        <v>108.43831964569806</v>
      </c>
    </row>
    <row r="7" spans="1:7">
      <c r="A7" t="s">
        <v>190</v>
      </c>
      <c r="B7" s="232">
        <v>100</v>
      </c>
      <c r="C7" s="232">
        <f>'Stock prices 2000'!$G$2798*100/'Stock prices 2000'!$G$2538</f>
        <v>61.86464012335481</v>
      </c>
      <c r="D7" s="232">
        <f>'Stock prices 2000'!$G$3058*100/'Stock prices 2000'!$G$2538</f>
        <v>93.446775703507896</v>
      </c>
      <c r="E7" s="232">
        <f>'Stock prices 2000'!$G$3318*100/'Stock prices 2000'!$G$2538</f>
        <v>115.32022688474035</v>
      </c>
      <c r="F7" s="232">
        <f>'Stock prices 2000'!$G$3583*100/'Stock prices 2000'!$G$2538</f>
        <v>124.5856049341924</v>
      </c>
      <c r="G7" s="232">
        <f>'Stock prices 2000'!$G$3843*100/'Stock prices 2000'!$G$2538</f>
        <v>130.90753896139654</v>
      </c>
    </row>
    <row r="24" spans="1:1">
      <c r="A24" s="229" t="s">
        <v>213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20"/>
  <sheetViews>
    <sheetView workbookViewId="0">
      <pane xSplit="1" ySplit="6" topLeftCell="B429" activePane="bottomRight" state="frozen"/>
      <selection pane="topRight" activeCell="B1" sqref="B1"/>
      <selection pane="bottomLeft" activeCell="A7" sqref="A7"/>
      <selection pane="bottomRight" activeCell="G429" sqref="G429"/>
    </sheetView>
  </sheetViews>
  <sheetFormatPr defaultRowHeight="15" outlineLevelRow="1" outlineLevelCol="1"/>
  <cols>
    <col min="1" max="1" width="14.7109375" customWidth="1"/>
    <col min="2" max="2" width="13.7109375" customWidth="1"/>
    <col min="3" max="3" width="11.7109375" customWidth="1"/>
    <col min="4" max="5" width="17.5703125" customWidth="1"/>
    <col min="6" max="7" width="13.28515625" customWidth="1"/>
    <col min="10" max="11" width="0" hidden="1" customWidth="1" outlineLevel="1"/>
    <col min="12" max="12" width="9.140625" collapsed="1"/>
  </cols>
  <sheetData>
    <row r="1" spans="1:13">
      <c r="A1" t="s">
        <v>167</v>
      </c>
      <c r="B1" s="230">
        <v>35936</v>
      </c>
      <c r="C1" s="230">
        <v>35936</v>
      </c>
      <c r="D1" s="230">
        <v>36446</v>
      </c>
      <c r="E1" s="230">
        <v>35936</v>
      </c>
      <c r="F1" s="230">
        <v>35936</v>
      </c>
      <c r="G1" s="230">
        <v>35936</v>
      </c>
    </row>
    <row r="2" spans="1:13">
      <c r="A2" t="s">
        <v>168</v>
      </c>
      <c r="B2" s="230">
        <v>41415</v>
      </c>
      <c r="C2" s="230">
        <v>41415</v>
      </c>
      <c r="D2" s="230">
        <v>41415</v>
      </c>
      <c r="E2" s="230">
        <v>41415</v>
      </c>
      <c r="F2" s="230">
        <v>41415</v>
      </c>
      <c r="G2" s="230">
        <v>41415</v>
      </c>
    </row>
    <row r="3" spans="1:13">
      <c r="A3" t="s">
        <v>169</v>
      </c>
      <c r="B3" t="s">
        <v>170</v>
      </c>
      <c r="C3" t="s">
        <v>170</v>
      </c>
      <c r="D3" t="s">
        <v>170</v>
      </c>
      <c r="E3" t="s">
        <v>170</v>
      </c>
      <c r="F3" t="s">
        <v>170</v>
      </c>
      <c r="G3" t="s">
        <v>170</v>
      </c>
    </row>
    <row r="4" spans="1:13">
      <c r="A4" t="s">
        <v>171</v>
      </c>
      <c r="B4" t="s">
        <v>172</v>
      </c>
      <c r="C4" t="s">
        <v>177</v>
      </c>
      <c r="D4" s="559" t="s">
        <v>294</v>
      </c>
      <c r="E4" t="s">
        <v>187</v>
      </c>
      <c r="F4" t="s">
        <v>179</v>
      </c>
      <c r="G4" t="s">
        <v>185</v>
      </c>
    </row>
    <row r="5" spans="1:13">
      <c r="A5" t="s">
        <v>173</v>
      </c>
      <c r="B5" t="s">
        <v>174</v>
      </c>
      <c r="C5" t="s">
        <v>178</v>
      </c>
      <c r="D5" s="559"/>
      <c r="E5" t="s">
        <v>188</v>
      </c>
      <c r="F5" t="s">
        <v>180</v>
      </c>
      <c r="G5" t="s">
        <v>186</v>
      </c>
    </row>
    <row r="6" spans="1:13">
      <c r="A6" t="s">
        <v>175</v>
      </c>
      <c r="B6" t="s">
        <v>176</v>
      </c>
      <c r="C6" t="s">
        <v>176</v>
      </c>
      <c r="D6" s="559" t="s">
        <v>176</v>
      </c>
      <c r="E6" t="s">
        <v>176</v>
      </c>
      <c r="F6" t="s">
        <v>176</v>
      </c>
      <c r="G6" t="s">
        <v>176</v>
      </c>
      <c r="H6" t="s">
        <v>181</v>
      </c>
      <c r="I6" t="s">
        <v>182</v>
      </c>
      <c r="J6" t="s">
        <v>154</v>
      </c>
      <c r="K6" t="s">
        <v>189</v>
      </c>
      <c r="L6" t="s">
        <v>183</v>
      </c>
      <c r="M6" t="s">
        <v>184</v>
      </c>
    </row>
    <row r="7" spans="1:13" hidden="1" outlineLevel="1">
      <c r="A7" s="230">
        <v>35936</v>
      </c>
      <c r="B7">
        <v>21.765599999999999</v>
      </c>
      <c r="C7">
        <v>25.386900000000001</v>
      </c>
      <c r="E7">
        <v>7.2187999999999999</v>
      </c>
      <c r="F7">
        <v>1114.6400000000001</v>
      </c>
      <c r="G7">
        <v>317.62</v>
      </c>
    </row>
    <row r="8" spans="1:13" hidden="1" outlineLevel="1">
      <c r="A8" s="230">
        <v>35937</v>
      </c>
      <c r="B8">
        <v>21.406199999999998</v>
      </c>
      <c r="C8">
        <v>25.680399999999999</v>
      </c>
      <c r="E8">
        <v>6.9687999999999999</v>
      </c>
      <c r="F8">
        <v>1110.47</v>
      </c>
      <c r="G8">
        <v>315.23</v>
      </c>
    </row>
    <row r="9" spans="1:13" hidden="1" outlineLevel="1">
      <c r="A9" s="230">
        <v>35940</v>
      </c>
      <c r="B9">
        <v>21.406199999999998</v>
      </c>
      <c r="C9">
        <v>25.680399999999999</v>
      </c>
      <c r="E9">
        <v>6.9687999999999999</v>
      </c>
      <c r="F9">
        <v>1110.47</v>
      </c>
      <c r="G9">
        <v>315.23</v>
      </c>
    </row>
    <row r="10" spans="1:13" hidden="1" outlineLevel="1">
      <c r="A10" s="230">
        <v>35941</v>
      </c>
      <c r="B10">
        <v>20.984400000000001</v>
      </c>
      <c r="C10">
        <v>25.582599999999999</v>
      </c>
      <c r="E10">
        <v>6.6718999999999999</v>
      </c>
      <c r="F10">
        <v>1094.02</v>
      </c>
      <c r="G10">
        <v>310.52</v>
      </c>
    </row>
    <row r="11" spans="1:13" hidden="1" outlineLevel="1">
      <c r="A11" s="230">
        <v>35942</v>
      </c>
      <c r="B11">
        <v>21.531199999999998</v>
      </c>
      <c r="C11">
        <v>25.606999999999999</v>
      </c>
      <c r="E11">
        <v>6.6875</v>
      </c>
      <c r="F11">
        <v>1092.23</v>
      </c>
      <c r="G11">
        <v>312.93</v>
      </c>
    </row>
    <row r="12" spans="1:13" hidden="1" outlineLevel="1">
      <c r="A12" s="230">
        <v>35943</v>
      </c>
      <c r="B12">
        <v>21.156199999999998</v>
      </c>
      <c r="C12">
        <v>24.9956</v>
      </c>
      <c r="E12">
        <v>6.8593999999999999</v>
      </c>
      <c r="F12">
        <v>1097.5999999999999</v>
      </c>
      <c r="G12">
        <v>312.37</v>
      </c>
    </row>
    <row r="13" spans="1:13" hidden="1" outlineLevel="1">
      <c r="A13" s="230">
        <v>35944</v>
      </c>
      <c r="B13">
        <v>20.601500000000001</v>
      </c>
      <c r="C13">
        <v>24.3841</v>
      </c>
      <c r="E13">
        <v>6.6562999999999999</v>
      </c>
      <c r="F13">
        <v>1090.82</v>
      </c>
      <c r="G13">
        <v>305.93</v>
      </c>
    </row>
    <row r="14" spans="1:13" hidden="1" outlineLevel="1">
      <c r="A14" s="230">
        <v>35947</v>
      </c>
      <c r="B14">
        <v>19.578099999999999</v>
      </c>
      <c r="C14">
        <v>24.017299999999999</v>
      </c>
      <c r="E14">
        <v>6.5625</v>
      </c>
      <c r="F14">
        <v>1090.98</v>
      </c>
      <c r="G14">
        <v>299</v>
      </c>
    </row>
    <row r="15" spans="1:13" hidden="1" outlineLevel="1">
      <c r="A15" s="230">
        <v>35948</v>
      </c>
      <c r="B15">
        <v>20.656199999999998</v>
      </c>
      <c r="C15">
        <v>24.164000000000001</v>
      </c>
      <c r="E15">
        <v>6.7187999999999999</v>
      </c>
      <c r="F15">
        <v>1093.22</v>
      </c>
      <c r="G15">
        <v>304.82</v>
      </c>
    </row>
    <row r="16" spans="1:13" hidden="1" outlineLevel="1">
      <c r="A16" s="230">
        <v>35949</v>
      </c>
      <c r="B16">
        <v>20.0625</v>
      </c>
      <c r="C16">
        <v>23.748200000000001</v>
      </c>
      <c r="E16">
        <v>6.5781000000000001</v>
      </c>
      <c r="F16">
        <v>1082.73</v>
      </c>
      <c r="G16">
        <v>298.35000000000002</v>
      </c>
    </row>
    <row r="17" spans="1:7" hidden="1" outlineLevel="1">
      <c r="A17" s="230">
        <v>35950</v>
      </c>
      <c r="B17">
        <v>21.125</v>
      </c>
      <c r="C17">
        <v>24.139600000000002</v>
      </c>
      <c r="E17">
        <v>6.7031000000000001</v>
      </c>
      <c r="F17">
        <v>1094.83</v>
      </c>
      <c r="G17">
        <v>306.33</v>
      </c>
    </row>
    <row r="18" spans="1:7" hidden="1" outlineLevel="1">
      <c r="A18" s="230">
        <v>35951</v>
      </c>
      <c r="B18">
        <v>21.140599999999999</v>
      </c>
      <c r="C18">
        <v>24.628699999999998</v>
      </c>
      <c r="E18">
        <v>6.7187999999999999</v>
      </c>
      <c r="F18">
        <v>1113.8599999999999</v>
      </c>
      <c r="G18">
        <v>310.64</v>
      </c>
    </row>
    <row r="19" spans="1:7" hidden="1" outlineLevel="1">
      <c r="A19" s="230">
        <v>35954</v>
      </c>
      <c r="B19">
        <v>20.921900000000001</v>
      </c>
      <c r="C19">
        <v>24.8977</v>
      </c>
      <c r="E19">
        <v>6.8125</v>
      </c>
      <c r="F19">
        <v>1115.72</v>
      </c>
      <c r="G19">
        <v>311.41000000000003</v>
      </c>
    </row>
    <row r="20" spans="1:7" hidden="1" outlineLevel="1">
      <c r="A20" s="230">
        <v>35955</v>
      </c>
      <c r="B20">
        <v>21.375</v>
      </c>
      <c r="C20">
        <v>24.848800000000001</v>
      </c>
      <c r="E20">
        <v>7.0625</v>
      </c>
      <c r="F20">
        <v>1118.4100000000001</v>
      </c>
      <c r="G20">
        <v>315.45999999999998</v>
      </c>
    </row>
    <row r="21" spans="1:7" hidden="1" outlineLevel="1">
      <c r="A21" s="230">
        <v>35956</v>
      </c>
      <c r="B21">
        <v>20.921900000000001</v>
      </c>
      <c r="C21">
        <v>24.433</v>
      </c>
      <c r="E21">
        <v>7.0156000000000001</v>
      </c>
      <c r="F21">
        <v>1112.28</v>
      </c>
      <c r="G21">
        <v>309.82</v>
      </c>
    </row>
    <row r="22" spans="1:7" hidden="1" outlineLevel="1">
      <c r="A22" s="230">
        <v>35957</v>
      </c>
      <c r="B22">
        <v>20.671900000000001</v>
      </c>
      <c r="C22">
        <v>23.723800000000001</v>
      </c>
      <c r="E22">
        <v>6.9531000000000001</v>
      </c>
      <c r="F22">
        <v>1094.58</v>
      </c>
      <c r="G22">
        <v>305.5</v>
      </c>
    </row>
    <row r="23" spans="1:7" hidden="1" outlineLevel="1">
      <c r="A23" s="230">
        <v>35958</v>
      </c>
      <c r="B23">
        <v>20.718699999999998</v>
      </c>
      <c r="C23">
        <v>23.7727</v>
      </c>
      <c r="E23">
        <v>7.0312999999999999</v>
      </c>
      <c r="F23">
        <v>1098.8399999999999</v>
      </c>
      <c r="G23">
        <v>306.06</v>
      </c>
    </row>
    <row r="24" spans="1:7" hidden="1" outlineLevel="1">
      <c r="A24" s="230">
        <v>35961</v>
      </c>
      <c r="B24">
        <v>20.0625</v>
      </c>
      <c r="C24">
        <v>23.479199999999999</v>
      </c>
      <c r="E24">
        <v>6.875</v>
      </c>
      <c r="F24">
        <v>1077.01</v>
      </c>
      <c r="G24">
        <v>299.39999999999998</v>
      </c>
    </row>
    <row r="25" spans="1:7" hidden="1" outlineLevel="1">
      <c r="A25" s="230">
        <v>35962</v>
      </c>
      <c r="B25">
        <v>21.2422</v>
      </c>
      <c r="C25">
        <v>23.2591</v>
      </c>
      <c r="E25">
        <v>7</v>
      </c>
      <c r="F25">
        <v>1087.5899999999999</v>
      </c>
      <c r="G25">
        <v>307.67</v>
      </c>
    </row>
    <row r="26" spans="1:7" hidden="1" outlineLevel="1">
      <c r="A26" s="230">
        <v>35963</v>
      </c>
      <c r="B26">
        <v>21.421900000000001</v>
      </c>
      <c r="C26">
        <v>22.892199999999999</v>
      </c>
      <c r="E26">
        <v>7.0312999999999999</v>
      </c>
      <c r="F26">
        <v>1107.1099999999999</v>
      </c>
      <c r="G26">
        <v>308.83999999999997</v>
      </c>
    </row>
    <row r="27" spans="1:7" hidden="1" outlineLevel="1">
      <c r="A27" s="230">
        <v>35964</v>
      </c>
      <c r="B27">
        <v>21.156199999999998</v>
      </c>
      <c r="C27">
        <v>22.183</v>
      </c>
      <c r="E27">
        <v>6.8281000000000001</v>
      </c>
      <c r="F27">
        <v>1106.3699999999999</v>
      </c>
      <c r="G27">
        <v>308.08999999999997</v>
      </c>
    </row>
    <row r="28" spans="1:7" hidden="1" outlineLevel="1">
      <c r="A28" s="230">
        <v>35965</v>
      </c>
      <c r="B28">
        <v>21.1875</v>
      </c>
      <c r="C28">
        <v>22.036200000000001</v>
      </c>
      <c r="E28">
        <v>6.7656000000000001</v>
      </c>
      <c r="F28">
        <v>1100.6500000000001</v>
      </c>
      <c r="G28">
        <v>309.73</v>
      </c>
    </row>
    <row r="29" spans="1:7" hidden="1" outlineLevel="1">
      <c r="A29" s="230">
        <v>35968</v>
      </c>
      <c r="B29">
        <v>21.968699999999998</v>
      </c>
      <c r="C29">
        <v>22.403099999999998</v>
      </c>
      <c r="E29">
        <v>6.8437999999999999</v>
      </c>
      <c r="F29">
        <v>1103.21</v>
      </c>
      <c r="G29">
        <v>316.06</v>
      </c>
    </row>
    <row r="30" spans="1:7" hidden="1" outlineLevel="1">
      <c r="A30" s="230">
        <v>35969</v>
      </c>
      <c r="B30">
        <v>23.281199999999998</v>
      </c>
      <c r="C30">
        <v>23.185700000000001</v>
      </c>
      <c r="E30">
        <v>6.9531000000000001</v>
      </c>
      <c r="F30">
        <v>1119.49</v>
      </c>
      <c r="G30">
        <v>325.97000000000003</v>
      </c>
    </row>
    <row r="31" spans="1:7" hidden="1" outlineLevel="1">
      <c r="A31" s="230">
        <v>35970</v>
      </c>
      <c r="B31">
        <v>23.3125</v>
      </c>
      <c r="C31">
        <v>23.381399999999999</v>
      </c>
      <c r="E31">
        <v>7.0625</v>
      </c>
      <c r="F31">
        <v>1132.8800000000001</v>
      </c>
      <c r="G31">
        <v>333.42</v>
      </c>
    </row>
    <row r="32" spans="1:7" hidden="1" outlineLevel="1">
      <c r="A32" s="230">
        <v>35971</v>
      </c>
      <c r="B32">
        <v>23</v>
      </c>
      <c r="C32">
        <v>23.674900000000001</v>
      </c>
      <c r="E32">
        <v>7.1406000000000001</v>
      </c>
      <c r="F32">
        <v>1129.28</v>
      </c>
      <c r="G32">
        <v>329.97</v>
      </c>
    </row>
    <row r="33" spans="1:7" hidden="1" outlineLevel="1">
      <c r="A33" s="230">
        <v>35972</v>
      </c>
      <c r="B33">
        <v>23.093699999999998</v>
      </c>
      <c r="C33">
        <v>23.723800000000001</v>
      </c>
      <c r="E33">
        <v>7.0468999999999999</v>
      </c>
      <c r="F33">
        <v>1133.2</v>
      </c>
      <c r="G33">
        <v>332.41</v>
      </c>
    </row>
    <row r="34" spans="1:7" hidden="1" outlineLevel="1">
      <c r="A34" s="230">
        <v>35975</v>
      </c>
      <c r="B34">
        <v>23.531199999999998</v>
      </c>
      <c r="C34">
        <v>24.164000000000001</v>
      </c>
      <c r="E34">
        <v>7.1718999999999999</v>
      </c>
      <c r="F34">
        <v>1138.49</v>
      </c>
      <c r="G34">
        <v>337.35</v>
      </c>
    </row>
    <row r="35" spans="1:7" hidden="1" outlineLevel="1">
      <c r="A35" s="230">
        <v>35976</v>
      </c>
      <c r="B35">
        <v>23.203099999999999</v>
      </c>
      <c r="C35">
        <v>23.430299999999999</v>
      </c>
      <c r="E35">
        <v>7.1718999999999999</v>
      </c>
      <c r="F35">
        <v>1133.8399999999999</v>
      </c>
      <c r="G35">
        <v>335.89</v>
      </c>
    </row>
    <row r="36" spans="1:7" hidden="1" outlineLevel="1">
      <c r="A36" s="230">
        <v>35977</v>
      </c>
      <c r="B36">
        <v>23.484400000000001</v>
      </c>
      <c r="C36">
        <v>22.7699</v>
      </c>
      <c r="E36">
        <v>7.4843999999999999</v>
      </c>
      <c r="F36">
        <v>1148.56</v>
      </c>
      <c r="G36">
        <v>339.59</v>
      </c>
    </row>
    <row r="37" spans="1:7" hidden="1" outlineLevel="1">
      <c r="A37" s="230">
        <v>35978</v>
      </c>
      <c r="B37">
        <v>23.218699999999998</v>
      </c>
      <c r="C37">
        <v>22.427499999999998</v>
      </c>
      <c r="E37">
        <v>7.25</v>
      </c>
      <c r="F37">
        <v>1146.42</v>
      </c>
      <c r="G37">
        <v>332.65</v>
      </c>
    </row>
    <row r="38" spans="1:7" hidden="1" outlineLevel="1">
      <c r="A38" s="230">
        <v>35979</v>
      </c>
      <c r="B38">
        <v>23.218699999999998</v>
      </c>
      <c r="C38">
        <v>22.427499999999998</v>
      </c>
      <c r="E38">
        <v>7.25</v>
      </c>
      <c r="F38">
        <v>1146.42</v>
      </c>
      <c r="G38">
        <v>332.65</v>
      </c>
    </row>
    <row r="39" spans="1:7" hidden="1" outlineLevel="1">
      <c r="A39" s="230">
        <v>35982</v>
      </c>
      <c r="B39">
        <v>22.9375</v>
      </c>
      <c r="C39">
        <v>22.354199999999999</v>
      </c>
      <c r="E39">
        <v>7.5937999999999999</v>
      </c>
      <c r="F39">
        <v>1157.33</v>
      </c>
      <c r="G39">
        <v>335.7</v>
      </c>
    </row>
    <row r="40" spans="1:7" hidden="1" outlineLevel="1">
      <c r="A40" s="230">
        <v>35983</v>
      </c>
      <c r="B40">
        <v>22.75</v>
      </c>
      <c r="C40">
        <v>22.843299999999999</v>
      </c>
      <c r="E40">
        <v>7.625</v>
      </c>
      <c r="F40">
        <v>1154.6600000000001</v>
      </c>
      <c r="G40">
        <v>336.82</v>
      </c>
    </row>
    <row r="41" spans="1:7" hidden="1" outlineLevel="1">
      <c r="A41" s="230">
        <v>35984</v>
      </c>
      <c r="B41">
        <v>24.093699999999998</v>
      </c>
      <c r="C41">
        <v>23.8461</v>
      </c>
      <c r="E41">
        <v>8.1405999999999992</v>
      </c>
      <c r="F41">
        <v>1166.3800000000001</v>
      </c>
      <c r="G41">
        <v>343.89</v>
      </c>
    </row>
    <row r="42" spans="1:7" hidden="1" outlineLevel="1">
      <c r="A42" s="230">
        <v>35985</v>
      </c>
      <c r="B42">
        <v>24.968699999999998</v>
      </c>
      <c r="C42">
        <v>23.308</v>
      </c>
      <c r="E42">
        <v>7.9218999999999999</v>
      </c>
      <c r="F42">
        <v>1158.56</v>
      </c>
      <c r="G42">
        <v>346.53</v>
      </c>
    </row>
    <row r="43" spans="1:7" hidden="1" outlineLevel="1">
      <c r="A43" s="230">
        <v>35986</v>
      </c>
      <c r="B43">
        <v>25.203099999999999</v>
      </c>
      <c r="C43">
        <v>22.916699999999999</v>
      </c>
      <c r="E43">
        <v>8.0155999999999992</v>
      </c>
      <c r="F43">
        <v>1164.33</v>
      </c>
      <c r="G43">
        <v>348.34</v>
      </c>
    </row>
    <row r="44" spans="1:7" hidden="1" outlineLevel="1">
      <c r="A44" s="230">
        <v>35989</v>
      </c>
      <c r="B44">
        <v>26.546900000000001</v>
      </c>
      <c r="C44">
        <v>23.528099999999998</v>
      </c>
      <c r="E44">
        <v>8.4844000000000008</v>
      </c>
      <c r="F44">
        <v>1165.19</v>
      </c>
      <c r="G44">
        <v>356.2</v>
      </c>
    </row>
    <row r="45" spans="1:7" hidden="1" outlineLevel="1">
      <c r="A45" s="230">
        <v>35990</v>
      </c>
      <c r="B45">
        <v>26.843699999999998</v>
      </c>
      <c r="C45">
        <v>23.185700000000001</v>
      </c>
      <c r="E45">
        <v>8.3594000000000008</v>
      </c>
      <c r="F45">
        <v>1177.58</v>
      </c>
      <c r="G45">
        <v>354.14</v>
      </c>
    </row>
    <row r="46" spans="1:7" hidden="1" outlineLevel="1">
      <c r="A46" s="230">
        <v>35991</v>
      </c>
      <c r="B46">
        <v>27.968699999999998</v>
      </c>
      <c r="C46">
        <v>23.136800000000001</v>
      </c>
      <c r="E46">
        <v>8.6094000000000008</v>
      </c>
      <c r="F46">
        <v>1174.81</v>
      </c>
      <c r="G46">
        <v>360.61</v>
      </c>
    </row>
    <row r="47" spans="1:7" hidden="1" outlineLevel="1">
      <c r="A47" s="230">
        <v>35992</v>
      </c>
      <c r="B47">
        <v>28.4375</v>
      </c>
      <c r="C47">
        <v>23.2591</v>
      </c>
      <c r="E47">
        <v>9.375</v>
      </c>
      <c r="F47">
        <v>1183.99</v>
      </c>
      <c r="G47">
        <v>363.04</v>
      </c>
    </row>
    <row r="48" spans="1:7" hidden="1" outlineLevel="1">
      <c r="A48" s="230">
        <v>35993</v>
      </c>
      <c r="B48">
        <v>29.390599999999999</v>
      </c>
      <c r="C48">
        <v>23.454699999999999</v>
      </c>
      <c r="E48">
        <v>9.2187999999999999</v>
      </c>
      <c r="F48">
        <v>1186.75</v>
      </c>
      <c r="G48">
        <v>366.76</v>
      </c>
    </row>
    <row r="49" spans="1:7" hidden="1" outlineLevel="1">
      <c r="A49" s="230">
        <v>35996</v>
      </c>
      <c r="B49">
        <v>29</v>
      </c>
      <c r="C49">
        <v>24.115100000000002</v>
      </c>
      <c r="E49">
        <v>9.0625</v>
      </c>
      <c r="F49">
        <v>1184.0999999999999</v>
      </c>
      <c r="G49">
        <v>370.41</v>
      </c>
    </row>
    <row r="50" spans="1:7" hidden="1" outlineLevel="1">
      <c r="A50" s="230">
        <v>35997</v>
      </c>
      <c r="B50">
        <v>27.718699999999998</v>
      </c>
      <c r="C50">
        <v>22.647600000000001</v>
      </c>
      <c r="E50">
        <v>8.9062999999999999</v>
      </c>
      <c r="F50">
        <v>1165.07</v>
      </c>
      <c r="G50">
        <v>365.08</v>
      </c>
    </row>
    <row r="51" spans="1:7" hidden="1" outlineLevel="1">
      <c r="A51" s="230">
        <v>35998</v>
      </c>
      <c r="B51">
        <v>27.359400000000001</v>
      </c>
      <c r="C51">
        <v>21.6693</v>
      </c>
      <c r="E51">
        <v>8.75</v>
      </c>
      <c r="F51">
        <v>1164.08</v>
      </c>
      <c r="G51">
        <v>360.69</v>
      </c>
    </row>
    <row r="52" spans="1:7" hidden="1" outlineLevel="1">
      <c r="A52" s="230">
        <v>35999</v>
      </c>
      <c r="B52">
        <v>26.343699999999998</v>
      </c>
      <c r="C52">
        <v>22.476500000000001</v>
      </c>
      <c r="E52">
        <v>8.7344000000000008</v>
      </c>
      <c r="F52">
        <v>1139.75</v>
      </c>
      <c r="G52">
        <v>353.02</v>
      </c>
    </row>
    <row r="53" spans="1:7" hidden="1" outlineLevel="1">
      <c r="A53" s="230">
        <v>36000</v>
      </c>
      <c r="B53">
        <v>26.218699999999998</v>
      </c>
      <c r="C53">
        <v>22.378599999999999</v>
      </c>
      <c r="E53">
        <v>8.6719000000000008</v>
      </c>
      <c r="F53">
        <v>1140.8</v>
      </c>
      <c r="G53">
        <v>352.06</v>
      </c>
    </row>
    <row r="54" spans="1:7" hidden="1" outlineLevel="1">
      <c r="A54" s="230">
        <v>36003</v>
      </c>
      <c r="B54">
        <v>27.5625</v>
      </c>
      <c r="C54">
        <v>22.476500000000001</v>
      </c>
      <c r="E54">
        <v>8.6094000000000008</v>
      </c>
      <c r="F54">
        <v>1147.27</v>
      </c>
      <c r="G54">
        <v>356.89</v>
      </c>
    </row>
    <row r="55" spans="1:7" hidden="1" outlineLevel="1">
      <c r="A55" s="230">
        <v>36004</v>
      </c>
      <c r="B55">
        <v>27.0625</v>
      </c>
      <c r="C55">
        <v>22.403099999999998</v>
      </c>
      <c r="E55">
        <v>8.4062999999999999</v>
      </c>
      <c r="F55">
        <v>1130.24</v>
      </c>
      <c r="G55">
        <v>352.03</v>
      </c>
    </row>
    <row r="56" spans="1:7" hidden="1" outlineLevel="1">
      <c r="A56" s="230">
        <v>36005</v>
      </c>
      <c r="B56">
        <v>26.843699999999998</v>
      </c>
      <c r="C56">
        <v>22.1096</v>
      </c>
      <c r="E56">
        <v>8.7812999999999999</v>
      </c>
      <c r="F56">
        <v>1125.21</v>
      </c>
      <c r="G56">
        <v>347.03</v>
      </c>
    </row>
    <row r="57" spans="1:7" hidden="1" outlineLevel="1">
      <c r="A57" s="230">
        <v>36006</v>
      </c>
      <c r="B57">
        <v>28.1875</v>
      </c>
      <c r="C57">
        <v>22.403099999999998</v>
      </c>
      <c r="E57">
        <v>9.125</v>
      </c>
      <c r="F57">
        <v>1142.95</v>
      </c>
      <c r="G57">
        <v>359.62</v>
      </c>
    </row>
    <row r="58" spans="1:7" hidden="1" outlineLevel="1">
      <c r="A58" s="230">
        <v>36007</v>
      </c>
      <c r="B58">
        <v>27.148399999999999</v>
      </c>
      <c r="C58">
        <v>21.718299999999999</v>
      </c>
      <c r="E58">
        <v>8.6562999999999999</v>
      </c>
      <c r="F58">
        <v>1120.67</v>
      </c>
      <c r="G58">
        <v>350.48</v>
      </c>
    </row>
    <row r="59" spans="1:7" hidden="1" outlineLevel="1">
      <c r="A59" s="230">
        <v>36010</v>
      </c>
      <c r="B59">
        <v>27.296900000000001</v>
      </c>
      <c r="C59">
        <v>21.375900000000001</v>
      </c>
      <c r="E59">
        <v>8.7812999999999999</v>
      </c>
      <c r="F59">
        <v>1112.44</v>
      </c>
      <c r="G59">
        <v>349.09</v>
      </c>
    </row>
    <row r="60" spans="1:7" hidden="1" outlineLevel="1">
      <c r="A60" s="230">
        <v>36011</v>
      </c>
      <c r="B60">
        <v>26.453099999999999</v>
      </c>
      <c r="C60">
        <v>20.348600000000001</v>
      </c>
      <c r="E60">
        <v>8.5469000000000008</v>
      </c>
      <c r="F60">
        <v>1072.1199999999999</v>
      </c>
      <c r="G60">
        <v>336.04</v>
      </c>
    </row>
    <row r="61" spans="1:7" hidden="1" outlineLevel="1">
      <c r="A61" s="230">
        <v>36012</v>
      </c>
      <c r="B61">
        <v>26.6875</v>
      </c>
      <c r="C61">
        <v>20.666599999999999</v>
      </c>
      <c r="E61">
        <v>9</v>
      </c>
      <c r="F61">
        <v>1081.43</v>
      </c>
      <c r="G61">
        <v>341.05</v>
      </c>
    </row>
    <row r="62" spans="1:7" hidden="1" outlineLevel="1">
      <c r="A62" s="230">
        <v>36013</v>
      </c>
      <c r="B62">
        <v>26.953099999999999</v>
      </c>
      <c r="C62">
        <v>20.5443</v>
      </c>
      <c r="E62">
        <v>9.2187999999999999</v>
      </c>
      <c r="F62">
        <v>1089.6300000000001</v>
      </c>
      <c r="G62">
        <v>349.96</v>
      </c>
    </row>
    <row r="63" spans="1:7" hidden="1" outlineLevel="1">
      <c r="A63" s="230">
        <v>36014</v>
      </c>
      <c r="B63">
        <v>26.8125</v>
      </c>
      <c r="C63">
        <v>20.152999999999999</v>
      </c>
      <c r="E63">
        <v>9.125</v>
      </c>
      <c r="F63">
        <v>1089.45</v>
      </c>
      <c r="G63">
        <v>348.55</v>
      </c>
    </row>
    <row r="64" spans="1:7" hidden="1" outlineLevel="1">
      <c r="A64" s="230">
        <v>36017</v>
      </c>
      <c r="B64">
        <v>27.5625</v>
      </c>
      <c r="C64">
        <v>20.055199999999999</v>
      </c>
      <c r="E64">
        <v>9.4844000000000008</v>
      </c>
      <c r="F64">
        <v>1083.1400000000001</v>
      </c>
      <c r="G64">
        <v>347.26</v>
      </c>
    </row>
    <row r="65" spans="1:7" hidden="1" outlineLevel="1">
      <c r="A65" s="230">
        <v>36018</v>
      </c>
      <c r="B65">
        <v>26.5625</v>
      </c>
      <c r="C65">
        <v>19.614899999999999</v>
      </c>
      <c r="E65">
        <v>9.75</v>
      </c>
      <c r="F65">
        <v>1068.98</v>
      </c>
      <c r="G65">
        <v>340.98</v>
      </c>
    </row>
    <row r="66" spans="1:7" hidden="1" outlineLevel="1">
      <c r="A66" s="230">
        <v>36019</v>
      </c>
      <c r="B66">
        <v>26.890599999999999</v>
      </c>
      <c r="C66">
        <v>20.348600000000001</v>
      </c>
      <c r="E66">
        <v>10.015599999999999</v>
      </c>
      <c r="F66">
        <v>1084.22</v>
      </c>
      <c r="G66">
        <v>346.5</v>
      </c>
    </row>
    <row r="67" spans="1:7" hidden="1" outlineLevel="1">
      <c r="A67" s="230">
        <v>36020</v>
      </c>
      <c r="B67">
        <v>26.625</v>
      </c>
      <c r="C67">
        <v>20.152999999999999</v>
      </c>
      <c r="E67">
        <v>9.8594000000000008</v>
      </c>
      <c r="F67">
        <v>1074.9100000000001</v>
      </c>
      <c r="G67">
        <v>341.58</v>
      </c>
    </row>
    <row r="68" spans="1:7" hidden="1" outlineLevel="1">
      <c r="A68" s="230">
        <v>36021</v>
      </c>
      <c r="B68">
        <v>26.406199999999998</v>
      </c>
      <c r="C68">
        <v>20.642099999999999</v>
      </c>
      <c r="E68">
        <v>10.125</v>
      </c>
      <c r="F68">
        <v>1062.75</v>
      </c>
      <c r="G68">
        <v>339.96</v>
      </c>
    </row>
    <row r="69" spans="1:7" hidden="1" outlineLevel="1">
      <c r="A69" s="230">
        <v>36024</v>
      </c>
      <c r="B69">
        <v>27.640599999999999</v>
      </c>
      <c r="C69">
        <v>21.6204</v>
      </c>
      <c r="E69">
        <v>10.484400000000001</v>
      </c>
      <c r="F69">
        <v>1083.67</v>
      </c>
      <c r="G69">
        <v>348.52</v>
      </c>
    </row>
    <row r="70" spans="1:7" hidden="1" outlineLevel="1">
      <c r="A70" s="230">
        <v>36025</v>
      </c>
      <c r="B70">
        <v>27.390599999999999</v>
      </c>
      <c r="C70">
        <v>22.305299999999999</v>
      </c>
      <c r="E70">
        <v>10.640599999999999</v>
      </c>
      <c r="F70">
        <v>1101.2</v>
      </c>
      <c r="G70">
        <v>357.46</v>
      </c>
    </row>
    <row r="71" spans="1:7" hidden="1" outlineLevel="1">
      <c r="A71" s="230">
        <v>36026</v>
      </c>
      <c r="B71">
        <v>29.484400000000001</v>
      </c>
      <c r="C71">
        <v>21.864999999999998</v>
      </c>
      <c r="E71">
        <v>10.25</v>
      </c>
      <c r="F71">
        <v>1098.06</v>
      </c>
      <c r="G71">
        <v>356.16</v>
      </c>
    </row>
    <row r="72" spans="1:7" hidden="1" outlineLevel="1">
      <c r="A72" s="230">
        <v>36027</v>
      </c>
      <c r="B72">
        <v>30.531199999999998</v>
      </c>
      <c r="C72">
        <v>21.913900000000002</v>
      </c>
      <c r="E72">
        <v>10.1563</v>
      </c>
      <c r="F72">
        <v>1091.5999999999999</v>
      </c>
      <c r="G72">
        <v>354.82</v>
      </c>
    </row>
    <row r="73" spans="1:7" hidden="1" outlineLevel="1">
      <c r="A73" s="230">
        <v>36028</v>
      </c>
      <c r="B73">
        <v>29.375</v>
      </c>
      <c r="C73">
        <v>21.473700000000001</v>
      </c>
      <c r="E73">
        <v>10.75</v>
      </c>
      <c r="F73">
        <v>1081.24</v>
      </c>
      <c r="G73">
        <v>350.29</v>
      </c>
    </row>
    <row r="74" spans="1:7" hidden="1" outlineLevel="1">
      <c r="A74" s="230">
        <v>36031</v>
      </c>
      <c r="B74">
        <v>29.781199999999998</v>
      </c>
      <c r="C74">
        <v>21.180199999999999</v>
      </c>
      <c r="E74">
        <v>10.296900000000001</v>
      </c>
      <c r="F74">
        <v>1088.1400000000001</v>
      </c>
      <c r="G74">
        <v>349.84</v>
      </c>
    </row>
    <row r="75" spans="1:7" hidden="1" outlineLevel="1">
      <c r="A75" s="230">
        <v>36032</v>
      </c>
      <c r="B75">
        <v>31</v>
      </c>
      <c r="C75">
        <v>21.498100000000001</v>
      </c>
      <c r="E75">
        <v>10.203099999999999</v>
      </c>
      <c r="F75">
        <v>1092.8499999999999</v>
      </c>
      <c r="G75">
        <v>352.05</v>
      </c>
    </row>
    <row r="76" spans="1:7" hidden="1" outlineLevel="1">
      <c r="A76" s="230">
        <v>36033</v>
      </c>
      <c r="B76">
        <v>32.156199999999998</v>
      </c>
      <c r="C76">
        <v>21.424800000000001</v>
      </c>
      <c r="E76">
        <v>10.0938</v>
      </c>
      <c r="F76">
        <v>1084.19</v>
      </c>
      <c r="G76">
        <v>350.55</v>
      </c>
    </row>
    <row r="77" spans="1:7" hidden="1" outlineLevel="1">
      <c r="A77" s="230">
        <v>36034</v>
      </c>
      <c r="B77">
        <v>31.265599999999999</v>
      </c>
      <c r="C77">
        <v>20.275300000000001</v>
      </c>
      <c r="E77">
        <v>9.375</v>
      </c>
      <c r="F77">
        <v>1042.5899999999999</v>
      </c>
      <c r="G77">
        <v>335.15</v>
      </c>
    </row>
    <row r="78" spans="1:7" hidden="1" outlineLevel="1">
      <c r="A78" s="230">
        <v>36035</v>
      </c>
      <c r="B78">
        <v>29.6875</v>
      </c>
      <c r="C78">
        <v>20.152999999999999</v>
      </c>
      <c r="E78">
        <v>8.5469000000000008</v>
      </c>
      <c r="F78">
        <v>1027.1400000000001</v>
      </c>
      <c r="G78">
        <v>323.83999999999997</v>
      </c>
    </row>
    <row r="79" spans="1:7" hidden="1" outlineLevel="1">
      <c r="A79" s="230">
        <v>36038</v>
      </c>
      <c r="B79">
        <v>25</v>
      </c>
      <c r="C79">
        <v>19.003499999999999</v>
      </c>
      <c r="E79">
        <v>7.7968999999999999</v>
      </c>
      <c r="F79">
        <v>957.28</v>
      </c>
      <c r="G79">
        <v>293</v>
      </c>
    </row>
    <row r="80" spans="1:7" hidden="1" outlineLevel="1">
      <c r="A80" s="230">
        <v>36039</v>
      </c>
      <c r="B80">
        <v>27.093699999999998</v>
      </c>
      <c r="C80">
        <v>19.614899999999999</v>
      </c>
      <c r="E80">
        <v>8.5312999999999999</v>
      </c>
      <c r="F80">
        <v>994.26</v>
      </c>
      <c r="G80">
        <v>311.58999999999997</v>
      </c>
    </row>
    <row r="81" spans="1:7" hidden="1" outlineLevel="1">
      <c r="A81" s="230">
        <v>36040</v>
      </c>
      <c r="B81">
        <v>27.5625</v>
      </c>
      <c r="C81">
        <v>19.614899999999999</v>
      </c>
      <c r="E81">
        <v>8.8905999999999992</v>
      </c>
      <c r="F81">
        <v>990.47</v>
      </c>
      <c r="G81">
        <v>313.62</v>
      </c>
    </row>
    <row r="82" spans="1:7" hidden="1" outlineLevel="1">
      <c r="A82" s="230">
        <v>36041</v>
      </c>
      <c r="B82">
        <v>27.015599999999999</v>
      </c>
      <c r="C82">
        <v>19.565999999999999</v>
      </c>
      <c r="E82">
        <v>8.6562999999999999</v>
      </c>
      <c r="F82">
        <v>982.26</v>
      </c>
      <c r="G82">
        <v>310.2</v>
      </c>
    </row>
    <row r="83" spans="1:7" hidden="1" outlineLevel="1">
      <c r="A83" s="230">
        <v>36042</v>
      </c>
      <c r="B83">
        <v>27.375</v>
      </c>
      <c r="C83">
        <v>19.737200000000001</v>
      </c>
      <c r="E83">
        <v>8.7812999999999999</v>
      </c>
      <c r="F83">
        <v>973.89</v>
      </c>
      <c r="G83">
        <v>307.52999999999997</v>
      </c>
    </row>
    <row r="84" spans="1:7" hidden="1" outlineLevel="1">
      <c r="A84" s="230">
        <v>36045</v>
      </c>
      <c r="B84">
        <v>27.375</v>
      </c>
      <c r="C84">
        <v>19.737200000000001</v>
      </c>
      <c r="E84">
        <v>8.7812999999999999</v>
      </c>
      <c r="F84">
        <v>973.89</v>
      </c>
      <c r="G84">
        <v>307.52999999999997</v>
      </c>
    </row>
    <row r="85" spans="1:7" hidden="1" outlineLevel="1">
      <c r="A85" s="230">
        <v>36046</v>
      </c>
      <c r="B85">
        <v>29.968699999999998</v>
      </c>
      <c r="C85">
        <v>20.5932</v>
      </c>
      <c r="E85">
        <v>9.5625</v>
      </c>
      <c r="F85">
        <v>1023.46</v>
      </c>
      <c r="G85">
        <v>327.3</v>
      </c>
    </row>
    <row r="86" spans="1:7" hidden="1" outlineLevel="1">
      <c r="A86" s="230">
        <v>36047</v>
      </c>
      <c r="B86">
        <v>28.5625</v>
      </c>
      <c r="C86">
        <v>20.617699999999999</v>
      </c>
      <c r="E86">
        <v>9.3437999999999999</v>
      </c>
      <c r="F86">
        <v>1006.2</v>
      </c>
      <c r="G86">
        <v>321.62</v>
      </c>
    </row>
    <row r="87" spans="1:7" hidden="1" outlineLevel="1">
      <c r="A87" s="230">
        <v>36048</v>
      </c>
      <c r="B87">
        <v>27.375</v>
      </c>
      <c r="C87">
        <v>19.174700000000001</v>
      </c>
      <c r="E87">
        <v>9.5312999999999999</v>
      </c>
      <c r="F87">
        <v>980.19</v>
      </c>
      <c r="G87">
        <v>313.88</v>
      </c>
    </row>
    <row r="88" spans="1:7" hidden="1" outlineLevel="1">
      <c r="A88" s="230">
        <v>36049</v>
      </c>
      <c r="B88">
        <v>28.718699999999998</v>
      </c>
      <c r="C88">
        <v>19.565999999999999</v>
      </c>
      <c r="E88">
        <v>9.4062999999999999</v>
      </c>
      <c r="F88">
        <v>1009.06</v>
      </c>
      <c r="G88">
        <v>326.25</v>
      </c>
    </row>
    <row r="89" spans="1:7" hidden="1" outlineLevel="1">
      <c r="A89" s="230">
        <v>36052</v>
      </c>
      <c r="B89">
        <v>29.531199999999998</v>
      </c>
      <c r="C89">
        <v>19.884</v>
      </c>
      <c r="E89">
        <v>9.2969000000000008</v>
      </c>
      <c r="F89">
        <v>1029.72</v>
      </c>
      <c r="G89">
        <v>331.02</v>
      </c>
    </row>
    <row r="90" spans="1:7" hidden="1" outlineLevel="1">
      <c r="A90" s="230">
        <v>36053</v>
      </c>
      <c r="B90">
        <v>29.9375</v>
      </c>
      <c r="C90">
        <v>20.250800000000002</v>
      </c>
      <c r="E90">
        <v>9.5469000000000008</v>
      </c>
      <c r="F90">
        <v>1037.68</v>
      </c>
      <c r="G90">
        <v>333.61</v>
      </c>
    </row>
    <row r="91" spans="1:7" hidden="1" outlineLevel="1">
      <c r="A91" s="230">
        <v>36054</v>
      </c>
      <c r="B91">
        <v>30.031199999999998</v>
      </c>
      <c r="C91">
        <v>20.250800000000002</v>
      </c>
      <c r="E91">
        <v>9.3280999999999992</v>
      </c>
      <c r="F91">
        <v>1045.48</v>
      </c>
      <c r="G91">
        <v>336.19</v>
      </c>
    </row>
    <row r="92" spans="1:7" hidden="1" outlineLevel="1">
      <c r="A92" s="230">
        <v>36055</v>
      </c>
      <c r="B92">
        <v>29.0625</v>
      </c>
      <c r="C92">
        <v>19.761700000000001</v>
      </c>
      <c r="E92">
        <v>9</v>
      </c>
      <c r="F92">
        <v>1018.87</v>
      </c>
      <c r="G92">
        <v>324.91000000000003</v>
      </c>
    </row>
    <row r="93" spans="1:7" hidden="1" outlineLevel="1">
      <c r="A93" s="230">
        <v>36056</v>
      </c>
      <c r="B93">
        <v>28.9375</v>
      </c>
      <c r="C93">
        <v>19.9818</v>
      </c>
      <c r="E93">
        <v>9.1875</v>
      </c>
      <c r="F93">
        <v>1020.09</v>
      </c>
      <c r="G93">
        <v>324.72000000000003</v>
      </c>
    </row>
    <row r="94" spans="1:7" hidden="1" outlineLevel="1">
      <c r="A94" s="230">
        <v>36059</v>
      </c>
      <c r="B94">
        <v>29.968699999999998</v>
      </c>
      <c r="C94">
        <v>20.299700000000001</v>
      </c>
      <c r="E94">
        <v>9.2344000000000008</v>
      </c>
      <c r="F94">
        <v>1023.89</v>
      </c>
      <c r="G94">
        <v>331.77</v>
      </c>
    </row>
    <row r="95" spans="1:7" hidden="1" outlineLevel="1">
      <c r="A95" s="230">
        <v>36060</v>
      </c>
      <c r="B95">
        <v>30.031199999999998</v>
      </c>
      <c r="C95">
        <v>19.835000000000001</v>
      </c>
      <c r="E95">
        <v>9.25</v>
      </c>
      <c r="F95">
        <v>1029.6300000000001</v>
      </c>
      <c r="G95">
        <v>332.78</v>
      </c>
    </row>
    <row r="96" spans="1:7" hidden="1" outlineLevel="1">
      <c r="A96" s="230">
        <v>36061</v>
      </c>
      <c r="B96">
        <v>32.1875</v>
      </c>
      <c r="C96">
        <v>21.009</v>
      </c>
      <c r="E96">
        <v>9.5780999999999992</v>
      </c>
      <c r="F96">
        <v>1066.0899999999999</v>
      </c>
      <c r="G96">
        <v>346.23</v>
      </c>
    </row>
    <row r="97" spans="1:7" hidden="1" outlineLevel="1">
      <c r="A97" s="230">
        <v>36062</v>
      </c>
      <c r="B97">
        <v>31.656199999999998</v>
      </c>
      <c r="C97">
        <v>20.886700000000001</v>
      </c>
      <c r="E97">
        <v>9.625</v>
      </c>
      <c r="F97">
        <v>1042.72</v>
      </c>
      <c r="G97">
        <v>340</v>
      </c>
    </row>
    <row r="98" spans="1:7" hidden="1" outlineLevel="1">
      <c r="A98" s="230">
        <v>36063</v>
      </c>
      <c r="B98">
        <v>33.031199999999998</v>
      </c>
      <c r="C98">
        <v>21.204699999999999</v>
      </c>
      <c r="E98">
        <v>9.6875</v>
      </c>
      <c r="F98">
        <v>1044.75</v>
      </c>
      <c r="G98">
        <v>346.86</v>
      </c>
    </row>
    <row r="99" spans="1:7" hidden="1" outlineLevel="1">
      <c r="A99" s="230">
        <v>36066</v>
      </c>
      <c r="B99">
        <v>34.031199999999998</v>
      </c>
      <c r="C99">
        <v>21.498100000000001</v>
      </c>
      <c r="E99">
        <v>9.7655999999999992</v>
      </c>
      <c r="F99">
        <v>1048.69</v>
      </c>
      <c r="G99">
        <v>345.17</v>
      </c>
    </row>
    <row r="100" spans="1:7" hidden="1" outlineLevel="1">
      <c r="A100" s="230">
        <v>36067</v>
      </c>
      <c r="B100">
        <v>33.906199999999998</v>
      </c>
      <c r="C100">
        <v>21.6693</v>
      </c>
      <c r="E100">
        <v>9.875</v>
      </c>
      <c r="F100">
        <v>1049.02</v>
      </c>
      <c r="G100">
        <v>344.38</v>
      </c>
    </row>
    <row r="101" spans="1:7" hidden="1" outlineLevel="1">
      <c r="A101" s="230">
        <v>36068</v>
      </c>
      <c r="B101">
        <v>32.875</v>
      </c>
      <c r="C101">
        <v>20.715499999999999</v>
      </c>
      <c r="E101">
        <v>9.5312999999999999</v>
      </c>
      <c r="F101">
        <v>1017.01</v>
      </c>
      <c r="G101">
        <v>331.83</v>
      </c>
    </row>
    <row r="102" spans="1:7" hidden="1" outlineLevel="1">
      <c r="A102" s="230">
        <v>36069</v>
      </c>
      <c r="B102">
        <v>30.781199999999998</v>
      </c>
      <c r="C102">
        <v>19.614899999999999</v>
      </c>
      <c r="E102">
        <v>8.9219000000000008</v>
      </c>
      <c r="F102">
        <v>986.39</v>
      </c>
      <c r="G102">
        <v>315.64</v>
      </c>
    </row>
    <row r="103" spans="1:7" hidden="1" outlineLevel="1">
      <c r="A103" s="230">
        <v>36070</v>
      </c>
      <c r="B103">
        <v>31.343699999999998</v>
      </c>
      <c r="C103">
        <v>19.4682</v>
      </c>
      <c r="E103">
        <v>8.7655999999999992</v>
      </c>
      <c r="F103">
        <v>1002.6</v>
      </c>
      <c r="G103">
        <v>312.93</v>
      </c>
    </row>
    <row r="104" spans="1:7" hidden="1" outlineLevel="1">
      <c r="A104" s="230">
        <v>36073</v>
      </c>
      <c r="B104">
        <v>28.843699999999998</v>
      </c>
      <c r="C104">
        <v>19.248100000000001</v>
      </c>
      <c r="E104">
        <v>8.0469000000000008</v>
      </c>
      <c r="F104">
        <v>988.56</v>
      </c>
      <c r="G104">
        <v>296.86</v>
      </c>
    </row>
    <row r="105" spans="1:7" hidden="1" outlineLevel="1">
      <c r="A105" s="230">
        <v>36074</v>
      </c>
      <c r="B105">
        <v>27.656199999999998</v>
      </c>
      <c r="C105">
        <v>19.517099999999999</v>
      </c>
      <c r="E105">
        <v>8.1405999999999992</v>
      </c>
      <c r="F105">
        <v>984.59</v>
      </c>
      <c r="G105">
        <v>291.36</v>
      </c>
    </row>
    <row r="106" spans="1:7" hidden="1" outlineLevel="1">
      <c r="A106" s="230">
        <v>36075</v>
      </c>
      <c r="B106">
        <v>25.281199999999998</v>
      </c>
      <c r="C106">
        <v>19.3703</v>
      </c>
      <c r="E106">
        <v>7.9843999999999999</v>
      </c>
      <c r="F106">
        <v>970.68</v>
      </c>
      <c r="G106">
        <v>286.33999999999997</v>
      </c>
    </row>
    <row r="107" spans="1:7" hidden="1" outlineLevel="1">
      <c r="A107" s="230">
        <v>36076</v>
      </c>
      <c r="B107">
        <v>24.218699999999998</v>
      </c>
      <c r="C107">
        <v>19.248100000000001</v>
      </c>
      <c r="E107">
        <v>7.7031000000000001</v>
      </c>
      <c r="F107">
        <v>959.44</v>
      </c>
      <c r="G107">
        <v>283.36</v>
      </c>
    </row>
    <row r="108" spans="1:7" hidden="1" outlineLevel="1">
      <c r="A108" s="230">
        <v>36077</v>
      </c>
      <c r="B108">
        <v>26.406199999999998</v>
      </c>
      <c r="C108">
        <v>19.3948</v>
      </c>
      <c r="E108">
        <v>8.7812999999999999</v>
      </c>
      <c r="F108">
        <v>984.39</v>
      </c>
      <c r="G108">
        <v>300.74</v>
      </c>
    </row>
    <row r="109" spans="1:7" hidden="1" outlineLevel="1">
      <c r="A109" s="230">
        <v>36080</v>
      </c>
      <c r="B109">
        <v>28.031199999999998</v>
      </c>
      <c r="C109">
        <v>20.299700000000001</v>
      </c>
      <c r="E109">
        <v>9.3594000000000008</v>
      </c>
      <c r="F109">
        <v>997.71</v>
      </c>
      <c r="G109">
        <v>311.61</v>
      </c>
    </row>
    <row r="110" spans="1:7" hidden="1" outlineLevel="1">
      <c r="A110" s="230">
        <v>36081</v>
      </c>
      <c r="B110">
        <v>26.5</v>
      </c>
      <c r="C110">
        <v>20.177399999999999</v>
      </c>
      <c r="E110">
        <v>9.6875</v>
      </c>
      <c r="F110">
        <v>994.8</v>
      </c>
      <c r="G110">
        <v>302.60000000000002</v>
      </c>
    </row>
    <row r="111" spans="1:7" hidden="1" outlineLevel="1">
      <c r="A111" s="230">
        <v>36082</v>
      </c>
      <c r="B111">
        <v>26.375</v>
      </c>
      <c r="C111">
        <v>19.4682</v>
      </c>
      <c r="E111">
        <v>9.3437999999999999</v>
      </c>
      <c r="F111">
        <v>1005.53</v>
      </c>
      <c r="G111">
        <v>308.58</v>
      </c>
    </row>
    <row r="112" spans="1:7" hidden="1" outlineLevel="1">
      <c r="A112" s="230">
        <v>36083</v>
      </c>
      <c r="B112">
        <v>29.031199999999998</v>
      </c>
      <c r="C112">
        <v>20.324200000000001</v>
      </c>
      <c r="E112">
        <v>9.1562999999999999</v>
      </c>
      <c r="F112">
        <v>1047.49</v>
      </c>
      <c r="G112">
        <v>324.64</v>
      </c>
    </row>
    <row r="113" spans="1:7" hidden="1" outlineLevel="1">
      <c r="A113" s="230">
        <v>36084</v>
      </c>
      <c r="B113">
        <v>28.343699999999998</v>
      </c>
      <c r="C113">
        <v>21.1313</v>
      </c>
      <c r="E113">
        <v>9.1719000000000008</v>
      </c>
      <c r="F113">
        <v>1056.42</v>
      </c>
      <c r="G113">
        <v>325.10000000000002</v>
      </c>
    </row>
    <row r="114" spans="1:7" hidden="1" outlineLevel="1">
      <c r="A114" s="230">
        <v>36087</v>
      </c>
      <c r="B114">
        <v>28.625</v>
      </c>
      <c r="C114">
        <v>21.1557</v>
      </c>
      <c r="E114">
        <v>9.375</v>
      </c>
      <c r="F114">
        <v>1062.3900000000001</v>
      </c>
      <c r="G114">
        <v>329.36</v>
      </c>
    </row>
    <row r="115" spans="1:7" hidden="1" outlineLevel="1">
      <c r="A115" s="230">
        <v>36088</v>
      </c>
      <c r="B115">
        <v>26.656199999999998</v>
      </c>
      <c r="C115">
        <v>21.522600000000001</v>
      </c>
      <c r="E115">
        <v>9.0155999999999992</v>
      </c>
      <c r="F115">
        <v>1063.93</v>
      </c>
      <c r="G115">
        <v>323.13</v>
      </c>
    </row>
    <row r="116" spans="1:7" hidden="1" outlineLevel="1">
      <c r="A116" s="230">
        <v>36089</v>
      </c>
      <c r="B116">
        <v>28.468699999999998</v>
      </c>
      <c r="C116">
        <v>22.329699999999999</v>
      </c>
      <c r="E116">
        <v>9.2812999999999999</v>
      </c>
      <c r="F116">
        <v>1069.92</v>
      </c>
      <c r="G116">
        <v>336.03</v>
      </c>
    </row>
    <row r="117" spans="1:7" hidden="1" outlineLevel="1">
      <c r="A117" s="230">
        <v>36090</v>
      </c>
      <c r="B117">
        <v>29.4375</v>
      </c>
      <c r="C117">
        <v>22.623200000000001</v>
      </c>
      <c r="E117">
        <v>9.1875</v>
      </c>
      <c r="F117">
        <v>1078.48</v>
      </c>
      <c r="G117">
        <v>340.12</v>
      </c>
    </row>
    <row r="118" spans="1:7" hidden="1" outlineLevel="1">
      <c r="A118" s="230">
        <v>36091</v>
      </c>
      <c r="B118">
        <v>29.125</v>
      </c>
      <c r="C118">
        <v>22.6721</v>
      </c>
      <c r="E118">
        <v>8.875</v>
      </c>
      <c r="F118">
        <v>1070.67</v>
      </c>
      <c r="G118">
        <v>337.21</v>
      </c>
    </row>
    <row r="119" spans="1:7" hidden="1" outlineLevel="1">
      <c r="A119" s="230">
        <v>36094</v>
      </c>
      <c r="B119">
        <v>31.25</v>
      </c>
      <c r="C119">
        <v>22.574300000000001</v>
      </c>
      <c r="E119">
        <v>9.3594000000000008</v>
      </c>
      <c r="F119">
        <v>1072.32</v>
      </c>
      <c r="G119">
        <v>343.93</v>
      </c>
    </row>
    <row r="120" spans="1:7" hidden="1" outlineLevel="1">
      <c r="A120" s="230">
        <v>36095</v>
      </c>
      <c r="B120">
        <v>31.25</v>
      </c>
      <c r="C120">
        <v>22.525400000000001</v>
      </c>
      <c r="E120">
        <v>8.8125</v>
      </c>
      <c r="F120">
        <v>1065.3399999999999</v>
      </c>
      <c r="G120">
        <v>342.17</v>
      </c>
    </row>
    <row r="121" spans="1:7" hidden="1" outlineLevel="1">
      <c r="A121" s="230">
        <v>36096</v>
      </c>
      <c r="B121">
        <v>32.3125</v>
      </c>
      <c r="C121">
        <v>22.867799999999999</v>
      </c>
      <c r="E121">
        <v>9.2030999999999992</v>
      </c>
      <c r="F121">
        <v>1068.0899999999999</v>
      </c>
      <c r="G121">
        <v>347.82</v>
      </c>
    </row>
    <row r="122" spans="1:7" hidden="1" outlineLevel="1">
      <c r="A122" s="230">
        <v>36097</v>
      </c>
      <c r="B122">
        <v>32.4375</v>
      </c>
      <c r="C122">
        <v>23.405799999999999</v>
      </c>
      <c r="E122">
        <v>9.1094000000000008</v>
      </c>
      <c r="F122">
        <v>1085.93</v>
      </c>
      <c r="G122">
        <v>352.59</v>
      </c>
    </row>
    <row r="123" spans="1:7" hidden="1" outlineLevel="1">
      <c r="A123" s="230">
        <v>36098</v>
      </c>
      <c r="B123">
        <v>32.75</v>
      </c>
      <c r="C123">
        <v>23.577000000000002</v>
      </c>
      <c r="E123">
        <v>9.2812999999999999</v>
      </c>
      <c r="F123">
        <v>1098.67</v>
      </c>
      <c r="G123">
        <v>354.04</v>
      </c>
    </row>
    <row r="124" spans="1:7" hidden="1" outlineLevel="1">
      <c r="A124" s="230">
        <v>36101</v>
      </c>
      <c r="B124">
        <v>33.0625</v>
      </c>
      <c r="C124">
        <v>23.723800000000001</v>
      </c>
      <c r="E124">
        <v>9.4062999999999999</v>
      </c>
      <c r="F124">
        <v>1111.5999999999999</v>
      </c>
      <c r="G124">
        <v>358.26</v>
      </c>
    </row>
    <row r="125" spans="1:7" hidden="1" outlineLevel="1">
      <c r="A125" s="230">
        <v>36102</v>
      </c>
      <c r="B125">
        <v>32.1875</v>
      </c>
      <c r="C125">
        <v>23.430299999999999</v>
      </c>
      <c r="E125">
        <v>9.4530999999999992</v>
      </c>
      <c r="F125">
        <v>1110.8399999999999</v>
      </c>
      <c r="G125">
        <v>354.18</v>
      </c>
    </row>
    <row r="126" spans="1:7" hidden="1" outlineLevel="1">
      <c r="A126" s="230">
        <v>36103</v>
      </c>
      <c r="B126">
        <v>32.6875</v>
      </c>
      <c r="C126">
        <v>24.653199999999998</v>
      </c>
      <c r="E126">
        <v>9.6719000000000008</v>
      </c>
      <c r="F126">
        <v>1118.67</v>
      </c>
      <c r="G126">
        <v>363.33</v>
      </c>
    </row>
    <row r="127" spans="1:7" hidden="1" outlineLevel="1">
      <c r="A127" s="230">
        <v>36104</v>
      </c>
      <c r="B127">
        <v>32.781199999999998</v>
      </c>
      <c r="C127">
        <v>24.555299999999999</v>
      </c>
      <c r="E127">
        <v>9.5469000000000008</v>
      </c>
      <c r="F127">
        <v>1133.8499999999999</v>
      </c>
      <c r="G127">
        <v>365.68</v>
      </c>
    </row>
    <row r="128" spans="1:7" hidden="1" outlineLevel="1">
      <c r="A128" s="230">
        <v>36105</v>
      </c>
      <c r="B128">
        <v>32.843699999999998</v>
      </c>
      <c r="C128">
        <v>24.751000000000001</v>
      </c>
      <c r="E128">
        <v>9.5155999999999992</v>
      </c>
      <c r="F128">
        <v>1141.01</v>
      </c>
      <c r="G128">
        <v>370.23</v>
      </c>
    </row>
    <row r="129" spans="1:7" hidden="1" outlineLevel="1">
      <c r="A129" s="230">
        <v>36108</v>
      </c>
      <c r="B129">
        <v>34.5</v>
      </c>
      <c r="C129">
        <v>24.604199999999999</v>
      </c>
      <c r="E129">
        <v>9.1562999999999999</v>
      </c>
      <c r="F129">
        <v>1130.2</v>
      </c>
      <c r="G129">
        <v>372.04</v>
      </c>
    </row>
    <row r="130" spans="1:7" hidden="1" outlineLevel="1">
      <c r="A130" s="230">
        <v>36109</v>
      </c>
      <c r="B130">
        <v>35.156199999999998</v>
      </c>
      <c r="C130">
        <v>24.9467</v>
      </c>
      <c r="E130">
        <v>8.7812999999999999</v>
      </c>
      <c r="F130">
        <v>1128.26</v>
      </c>
      <c r="G130">
        <v>374.85</v>
      </c>
    </row>
    <row r="131" spans="1:7" hidden="1" outlineLevel="1">
      <c r="A131" s="230">
        <v>36110</v>
      </c>
      <c r="B131">
        <v>35.968699999999998</v>
      </c>
      <c r="C131">
        <v>25.680399999999999</v>
      </c>
      <c r="E131">
        <v>8.3905999999999992</v>
      </c>
      <c r="F131">
        <v>1120.97</v>
      </c>
      <c r="G131">
        <v>379.48</v>
      </c>
    </row>
    <row r="132" spans="1:7" hidden="1" outlineLevel="1">
      <c r="A132" s="230">
        <v>36111</v>
      </c>
      <c r="B132">
        <v>34.593699999999998</v>
      </c>
      <c r="C132">
        <v>25.4847</v>
      </c>
      <c r="E132">
        <v>8.5</v>
      </c>
      <c r="F132">
        <v>1117.69</v>
      </c>
      <c r="G132">
        <v>375.45</v>
      </c>
    </row>
    <row r="133" spans="1:7" hidden="1" outlineLevel="1">
      <c r="A133" s="230">
        <v>36112</v>
      </c>
      <c r="B133">
        <v>31.968699999999998</v>
      </c>
      <c r="C133">
        <v>25.5336</v>
      </c>
      <c r="E133">
        <v>8.9219000000000008</v>
      </c>
      <c r="F133">
        <v>1125.72</v>
      </c>
      <c r="G133">
        <v>373.35</v>
      </c>
    </row>
    <row r="134" spans="1:7" hidden="1" outlineLevel="1">
      <c r="A134" s="230">
        <v>36115</v>
      </c>
      <c r="B134">
        <v>31.593699999999998</v>
      </c>
      <c r="C134">
        <v>25.876000000000001</v>
      </c>
      <c r="E134">
        <v>9</v>
      </c>
      <c r="F134">
        <v>1135.8699999999999</v>
      </c>
      <c r="G134">
        <v>376.64</v>
      </c>
    </row>
    <row r="135" spans="1:7" hidden="1" outlineLevel="1">
      <c r="A135" s="230">
        <v>36116</v>
      </c>
      <c r="B135">
        <v>32.156199999999998</v>
      </c>
      <c r="C135">
        <v>23.503699999999998</v>
      </c>
      <c r="E135">
        <v>8.7030999999999992</v>
      </c>
      <c r="F135">
        <v>1139.32</v>
      </c>
      <c r="G135">
        <v>380.11</v>
      </c>
    </row>
    <row r="136" spans="1:7" hidden="1" outlineLevel="1">
      <c r="A136" s="230">
        <v>36117</v>
      </c>
      <c r="B136">
        <v>31.9375</v>
      </c>
      <c r="C136">
        <v>23.405799999999999</v>
      </c>
      <c r="E136">
        <v>8.8594000000000008</v>
      </c>
      <c r="F136">
        <v>1144.48</v>
      </c>
      <c r="G136">
        <v>383.51</v>
      </c>
    </row>
    <row r="137" spans="1:7" hidden="1" outlineLevel="1">
      <c r="A137" s="230">
        <v>36118</v>
      </c>
      <c r="B137">
        <v>31.531199999999998</v>
      </c>
      <c r="C137">
        <v>23.112400000000001</v>
      </c>
      <c r="E137">
        <v>8.9375</v>
      </c>
      <c r="F137">
        <v>1152.6099999999999</v>
      </c>
      <c r="G137">
        <v>386.95</v>
      </c>
    </row>
    <row r="138" spans="1:7" hidden="1" outlineLevel="1">
      <c r="A138" s="230">
        <v>36119</v>
      </c>
      <c r="B138">
        <v>32.1875</v>
      </c>
      <c r="C138">
        <v>22.623200000000001</v>
      </c>
      <c r="E138">
        <v>8.8280999999999992</v>
      </c>
      <c r="F138">
        <v>1163.55</v>
      </c>
      <c r="G138">
        <v>389.19</v>
      </c>
    </row>
    <row r="139" spans="1:7" hidden="1" outlineLevel="1">
      <c r="A139" s="230">
        <v>36122</v>
      </c>
      <c r="B139">
        <v>32.9375</v>
      </c>
      <c r="C139">
        <v>24.115100000000002</v>
      </c>
      <c r="E139">
        <v>9.0625</v>
      </c>
      <c r="F139">
        <v>1188.21</v>
      </c>
      <c r="G139">
        <v>402.01</v>
      </c>
    </row>
    <row r="140" spans="1:7" hidden="1" outlineLevel="1">
      <c r="A140" s="230">
        <v>36123</v>
      </c>
      <c r="B140">
        <v>32.4375</v>
      </c>
      <c r="C140">
        <v>24.653199999999998</v>
      </c>
      <c r="E140">
        <v>8.9844000000000008</v>
      </c>
      <c r="F140">
        <v>1182.99</v>
      </c>
      <c r="G140">
        <v>401.47</v>
      </c>
    </row>
    <row r="141" spans="1:7" hidden="1" outlineLevel="1">
      <c r="A141" s="230">
        <v>36124</v>
      </c>
      <c r="B141">
        <v>32.25</v>
      </c>
      <c r="C141">
        <v>24.506399999999999</v>
      </c>
      <c r="E141">
        <v>8.7812999999999999</v>
      </c>
      <c r="F141">
        <v>1186.8699999999999</v>
      </c>
      <c r="G141">
        <v>404.33</v>
      </c>
    </row>
    <row r="142" spans="1:7" hidden="1" outlineLevel="1">
      <c r="A142" s="230">
        <v>36125</v>
      </c>
      <c r="B142">
        <v>32.25</v>
      </c>
      <c r="C142">
        <v>24.506399999999999</v>
      </c>
      <c r="E142">
        <v>8.7812999999999999</v>
      </c>
      <c r="F142">
        <v>1186.8699999999999</v>
      </c>
      <c r="G142">
        <v>404.33</v>
      </c>
    </row>
    <row r="143" spans="1:7" hidden="1" outlineLevel="1">
      <c r="A143" s="230">
        <v>36126</v>
      </c>
      <c r="B143">
        <v>31.906199999999998</v>
      </c>
      <c r="C143">
        <v>24.3352</v>
      </c>
      <c r="E143">
        <v>8.7655999999999992</v>
      </c>
      <c r="F143">
        <v>1192.33</v>
      </c>
      <c r="G143">
        <v>409.49</v>
      </c>
    </row>
    <row r="144" spans="1:7" hidden="1" outlineLevel="1">
      <c r="A144" s="230">
        <v>36129</v>
      </c>
      <c r="B144">
        <v>30.406199999999998</v>
      </c>
      <c r="C144">
        <v>24.481999999999999</v>
      </c>
      <c r="E144">
        <v>7.9843999999999999</v>
      </c>
      <c r="F144">
        <v>1163.6300000000001</v>
      </c>
      <c r="G144">
        <v>394.69</v>
      </c>
    </row>
    <row r="145" spans="1:7" hidden="1" outlineLevel="1">
      <c r="A145" s="230">
        <v>36130</v>
      </c>
      <c r="B145">
        <v>32.406199999999998</v>
      </c>
      <c r="C145">
        <v>24.3352</v>
      </c>
      <c r="E145">
        <v>8.5312999999999999</v>
      </c>
      <c r="F145">
        <v>1175.28</v>
      </c>
      <c r="G145">
        <v>412.79</v>
      </c>
    </row>
    <row r="146" spans="1:7" hidden="1" outlineLevel="1">
      <c r="A146" s="230">
        <v>36131</v>
      </c>
      <c r="B146">
        <v>33.093699999999998</v>
      </c>
      <c r="C146">
        <v>24.799900000000001</v>
      </c>
      <c r="E146">
        <v>9</v>
      </c>
      <c r="F146">
        <v>1171.25</v>
      </c>
      <c r="G146">
        <v>410.66</v>
      </c>
    </row>
    <row r="147" spans="1:7" hidden="1" outlineLevel="1">
      <c r="A147" s="230">
        <v>36132</v>
      </c>
      <c r="B147">
        <v>31.9375</v>
      </c>
      <c r="C147">
        <v>24.3352</v>
      </c>
      <c r="E147">
        <v>8.4219000000000008</v>
      </c>
      <c r="F147">
        <v>1150.1400000000001</v>
      </c>
      <c r="G147">
        <v>400.8</v>
      </c>
    </row>
    <row r="148" spans="1:7" hidden="1" outlineLevel="1">
      <c r="A148" s="230">
        <v>36133</v>
      </c>
      <c r="B148">
        <v>33</v>
      </c>
      <c r="C148">
        <v>24.8977</v>
      </c>
      <c r="E148">
        <v>8.1875</v>
      </c>
      <c r="F148">
        <v>1176.74</v>
      </c>
      <c r="G148">
        <v>416.01</v>
      </c>
    </row>
    <row r="149" spans="1:7" hidden="1" outlineLevel="1">
      <c r="A149" s="230">
        <v>36136</v>
      </c>
      <c r="B149">
        <v>33.8125</v>
      </c>
      <c r="C149">
        <v>25.289100000000001</v>
      </c>
      <c r="E149">
        <v>8.4375</v>
      </c>
      <c r="F149">
        <v>1187.7</v>
      </c>
      <c r="G149">
        <v>428.61</v>
      </c>
    </row>
    <row r="150" spans="1:7" hidden="1" outlineLevel="1">
      <c r="A150" s="230">
        <v>36137</v>
      </c>
      <c r="B150">
        <v>33.3125</v>
      </c>
      <c r="C150">
        <v>25.925000000000001</v>
      </c>
      <c r="E150">
        <v>8.0155999999999992</v>
      </c>
      <c r="F150">
        <v>1181.3800000000001</v>
      </c>
      <c r="G150">
        <v>427.14</v>
      </c>
    </row>
    <row r="151" spans="1:7" hidden="1" outlineLevel="1">
      <c r="A151" s="230">
        <v>36138</v>
      </c>
      <c r="B151">
        <v>34.0625</v>
      </c>
      <c r="C151">
        <v>25.851600000000001</v>
      </c>
      <c r="E151">
        <v>8</v>
      </c>
      <c r="F151">
        <v>1183.49</v>
      </c>
      <c r="G151">
        <v>429.73</v>
      </c>
    </row>
    <row r="152" spans="1:7" hidden="1" outlineLevel="1">
      <c r="A152" s="230">
        <v>36139</v>
      </c>
      <c r="B152">
        <v>33.656199999999998</v>
      </c>
      <c r="C152">
        <v>24.9711</v>
      </c>
      <c r="E152">
        <v>8</v>
      </c>
      <c r="F152">
        <v>1165.02</v>
      </c>
      <c r="G152">
        <v>419.71</v>
      </c>
    </row>
    <row r="153" spans="1:7" hidden="1" outlineLevel="1">
      <c r="A153" s="230">
        <v>36140</v>
      </c>
      <c r="B153">
        <v>33.593699999999998</v>
      </c>
      <c r="C153">
        <v>25.606999999999999</v>
      </c>
      <c r="E153">
        <v>8.4375</v>
      </c>
      <c r="F153">
        <v>1166.46</v>
      </c>
      <c r="G153">
        <v>426.28</v>
      </c>
    </row>
    <row r="154" spans="1:7" hidden="1" outlineLevel="1">
      <c r="A154" s="230">
        <v>36143</v>
      </c>
      <c r="B154">
        <v>32.375</v>
      </c>
      <c r="C154">
        <v>24.848800000000001</v>
      </c>
      <c r="E154">
        <v>8.125</v>
      </c>
      <c r="F154">
        <v>1141.2</v>
      </c>
      <c r="G154">
        <v>410.17</v>
      </c>
    </row>
    <row r="155" spans="1:7" hidden="1" outlineLevel="1">
      <c r="A155" s="230">
        <v>36144</v>
      </c>
      <c r="B155">
        <v>32.781199999999998</v>
      </c>
      <c r="C155">
        <v>25.778199999999998</v>
      </c>
      <c r="E155">
        <v>8.3905999999999992</v>
      </c>
      <c r="F155">
        <v>1162.83</v>
      </c>
      <c r="G155">
        <v>422.12</v>
      </c>
    </row>
    <row r="156" spans="1:7" hidden="1" outlineLevel="1">
      <c r="A156" s="230">
        <v>36145</v>
      </c>
      <c r="B156">
        <v>32.031199999999998</v>
      </c>
      <c r="C156">
        <v>25.362400000000001</v>
      </c>
      <c r="E156">
        <v>8.2030999999999992</v>
      </c>
      <c r="F156">
        <v>1161.94</v>
      </c>
      <c r="G156">
        <v>419.09</v>
      </c>
    </row>
    <row r="157" spans="1:7" hidden="1" outlineLevel="1">
      <c r="A157" s="230">
        <v>36146</v>
      </c>
      <c r="B157">
        <v>32.906199999999998</v>
      </c>
      <c r="C157">
        <v>25.655899999999999</v>
      </c>
      <c r="E157">
        <v>8.3594000000000008</v>
      </c>
      <c r="F157">
        <v>1179.98</v>
      </c>
      <c r="G157">
        <v>427.74</v>
      </c>
    </row>
    <row r="158" spans="1:7" hidden="1" outlineLevel="1">
      <c r="A158" s="230">
        <v>36147</v>
      </c>
      <c r="B158">
        <v>33.9375</v>
      </c>
      <c r="C158">
        <v>25.753799999999998</v>
      </c>
      <c r="E158">
        <v>8.7969000000000008</v>
      </c>
      <c r="F158">
        <v>1188.03</v>
      </c>
      <c r="G158">
        <v>437.7</v>
      </c>
    </row>
    <row r="159" spans="1:7" hidden="1" outlineLevel="1">
      <c r="A159" s="230">
        <v>36150</v>
      </c>
      <c r="B159">
        <v>35.968699999999998</v>
      </c>
      <c r="C159">
        <v>25.851600000000001</v>
      </c>
      <c r="E159">
        <v>8.7655999999999992</v>
      </c>
      <c r="F159">
        <v>1202.8399999999999</v>
      </c>
      <c r="G159">
        <v>449.93</v>
      </c>
    </row>
    <row r="160" spans="1:7" hidden="1" outlineLevel="1">
      <c r="A160" s="230">
        <v>36151</v>
      </c>
      <c r="B160">
        <v>35.9375</v>
      </c>
      <c r="C160">
        <v>25.851600000000001</v>
      </c>
      <c r="E160">
        <v>9.5</v>
      </c>
      <c r="F160">
        <v>1203.57</v>
      </c>
      <c r="G160">
        <v>446.82</v>
      </c>
    </row>
    <row r="161" spans="1:7" hidden="1" outlineLevel="1">
      <c r="A161" s="230">
        <v>36152</v>
      </c>
      <c r="B161">
        <v>37.718699999999998</v>
      </c>
      <c r="C161">
        <v>26.5364</v>
      </c>
      <c r="E161">
        <v>9.9530999999999992</v>
      </c>
      <c r="F161">
        <v>1228.54</v>
      </c>
      <c r="G161">
        <v>459.6</v>
      </c>
    </row>
    <row r="162" spans="1:7" hidden="1" outlineLevel="1">
      <c r="A162" s="230">
        <v>36153</v>
      </c>
      <c r="B162">
        <v>37.281199999999998</v>
      </c>
      <c r="C162">
        <v>26.5609</v>
      </c>
      <c r="E162">
        <v>9.8125</v>
      </c>
      <c r="F162">
        <v>1226.27</v>
      </c>
      <c r="G162">
        <v>456.36</v>
      </c>
    </row>
    <row r="163" spans="1:7" hidden="1" outlineLevel="1">
      <c r="A163" s="230">
        <v>36154</v>
      </c>
      <c r="B163">
        <v>37.281199999999998</v>
      </c>
      <c r="C163">
        <v>26.5609</v>
      </c>
      <c r="E163">
        <v>9.8125</v>
      </c>
      <c r="F163">
        <v>1226.27</v>
      </c>
      <c r="G163">
        <v>456.36</v>
      </c>
    </row>
    <row r="164" spans="1:7" hidden="1" outlineLevel="1">
      <c r="A164" s="230">
        <v>36157</v>
      </c>
      <c r="B164">
        <v>37.375</v>
      </c>
      <c r="C164">
        <v>27.05</v>
      </c>
      <c r="E164">
        <v>10.2188</v>
      </c>
      <c r="F164">
        <v>1225.49</v>
      </c>
      <c r="G164">
        <v>458.36</v>
      </c>
    </row>
    <row r="165" spans="1:7" hidden="1" outlineLevel="1">
      <c r="A165" s="230">
        <v>36158</v>
      </c>
      <c r="B165">
        <v>37.281199999999998</v>
      </c>
      <c r="C165">
        <v>26.707599999999999</v>
      </c>
      <c r="E165">
        <v>10.203099999999999</v>
      </c>
      <c r="F165">
        <v>1241.81</v>
      </c>
      <c r="G165">
        <v>456.21</v>
      </c>
    </row>
    <row r="166" spans="1:7" hidden="1" outlineLevel="1">
      <c r="A166" s="230">
        <v>36159</v>
      </c>
      <c r="B166">
        <v>36.625</v>
      </c>
      <c r="C166">
        <v>27.367999999999999</v>
      </c>
      <c r="E166">
        <v>10.015599999999999</v>
      </c>
      <c r="F166">
        <v>1231.93</v>
      </c>
      <c r="G166">
        <v>453.47</v>
      </c>
    </row>
    <row r="167" spans="1:7" hidden="1" outlineLevel="1">
      <c r="A167" s="230">
        <v>36160</v>
      </c>
      <c r="B167">
        <v>36.593699999999998</v>
      </c>
      <c r="C167">
        <v>26.732099999999999</v>
      </c>
      <c r="E167">
        <v>10.234400000000001</v>
      </c>
      <c r="F167">
        <v>1229.23</v>
      </c>
      <c r="G167">
        <v>452.51</v>
      </c>
    </row>
    <row r="168" spans="1:7" hidden="1" outlineLevel="1">
      <c r="A168" s="230">
        <v>36161</v>
      </c>
      <c r="B168">
        <v>36.593699999999998</v>
      </c>
      <c r="C168">
        <v>26.732099999999999</v>
      </c>
      <c r="E168">
        <v>10.234400000000001</v>
      </c>
      <c r="F168">
        <v>1229.23</v>
      </c>
      <c r="G168">
        <v>452.51</v>
      </c>
    </row>
    <row r="169" spans="1:7" hidden="1" outlineLevel="1">
      <c r="A169" s="230">
        <v>36164</v>
      </c>
      <c r="B169">
        <v>37.093699999999998</v>
      </c>
      <c r="C169">
        <v>26.976600000000001</v>
      </c>
      <c r="E169">
        <v>10.3125</v>
      </c>
      <c r="F169">
        <v>1228.0999999999999</v>
      </c>
      <c r="G169">
        <v>458.06</v>
      </c>
    </row>
    <row r="170" spans="1:7" hidden="1" outlineLevel="1">
      <c r="A170" s="230">
        <v>36165</v>
      </c>
      <c r="B170">
        <v>37.625</v>
      </c>
      <c r="C170">
        <v>27.270099999999999</v>
      </c>
      <c r="E170">
        <v>10.828099999999999</v>
      </c>
      <c r="F170">
        <v>1244.78</v>
      </c>
      <c r="G170">
        <v>470.37</v>
      </c>
    </row>
    <row r="171" spans="1:7" hidden="1" outlineLevel="1">
      <c r="A171" s="230">
        <v>36166</v>
      </c>
      <c r="B171">
        <v>39.0625</v>
      </c>
      <c r="C171">
        <v>28.028300000000002</v>
      </c>
      <c r="E171">
        <v>10.4375</v>
      </c>
      <c r="F171">
        <v>1272.3399999999999</v>
      </c>
      <c r="G171">
        <v>482.15</v>
      </c>
    </row>
    <row r="172" spans="1:7" hidden="1" outlineLevel="1">
      <c r="A172" s="230">
        <v>36167</v>
      </c>
      <c r="B172">
        <v>39.093699999999998</v>
      </c>
      <c r="C172">
        <v>28.517499999999998</v>
      </c>
      <c r="E172">
        <v>11.25</v>
      </c>
      <c r="F172">
        <v>1269.73</v>
      </c>
      <c r="G172">
        <v>483.76</v>
      </c>
    </row>
    <row r="173" spans="1:7" hidden="1" outlineLevel="1">
      <c r="A173" s="230">
        <v>36168</v>
      </c>
      <c r="B173">
        <v>38.906199999999998</v>
      </c>
      <c r="C173">
        <v>28.590800000000002</v>
      </c>
      <c r="E173">
        <v>11.25</v>
      </c>
      <c r="F173">
        <v>1275.0899999999999</v>
      </c>
      <c r="G173">
        <v>485.17</v>
      </c>
    </row>
    <row r="174" spans="1:7" hidden="1" outlineLevel="1">
      <c r="A174" s="230">
        <v>36171</v>
      </c>
      <c r="B174">
        <v>41</v>
      </c>
      <c r="C174">
        <v>28.175000000000001</v>
      </c>
      <c r="E174">
        <v>11.4688</v>
      </c>
      <c r="F174">
        <v>1263.8800000000001</v>
      </c>
      <c r="G174">
        <v>492.88</v>
      </c>
    </row>
    <row r="175" spans="1:7" hidden="1" outlineLevel="1">
      <c r="A175" s="230">
        <v>36172</v>
      </c>
      <c r="B175">
        <v>40.218699999999998</v>
      </c>
      <c r="C175">
        <v>27.563600000000001</v>
      </c>
      <c r="E175">
        <v>11.5313</v>
      </c>
      <c r="F175">
        <v>1239.51</v>
      </c>
      <c r="G175">
        <v>476.21</v>
      </c>
    </row>
    <row r="176" spans="1:7" hidden="1" outlineLevel="1">
      <c r="A176" s="230">
        <v>36173</v>
      </c>
      <c r="B176">
        <v>39.656199999999998</v>
      </c>
      <c r="C176">
        <v>27.979399999999998</v>
      </c>
      <c r="E176">
        <v>11.625</v>
      </c>
      <c r="F176">
        <v>1234.4000000000001</v>
      </c>
      <c r="G176">
        <v>476.96</v>
      </c>
    </row>
    <row r="177" spans="1:7" hidden="1" outlineLevel="1">
      <c r="A177" s="230">
        <v>36174</v>
      </c>
      <c r="B177">
        <v>38.8125</v>
      </c>
      <c r="C177">
        <v>27.465800000000002</v>
      </c>
      <c r="E177">
        <v>10.3438</v>
      </c>
      <c r="F177">
        <v>1212.19</v>
      </c>
      <c r="G177">
        <v>468.34</v>
      </c>
    </row>
    <row r="178" spans="1:7" hidden="1" outlineLevel="1">
      <c r="A178" s="230">
        <v>36175</v>
      </c>
      <c r="B178">
        <v>39.5</v>
      </c>
      <c r="C178">
        <v>27.588100000000001</v>
      </c>
      <c r="E178">
        <v>10.328099999999999</v>
      </c>
      <c r="F178">
        <v>1243.26</v>
      </c>
      <c r="G178">
        <v>486.7</v>
      </c>
    </row>
    <row r="179" spans="1:7" hidden="1" outlineLevel="1">
      <c r="A179" s="230">
        <v>36178</v>
      </c>
      <c r="B179">
        <v>39.5</v>
      </c>
      <c r="C179">
        <v>27.588100000000001</v>
      </c>
      <c r="E179">
        <v>10.328099999999999</v>
      </c>
      <c r="F179">
        <v>1243.26</v>
      </c>
      <c r="G179">
        <v>486.7</v>
      </c>
    </row>
    <row r="180" spans="1:7" hidden="1" outlineLevel="1">
      <c r="A180" s="230">
        <v>36179</v>
      </c>
      <c r="B180">
        <v>41.0625</v>
      </c>
      <c r="C180">
        <v>27.1967</v>
      </c>
      <c r="E180">
        <v>10.2188</v>
      </c>
      <c r="F180">
        <v>1252</v>
      </c>
      <c r="G180">
        <v>500.74</v>
      </c>
    </row>
    <row r="181" spans="1:7" hidden="1" outlineLevel="1">
      <c r="A181" s="230">
        <v>36180</v>
      </c>
      <c r="B181">
        <v>42.656199999999998</v>
      </c>
      <c r="C181">
        <v>28.077200000000001</v>
      </c>
      <c r="E181">
        <v>10.140599999999999</v>
      </c>
      <c r="F181">
        <v>1256.6199999999999</v>
      </c>
      <c r="G181">
        <v>506.55</v>
      </c>
    </row>
    <row r="182" spans="1:7" hidden="1" outlineLevel="1">
      <c r="A182" s="230">
        <v>36181</v>
      </c>
      <c r="B182">
        <v>42.093699999999998</v>
      </c>
      <c r="C182">
        <v>27.465800000000002</v>
      </c>
      <c r="E182">
        <v>9.7030999999999992</v>
      </c>
      <c r="F182">
        <v>1235.1600000000001</v>
      </c>
      <c r="G182">
        <v>492.59</v>
      </c>
    </row>
    <row r="183" spans="1:7" hidden="1" outlineLevel="1">
      <c r="A183" s="230">
        <v>36182</v>
      </c>
      <c r="B183">
        <v>41.5</v>
      </c>
      <c r="C183">
        <v>27.245699999999999</v>
      </c>
      <c r="E183">
        <v>9.6875</v>
      </c>
      <c r="F183">
        <v>1225.19</v>
      </c>
      <c r="G183">
        <v>482.89</v>
      </c>
    </row>
    <row r="184" spans="1:7" hidden="1" outlineLevel="1">
      <c r="A184" s="230">
        <v>36185</v>
      </c>
      <c r="B184">
        <v>42.4375</v>
      </c>
      <c r="C184">
        <v>27.930499999999999</v>
      </c>
      <c r="E184">
        <v>9.8437999999999999</v>
      </c>
      <c r="F184">
        <v>1233.98</v>
      </c>
      <c r="G184">
        <v>490.79</v>
      </c>
    </row>
    <row r="185" spans="1:7" hidden="1" outlineLevel="1">
      <c r="A185" s="230">
        <v>36186</v>
      </c>
      <c r="B185">
        <v>44.25</v>
      </c>
      <c r="C185">
        <v>28.419599999999999</v>
      </c>
      <c r="E185">
        <v>10.125</v>
      </c>
      <c r="F185">
        <v>1252.31</v>
      </c>
      <c r="G185">
        <v>512.5</v>
      </c>
    </row>
    <row r="186" spans="1:7" hidden="1" outlineLevel="1">
      <c r="A186" s="230">
        <v>36187</v>
      </c>
      <c r="B186">
        <v>44.25</v>
      </c>
      <c r="C186">
        <v>28.3218</v>
      </c>
      <c r="E186">
        <v>10.0313</v>
      </c>
      <c r="F186">
        <v>1243.17</v>
      </c>
      <c r="G186">
        <v>505.51</v>
      </c>
    </row>
    <row r="187" spans="1:7" hidden="1" outlineLevel="1">
      <c r="A187" s="230">
        <v>36188</v>
      </c>
      <c r="B187">
        <v>47.093699999999998</v>
      </c>
      <c r="C187">
        <v>28.908799999999999</v>
      </c>
      <c r="E187">
        <v>10.2188</v>
      </c>
      <c r="F187">
        <v>1265.3699999999999</v>
      </c>
      <c r="G187">
        <v>520.79</v>
      </c>
    </row>
    <row r="188" spans="1:7" hidden="1" outlineLevel="1">
      <c r="A188" s="230">
        <v>36189</v>
      </c>
      <c r="B188">
        <v>50</v>
      </c>
      <c r="C188">
        <v>30.669699999999999</v>
      </c>
      <c r="E188">
        <v>10.296900000000001</v>
      </c>
      <c r="F188">
        <v>1279.6400000000001</v>
      </c>
      <c r="G188">
        <v>530.69000000000005</v>
      </c>
    </row>
    <row r="189" spans="1:7" hidden="1" outlineLevel="1">
      <c r="A189" s="230">
        <v>36192</v>
      </c>
      <c r="B189">
        <v>54</v>
      </c>
      <c r="C189">
        <v>32.063800000000001</v>
      </c>
      <c r="E189">
        <v>10.234400000000001</v>
      </c>
      <c r="F189">
        <v>1273</v>
      </c>
      <c r="G189">
        <v>529.33000000000004</v>
      </c>
    </row>
    <row r="190" spans="1:7" hidden="1" outlineLevel="1">
      <c r="A190" s="230">
        <v>36193</v>
      </c>
      <c r="B190">
        <v>54.3125</v>
      </c>
      <c r="C190">
        <v>30.156099999999999</v>
      </c>
      <c r="E190">
        <v>9.7969000000000008</v>
      </c>
      <c r="F190">
        <v>1261.99</v>
      </c>
      <c r="G190">
        <v>519</v>
      </c>
    </row>
    <row r="191" spans="1:7" hidden="1" outlineLevel="1">
      <c r="A191" s="230">
        <v>36194</v>
      </c>
      <c r="B191">
        <v>53.9375</v>
      </c>
      <c r="C191">
        <v>30.718599999999999</v>
      </c>
      <c r="E191">
        <v>10.046900000000001</v>
      </c>
      <c r="F191">
        <v>1272.07</v>
      </c>
      <c r="G191">
        <v>522.42999999999995</v>
      </c>
    </row>
    <row r="192" spans="1:7" hidden="1" outlineLevel="1">
      <c r="A192" s="230">
        <v>36195</v>
      </c>
      <c r="B192">
        <v>51.1875</v>
      </c>
      <c r="C192">
        <v>29.495799999999999</v>
      </c>
      <c r="E192">
        <v>9.4687999999999999</v>
      </c>
      <c r="F192">
        <v>1248.49</v>
      </c>
      <c r="G192">
        <v>498.98</v>
      </c>
    </row>
    <row r="193" spans="1:7" hidden="1" outlineLevel="1">
      <c r="A193" s="230">
        <v>36196</v>
      </c>
      <c r="B193">
        <v>50.218699999999998</v>
      </c>
      <c r="C193">
        <v>28.150600000000001</v>
      </c>
      <c r="E193">
        <v>9.0780999999999992</v>
      </c>
      <c r="F193">
        <v>1239.4000000000001</v>
      </c>
      <c r="G193">
        <v>488.36</v>
      </c>
    </row>
    <row r="194" spans="1:7" hidden="1" outlineLevel="1">
      <c r="A194" s="230">
        <v>36199</v>
      </c>
      <c r="B194">
        <v>52.031199999999998</v>
      </c>
      <c r="C194">
        <v>28.126100000000001</v>
      </c>
      <c r="E194">
        <v>9.4375</v>
      </c>
      <c r="F194">
        <v>1243.77</v>
      </c>
      <c r="G194">
        <v>497.56</v>
      </c>
    </row>
    <row r="195" spans="1:7" hidden="1" outlineLevel="1">
      <c r="A195" s="230">
        <v>36200</v>
      </c>
      <c r="B195">
        <v>48.906199999999998</v>
      </c>
      <c r="C195">
        <v>27.637</v>
      </c>
      <c r="E195">
        <v>9.2969000000000008</v>
      </c>
      <c r="F195">
        <v>1216.1400000000001</v>
      </c>
      <c r="G195">
        <v>475.51</v>
      </c>
    </row>
    <row r="196" spans="1:7" hidden="1" outlineLevel="1">
      <c r="A196" s="230">
        <v>36201</v>
      </c>
      <c r="B196">
        <v>48.5</v>
      </c>
      <c r="C196">
        <v>28.3218</v>
      </c>
      <c r="E196">
        <v>9.5780999999999992</v>
      </c>
      <c r="F196">
        <v>1223.55</v>
      </c>
      <c r="G196">
        <v>481.51</v>
      </c>
    </row>
    <row r="197" spans="1:7" hidden="1" outlineLevel="1">
      <c r="A197" s="230">
        <v>36202</v>
      </c>
      <c r="B197">
        <v>50.9375</v>
      </c>
      <c r="C197">
        <v>29.4468</v>
      </c>
      <c r="E197">
        <v>9.9062999999999999</v>
      </c>
      <c r="F197">
        <v>1254.04</v>
      </c>
      <c r="G197">
        <v>503.63</v>
      </c>
    </row>
    <row r="198" spans="1:7" hidden="1" outlineLevel="1">
      <c r="A198" s="230">
        <v>36203</v>
      </c>
      <c r="B198">
        <v>44.9375</v>
      </c>
      <c r="C198">
        <v>29.9115</v>
      </c>
      <c r="E198">
        <v>9.4219000000000008</v>
      </c>
      <c r="F198">
        <v>1230.1300000000001</v>
      </c>
      <c r="G198">
        <v>483.39</v>
      </c>
    </row>
    <row r="199" spans="1:7" hidden="1" outlineLevel="1">
      <c r="A199" s="230">
        <v>36206</v>
      </c>
      <c r="B199">
        <v>44.9375</v>
      </c>
      <c r="C199">
        <v>29.9115</v>
      </c>
      <c r="E199">
        <v>9.4219000000000008</v>
      </c>
      <c r="F199">
        <v>1230.1300000000001</v>
      </c>
      <c r="G199">
        <v>483.39</v>
      </c>
    </row>
    <row r="200" spans="1:7" hidden="1" outlineLevel="1">
      <c r="A200" s="230">
        <v>36207</v>
      </c>
      <c r="B200">
        <v>44.375</v>
      </c>
      <c r="C200">
        <v>27.588100000000001</v>
      </c>
      <c r="E200">
        <v>9.5780999999999992</v>
      </c>
      <c r="F200">
        <v>1241.8699999999999</v>
      </c>
      <c r="G200">
        <v>480.6</v>
      </c>
    </row>
    <row r="201" spans="1:7" hidden="1" outlineLevel="1">
      <c r="A201" s="230">
        <v>36208</v>
      </c>
      <c r="B201">
        <v>40.781199999999998</v>
      </c>
      <c r="C201">
        <v>26.6587</v>
      </c>
      <c r="E201">
        <v>9.25</v>
      </c>
      <c r="F201">
        <v>1224.03</v>
      </c>
      <c r="G201">
        <v>463.4</v>
      </c>
    </row>
    <row r="202" spans="1:7" hidden="1" outlineLevel="1">
      <c r="A202" s="230">
        <v>36209</v>
      </c>
      <c r="B202">
        <v>41.5</v>
      </c>
      <c r="C202">
        <v>26.5853</v>
      </c>
      <c r="E202">
        <v>9</v>
      </c>
      <c r="F202">
        <v>1237.28</v>
      </c>
      <c r="G202">
        <v>467.63</v>
      </c>
    </row>
    <row r="203" spans="1:7" hidden="1" outlineLevel="1">
      <c r="A203" s="230">
        <v>36210</v>
      </c>
      <c r="B203">
        <v>40.0625</v>
      </c>
      <c r="C203">
        <v>26.732099999999999</v>
      </c>
      <c r="E203">
        <v>9.2969000000000008</v>
      </c>
      <c r="F203">
        <v>1239.22</v>
      </c>
      <c r="G203">
        <v>471.84</v>
      </c>
    </row>
    <row r="204" spans="1:7" hidden="1" outlineLevel="1">
      <c r="A204" s="230">
        <v>36213</v>
      </c>
      <c r="B204">
        <v>42.4375</v>
      </c>
      <c r="C204">
        <v>28.908799999999999</v>
      </c>
      <c r="E204">
        <v>9.6094000000000008</v>
      </c>
      <c r="F204">
        <v>1272.1400000000001</v>
      </c>
      <c r="G204">
        <v>488.82</v>
      </c>
    </row>
    <row r="205" spans="1:7" hidden="1" outlineLevel="1">
      <c r="A205" s="230">
        <v>36214</v>
      </c>
      <c r="B205">
        <v>43.531199999999998</v>
      </c>
      <c r="C205">
        <v>28.615300000000001</v>
      </c>
      <c r="E205">
        <v>9.6094000000000008</v>
      </c>
      <c r="F205">
        <v>1271.18</v>
      </c>
      <c r="G205">
        <v>497.25</v>
      </c>
    </row>
    <row r="206" spans="1:7" hidden="1" outlineLevel="1">
      <c r="A206" s="230">
        <v>36215</v>
      </c>
      <c r="B206">
        <v>41.625</v>
      </c>
      <c r="C206">
        <v>27.6859</v>
      </c>
      <c r="E206">
        <v>9.3594000000000008</v>
      </c>
      <c r="F206">
        <v>1253.4100000000001</v>
      </c>
      <c r="G206">
        <v>486.18</v>
      </c>
    </row>
    <row r="207" spans="1:7" hidden="1" outlineLevel="1">
      <c r="A207" s="230">
        <v>36216</v>
      </c>
      <c r="B207">
        <v>40.875</v>
      </c>
      <c r="C207">
        <v>27.857099999999999</v>
      </c>
      <c r="E207">
        <v>9.2344000000000008</v>
      </c>
      <c r="F207">
        <v>1245.02</v>
      </c>
      <c r="G207">
        <v>481.28</v>
      </c>
    </row>
    <row r="208" spans="1:7" hidden="1" outlineLevel="1">
      <c r="A208" s="230">
        <v>36217</v>
      </c>
      <c r="B208">
        <v>40.0625</v>
      </c>
      <c r="C208">
        <v>25.9983</v>
      </c>
      <c r="E208">
        <v>8.7030999999999992</v>
      </c>
      <c r="F208">
        <v>1238.33</v>
      </c>
      <c r="G208">
        <v>465.45</v>
      </c>
    </row>
    <row r="209" spans="1:7" hidden="1" outlineLevel="1">
      <c r="A209" s="230">
        <v>36220</v>
      </c>
      <c r="B209">
        <v>40.281199999999998</v>
      </c>
      <c r="C209">
        <v>25.778199999999998</v>
      </c>
      <c r="E209">
        <v>8.4375</v>
      </c>
      <c r="F209">
        <v>1236.1600000000001</v>
      </c>
      <c r="G209">
        <v>464.88</v>
      </c>
    </row>
    <row r="210" spans="1:7" hidden="1" outlineLevel="1">
      <c r="A210" s="230">
        <v>36221</v>
      </c>
      <c r="B210">
        <v>39.031199999999998</v>
      </c>
      <c r="C210">
        <v>26.854299999999999</v>
      </c>
      <c r="E210">
        <v>8.6562999999999999</v>
      </c>
      <c r="F210">
        <v>1225.5</v>
      </c>
      <c r="G210">
        <v>453.45</v>
      </c>
    </row>
    <row r="211" spans="1:7" hidden="1" outlineLevel="1">
      <c r="A211" s="230">
        <v>36222</v>
      </c>
      <c r="B211">
        <v>40.468699999999998</v>
      </c>
      <c r="C211">
        <v>26.927700000000002</v>
      </c>
      <c r="E211">
        <v>8.5469000000000008</v>
      </c>
      <c r="F211">
        <v>1227.7</v>
      </c>
      <c r="G211">
        <v>457.67</v>
      </c>
    </row>
    <row r="212" spans="1:7" hidden="1" outlineLevel="1">
      <c r="A212" s="230">
        <v>36223</v>
      </c>
      <c r="B212">
        <v>40.9375</v>
      </c>
      <c r="C212">
        <v>26.389600000000002</v>
      </c>
      <c r="E212">
        <v>8.3594000000000008</v>
      </c>
      <c r="F212">
        <v>1246.6400000000001</v>
      </c>
      <c r="G212">
        <v>461.29</v>
      </c>
    </row>
    <row r="213" spans="1:7" hidden="1" outlineLevel="1">
      <c r="A213" s="230">
        <v>36224</v>
      </c>
      <c r="B213">
        <v>43.031199999999998</v>
      </c>
      <c r="C213">
        <v>26.6587</v>
      </c>
      <c r="E213">
        <v>8.2969000000000008</v>
      </c>
      <c r="F213">
        <v>1275.47</v>
      </c>
      <c r="G213">
        <v>473.43</v>
      </c>
    </row>
    <row r="214" spans="1:7" hidden="1" outlineLevel="1">
      <c r="A214" s="230">
        <v>36227</v>
      </c>
      <c r="B214">
        <v>45.375</v>
      </c>
      <c r="C214">
        <v>27.343499999999999</v>
      </c>
      <c r="E214">
        <v>8.5937999999999999</v>
      </c>
      <c r="F214">
        <v>1282.73</v>
      </c>
      <c r="G214">
        <v>488.28</v>
      </c>
    </row>
    <row r="215" spans="1:7" hidden="1" outlineLevel="1">
      <c r="A215" s="230">
        <v>36228</v>
      </c>
      <c r="B215">
        <v>44.0625</v>
      </c>
      <c r="C215">
        <v>26.487500000000001</v>
      </c>
      <c r="E215">
        <v>8.5312999999999999</v>
      </c>
      <c r="F215">
        <v>1279.8399999999999</v>
      </c>
      <c r="G215">
        <v>485.34</v>
      </c>
    </row>
    <row r="216" spans="1:7" hidden="1" outlineLevel="1">
      <c r="A216" s="230">
        <v>36229</v>
      </c>
      <c r="B216">
        <v>43.3125</v>
      </c>
      <c r="C216">
        <v>26.854299999999999</v>
      </c>
      <c r="E216">
        <v>8.1405999999999992</v>
      </c>
      <c r="F216">
        <v>1286.8399999999999</v>
      </c>
      <c r="G216">
        <v>484.61</v>
      </c>
    </row>
    <row r="217" spans="1:7" hidden="1" outlineLevel="1">
      <c r="A217" s="230">
        <v>36230</v>
      </c>
      <c r="B217">
        <v>41.875</v>
      </c>
      <c r="C217">
        <v>26.927700000000002</v>
      </c>
      <c r="E217">
        <v>8.0469000000000008</v>
      </c>
      <c r="F217">
        <v>1297.68</v>
      </c>
      <c r="G217">
        <v>484.23</v>
      </c>
    </row>
    <row r="218" spans="1:7" hidden="1" outlineLevel="1">
      <c r="A218" s="230">
        <v>36231</v>
      </c>
      <c r="B218">
        <v>42.1875</v>
      </c>
      <c r="C218">
        <v>27.001100000000001</v>
      </c>
      <c r="E218">
        <v>8.2969000000000008</v>
      </c>
      <c r="F218">
        <v>1294.5899999999999</v>
      </c>
      <c r="G218">
        <v>475.78</v>
      </c>
    </row>
    <row r="219" spans="1:7" hidden="1" outlineLevel="1">
      <c r="A219" s="230">
        <v>36234</v>
      </c>
      <c r="B219">
        <v>43.75</v>
      </c>
      <c r="C219">
        <v>28.003799999999998</v>
      </c>
      <c r="E219">
        <v>8.5155999999999992</v>
      </c>
      <c r="F219">
        <v>1307.26</v>
      </c>
      <c r="G219">
        <v>487.33</v>
      </c>
    </row>
    <row r="220" spans="1:7" hidden="1" outlineLevel="1">
      <c r="A220" s="230">
        <v>36235</v>
      </c>
      <c r="B220">
        <v>44.375</v>
      </c>
      <c r="C220">
        <v>28.444099999999999</v>
      </c>
      <c r="E220">
        <v>8.875</v>
      </c>
      <c r="F220">
        <v>1306.3800000000001</v>
      </c>
      <c r="G220">
        <v>493.89</v>
      </c>
    </row>
    <row r="221" spans="1:7" hidden="1" outlineLevel="1">
      <c r="A221" s="230">
        <v>36236</v>
      </c>
      <c r="B221">
        <v>42.9375</v>
      </c>
      <c r="C221">
        <v>28.639700000000001</v>
      </c>
      <c r="E221">
        <v>8.5155999999999992</v>
      </c>
      <c r="F221">
        <v>1297.82</v>
      </c>
      <c r="G221">
        <v>491.89</v>
      </c>
    </row>
    <row r="222" spans="1:7" hidden="1" outlineLevel="1">
      <c r="A222" s="230">
        <v>36237</v>
      </c>
      <c r="B222">
        <v>42.25</v>
      </c>
      <c r="C222">
        <v>28.957699999999999</v>
      </c>
      <c r="E222">
        <v>8.875</v>
      </c>
      <c r="F222">
        <v>1316.55</v>
      </c>
      <c r="G222">
        <v>497.94</v>
      </c>
    </row>
    <row r="223" spans="1:7" hidden="1" outlineLevel="1">
      <c r="A223" s="230">
        <v>36238</v>
      </c>
      <c r="B223">
        <v>40.25</v>
      </c>
      <c r="C223">
        <v>27.7348</v>
      </c>
      <c r="E223">
        <v>8.375</v>
      </c>
      <c r="F223">
        <v>1299.29</v>
      </c>
      <c r="G223">
        <v>487.07</v>
      </c>
    </row>
    <row r="224" spans="1:7" hidden="1" outlineLevel="1">
      <c r="A224" s="230">
        <v>36241</v>
      </c>
      <c r="B224">
        <v>37.875</v>
      </c>
      <c r="C224">
        <v>27.001100000000001</v>
      </c>
      <c r="E224">
        <v>8.7655999999999992</v>
      </c>
      <c r="F224">
        <v>1297.01</v>
      </c>
      <c r="G224">
        <v>485.53</v>
      </c>
    </row>
    <row r="225" spans="1:7" hidden="1" outlineLevel="1">
      <c r="A225" s="230">
        <v>36242</v>
      </c>
      <c r="B225">
        <v>35.6875</v>
      </c>
      <c r="C225">
        <v>26.291799999999999</v>
      </c>
      <c r="E225">
        <v>8.25</v>
      </c>
      <c r="F225">
        <v>1262.1400000000001</v>
      </c>
      <c r="G225">
        <v>471.3</v>
      </c>
    </row>
    <row r="226" spans="1:7" hidden="1" outlineLevel="1">
      <c r="A226" s="230">
        <v>36243</v>
      </c>
      <c r="B226">
        <v>38.5</v>
      </c>
      <c r="C226">
        <v>26.340699999999998</v>
      </c>
      <c r="E226">
        <v>8.4219000000000008</v>
      </c>
      <c r="F226">
        <v>1268.5899999999999</v>
      </c>
      <c r="G226">
        <v>481.95</v>
      </c>
    </row>
    <row r="227" spans="1:7" hidden="1" outlineLevel="1">
      <c r="A227" s="230">
        <v>36244</v>
      </c>
      <c r="B227">
        <v>38.125</v>
      </c>
      <c r="C227">
        <v>26.463000000000001</v>
      </c>
      <c r="E227">
        <v>8.4530999999999992</v>
      </c>
      <c r="F227">
        <v>1289.99</v>
      </c>
      <c r="G227">
        <v>495.24</v>
      </c>
    </row>
    <row r="228" spans="1:7" hidden="1" outlineLevel="1">
      <c r="A228" s="230">
        <v>36245</v>
      </c>
      <c r="B228">
        <v>37.875</v>
      </c>
      <c r="C228">
        <v>26.878799999999998</v>
      </c>
      <c r="E228">
        <v>8.3125</v>
      </c>
      <c r="F228">
        <v>1282.8</v>
      </c>
      <c r="G228">
        <v>491.98</v>
      </c>
    </row>
    <row r="229" spans="1:7" hidden="1" outlineLevel="1">
      <c r="A229" s="230">
        <v>36248</v>
      </c>
      <c r="B229">
        <v>39.4375</v>
      </c>
      <c r="C229">
        <v>27.245699999999999</v>
      </c>
      <c r="E229">
        <v>8.8437999999999999</v>
      </c>
      <c r="F229">
        <v>1310.17</v>
      </c>
      <c r="G229">
        <v>511.4</v>
      </c>
    </row>
    <row r="230" spans="1:7" hidden="1" outlineLevel="1">
      <c r="A230" s="230">
        <v>36249</v>
      </c>
      <c r="B230">
        <v>39.875</v>
      </c>
      <c r="C230">
        <v>27.001100000000001</v>
      </c>
      <c r="E230">
        <v>8.9687999999999999</v>
      </c>
      <c r="F230">
        <v>1300.75</v>
      </c>
      <c r="G230">
        <v>512.72</v>
      </c>
    </row>
    <row r="231" spans="1:7" hidden="1" outlineLevel="1">
      <c r="A231" s="230">
        <v>36250</v>
      </c>
      <c r="B231">
        <v>40.875</v>
      </c>
      <c r="C231">
        <v>26.5364</v>
      </c>
      <c r="E231">
        <v>8.9844000000000008</v>
      </c>
      <c r="F231">
        <v>1286.3699999999999</v>
      </c>
      <c r="G231">
        <v>507.55</v>
      </c>
    </row>
    <row r="232" spans="1:7" hidden="1" outlineLevel="1">
      <c r="A232" s="230">
        <v>36251</v>
      </c>
      <c r="B232">
        <v>41.1875</v>
      </c>
      <c r="C232">
        <v>26.5609</v>
      </c>
      <c r="E232">
        <v>9.0155999999999992</v>
      </c>
      <c r="F232">
        <v>1293.72</v>
      </c>
      <c r="G232">
        <v>516.09</v>
      </c>
    </row>
    <row r="233" spans="1:7" hidden="1" outlineLevel="1">
      <c r="A233" s="230">
        <v>36252</v>
      </c>
      <c r="B233">
        <v>41.1875</v>
      </c>
      <c r="C233">
        <v>26.5609</v>
      </c>
      <c r="E233">
        <v>9.0155999999999992</v>
      </c>
      <c r="F233">
        <v>1293.72</v>
      </c>
      <c r="G233">
        <v>516.09</v>
      </c>
    </row>
    <row r="234" spans="1:7" hidden="1" outlineLevel="1">
      <c r="A234" s="230">
        <v>36255</v>
      </c>
      <c r="B234">
        <v>44.0625</v>
      </c>
      <c r="C234">
        <v>27.954899999999999</v>
      </c>
      <c r="E234">
        <v>9.2655999999999992</v>
      </c>
      <c r="F234">
        <v>1321.12</v>
      </c>
      <c r="G234">
        <v>537.55999999999995</v>
      </c>
    </row>
    <row r="235" spans="1:7" hidden="1" outlineLevel="1">
      <c r="A235" s="230">
        <v>36256</v>
      </c>
      <c r="B235">
        <v>46.8125</v>
      </c>
      <c r="C235">
        <v>27.392399999999999</v>
      </c>
      <c r="E235">
        <v>9.5</v>
      </c>
      <c r="F235">
        <v>1317.89</v>
      </c>
      <c r="G235">
        <v>544.20000000000005</v>
      </c>
    </row>
    <row r="236" spans="1:7" hidden="1" outlineLevel="1">
      <c r="A236" s="230">
        <v>36257</v>
      </c>
      <c r="B236">
        <v>46.4375</v>
      </c>
      <c r="C236">
        <v>27.294599999999999</v>
      </c>
      <c r="E236">
        <v>9.2812999999999999</v>
      </c>
      <c r="F236">
        <v>1326.89</v>
      </c>
      <c r="G236">
        <v>540.91999999999996</v>
      </c>
    </row>
    <row r="237" spans="1:7" hidden="1" outlineLevel="1">
      <c r="A237" s="230">
        <v>36258</v>
      </c>
      <c r="B237">
        <v>45</v>
      </c>
      <c r="C237">
        <v>27.905999999999999</v>
      </c>
      <c r="E237">
        <v>9.2187999999999999</v>
      </c>
      <c r="F237">
        <v>1343.98</v>
      </c>
      <c r="G237">
        <v>545.22</v>
      </c>
    </row>
    <row r="238" spans="1:7" hidden="1" outlineLevel="1">
      <c r="A238" s="230">
        <v>36259</v>
      </c>
      <c r="B238">
        <v>43.5625</v>
      </c>
      <c r="C238">
        <v>27.245699999999999</v>
      </c>
      <c r="E238">
        <v>9.1875</v>
      </c>
      <c r="F238">
        <v>1348.35</v>
      </c>
      <c r="G238">
        <v>545.29999999999995</v>
      </c>
    </row>
    <row r="239" spans="1:7" hidden="1" outlineLevel="1">
      <c r="A239" s="230">
        <v>36262</v>
      </c>
      <c r="B239">
        <v>41.8125</v>
      </c>
      <c r="C239">
        <v>26.756499999999999</v>
      </c>
      <c r="E239">
        <v>9.0625</v>
      </c>
      <c r="F239">
        <v>1358.64</v>
      </c>
      <c r="G239">
        <v>528.61</v>
      </c>
    </row>
    <row r="240" spans="1:7" hidden="1" outlineLevel="1">
      <c r="A240" s="230">
        <v>36263</v>
      </c>
      <c r="B240">
        <v>40.4375</v>
      </c>
      <c r="C240">
        <v>27.7104</v>
      </c>
      <c r="E240">
        <v>8.6562999999999999</v>
      </c>
      <c r="F240">
        <v>1349.82</v>
      </c>
      <c r="G240">
        <v>518.29999999999995</v>
      </c>
    </row>
    <row r="241" spans="1:7" hidden="1" outlineLevel="1">
      <c r="A241" s="230">
        <v>36264</v>
      </c>
      <c r="B241">
        <v>38.125</v>
      </c>
      <c r="C241">
        <v>27.7837</v>
      </c>
      <c r="E241">
        <v>8.8827999999999996</v>
      </c>
      <c r="F241">
        <v>1328.44</v>
      </c>
      <c r="G241">
        <v>505.4</v>
      </c>
    </row>
    <row r="242" spans="1:7" hidden="1" outlineLevel="1">
      <c r="A242" s="230">
        <v>36265</v>
      </c>
      <c r="B242">
        <v>39.8125</v>
      </c>
      <c r="C242">
        <v>27.6859</v>
      </c>
      <c r="E242">
        <v>8.9375</v>
      </c>
      <c r="F242">
        <v>1322.86</v>
      </c>
      <c r="G242">
        <v>506.58</v>
      </c>
    </row>
    <row r="243" spans="1:7" hidden="1" outlineLevel="1">
      <c r="A243" s="230">
        <v>36266</v>
      </c>
      <c r="B243">
        <v>38.25</v>
      </c>
      <c r="C243">
        <v>27.539200000000001</v>
      </c>
      <c r="E243">
        <v>8.8594000000000008</v>
      </c>
      <c r="F243">
        <v>1319</v>
      </c>
      <c r="G243">
        <v>494.54</v>
      </c>
    </row>
    <row r="244" spans="1:7" hidden="1" outlineLevel="1">
      <c r="A244" s="230">
        <v>36269</v>
      </c>
      <c r="B244">
        <v>35.4375</v>
      </c>
      <c r="C244">
        <v>27.930499999999999</v>
      </c>
      <c r="E244">
        <v>8.4687999999999999</v>
      </c>
      <c r="F244">
        <v>1289.48</v>
      </c>
      <c r="G244">
        <v>466.28</v>
      </c>
    </row>
    <row r="245" spans="1:7" hidden="1" outlineLevel="1">
      <c r="A245" s="230">
        <v>36270</v>
      </c>
      <c r="B245">
        <v>38.1875</v>
      </c>
      <c r="C245">
        <v>27.930499999999999</v>
      </c>
      <c r="E245">
        <v>8.5155999999999992</v>
      </c>
      <c r="F245">
        <v>1306.17</v>
      </c>
      <c r="G245">
        <v>478.1</v>
      </c>
    </row>
    <row r="246" spans="1:7" hidden="1" outlineLevel="1">
      <c r="A246" s="230">
        <v>36271</v>
      </c>
      <c r="B246">
        <v>38.4375</v>
      </c>
      <c r="C246">
        <v>29.3979</v>
      </c>
      <c r="E246">
        <v>8.5937999999999999</v>
      </c>
      <c r="F246">
        <v>1336.12</v>
      </c>
      <c r="G246">
        <v>493.64</v>
      </c>
    </row>
    <row r="247" spans="1:7" hidden="1" outlineLevel="1">
      <c r="A247" s="230">
        <v>36272</v>
      </c>
      <c r="B247">
        <v>41.875</v>
      </c>
      <c r="C247">
        <v>29.9849</v>
      </c>
      <c r="E247">
        <v>9.0937999999999999</v>
      </c>
      <c r="F247">
        <v>1358.82</v>
      </c>
      <c r="G247">
        <v>518.94000000000005</v>
      </c>
    </row>
    <row r="248" spans="1:7" hidden="1" outlineLevel="1">
      <c r="A248" s="230">
        <v>36273</v>
      </c>
      <c r="B248">
        <v>43</v>
      </c>
      <c r="C248">
        <v>30.180599999999998</v>
      </c>
      <c r="E248">
        <v>9.7969000000000008</v>
      </c>
      <c r="F248">
        <v>1356.85</v>
      </c>
      <c r="G248">
        <v>524.16</v>
      </c>
    </row>
    <row r="249" spans="1:7" hidden="1" outlineLevel="1">
      <c r="A249" s="230">
        <v>36276</v>
      </c>
      <c r="B249">
        <v>44.8125</v>
      </c>
      <c r="C249">
        <v>31.11</v>
      </c>
      <c r="E249">
        <v>10.234400000000001</v>
      </c>
      <c r="F249">
        <v>1360.04</v>
      </c>
      <c r="G249">
        <v>540.61</v>
      </c>
    </row>
    <row r="250" spans="1:7" hidden="1" outlineLevel="1">
      <c r="A250" s="230">
        <v>36277</v>
      </c>
      <c r="B250">
        <v>43.1875</v>
      </c>
      <c r="C250">
        <v>31.354500000000002</v>
      </c>
      <c r="E250">
        <v>11.4375</v>
      </c>
      <c r="F250">
        <v>1362.8</v>
      </c>
      <c r="G250">
        <v>528.91</v>
      </c>
    </row>
    <row r="251" spans="1:7" hidden="1" outlineLevel="1">
      <c r="A251" s="230">
        <v>36278</v>
      </c>
      <c r="B251">
        <v>41.625</v>
      </c>
      <c r="C251">
        <v>31.0366</v>
      </c>
      <c r="E251">
        <v>11.015599999999999</v>
      </c>
      <c r="F251">
        <v>1350.91</v>
      </c>
      <c r="G251">
        <v>516.14</v>
      </c>
    </row>
    <row r="252" spans="1:7" hidden="1" outlineLevel="1">
      <c r="A252" s="230">
        <v>36279</v>
      </c>
      <c r="B252">
        <v>41.0625</v>
      </c>
      <c r="C252">
        <v>30.669699999999999</v>
      </c>
      <c r="E252">
        <v>10.75</v>
      </c>
      <c r="F252">
        <v>1342.83</v>
      </c>
      <c r="G252">
        <v>507.82</v>
      </c>
    </row>
    <row r="253" spans="1:7" hidden="1" outlineLevel="1">
      <c r="A253" s="230">
        <v>36280</v>
      </c>
      <c r="B253">
        <v>41.1875</v>
      </c>
      <c r="C253">
        <v>30.865400000000001</v>
      </c>
      <c r="E253">
        <v>11.5</v>
      </c>
      <c r="F253">
        <v>1335.18</v>
      </c>
      <c r="G253">
        <v>513.16999999999996</v>
      </c>
    </row>
    <row r="254" spans="1:7" hidden="1" outlineLevel="1">
      <c r="A254" s="230">
        <v>36283</v>
      </c>
      <c r="B254">
        <v>42.0625</v>
      </c>
      <c r="C254">
        <v>31.281199999999998</v>
      </c>
      <c r="E254">
        <v>12.390599999999999</v>
      </c>
      <c r="F254">
        <v>1354.63</v>
      </c>
      <c r="G254">
        <v>514.20000000000005</v>
      </c>
    </row>
    <row r="255" spans="1:7" hidden="1" outlineLevel="1">
      <c r="A255" s="230">
        <v>36284</v>
      </c>
      <c r="B255">
        <v>40.8125</v>
      </c>
      <c r="C255">
        <v>31.11</v>
      </c>
      <c r="E255">
        <v>11.625</v>
      </c>
      <c r="F255">
        <v>1332</v>
      </c>
      <c r="G255">
        <v>502</v>
      </c>
    </row>
    <row r="256" spans="1:7" hidden="1" outlineLevel="1">
      <c r="A256" s="230">
        <v>36285</v>
      </c>
      <c r="B256">
        <v>41.3125</v>
      </c>
      <c r="C256">
        <v>31.403400000000001</v>
      </c>
      <c r="E256">
        <v>11.75</v>
      </c>
      <c r="F256">
        <v>1347.31</v>
      </c>
      <c r="G256">
        <v>508.62</v>
      </c>
    </row>
    <row r="257" spans="1:7" hidden="1" outlineLevel="1">
      <c r="A257" s="230">
        <v>36286</v>
      </c>
      <c r="B257">
        <v>39.4375</v>
      </c>
      <c r="C257">
        <v>30.253900000000002</v>
      </c>
      <c r="E257">
        <v>11.125</v>
      </c>
      <c r="F257">
        <v>1332.05</v>
      </c>
      <c r="G257">
        <v>493.51</v>
      </c>
    </row>
    <row r="258" spans="1:7" hidden="1" outlineLevel="1">
      <c r="A258" s="230">
        <v>36287</v>
      </c>
      <c r="B258">
        <v>40.1875</v>
      </c>
      <c r="C258">
        <v>31.281199999999998</v>
      </c>
      <c r="E258">
        <v>11.4688</v>
      </c>
      <c r="F258">
        <v>1345</v>
      </c>
      <c r="G258">
        <v>501.3</v>
      </c>
    </row>
    <row r="259" spans="1:7" hidden="1" outlineLevel="1">
      <c r="A259" s="230">
        <v>36290</v>
      </c>
      <c r="B259">
        <v>42.25</v>
      </c>
      <c r="C259">
        <v>31.452400000000001</v>
      </c>
      <c r="E259">
        <v>11.3125</v>
      </c>
      <c r="F259">
        <v>1340.3</v>
      </c>
      <c r="G259">
        <v>510.2</v>
      </c>
    </row>
    <row r="260" spans="1:7" hidden="1" outlineLevel="1">
      <c r="A260" s="230">
        <v>36291</v>
      </c>
      <c r="B260">
        <v>42.625</v>
      </c>
      <c r="C260">
        <v>31.525700000000001</v>
      </c>
      <c r="E260">
        <v>11.1875</v>
      </c>
      <c r="F260">
        <v>1355.61</v>
      </c>
      <c r="G260">
        <v>521.12</v>
      </c>
    </row>
    <row r="261" spans="1:7" hidden="1" outlineLevel="1">
      <c r="A261" s="230">
        <v>36292</v>
      </c>
      <c r="B261">
        <v>43.9375</v>
      </c>
      <c r="C261">
        <v>32.577399999999997</v>
      </c>
      <c r="E261">
        <v>11.625</v>
      </c>
      <c r="F261">
        <v>1364</v>
      </c>
      <c r="G261">
        <v>532.17999999999995</v>
      </c>
    </row>
    <row r="262" spans="1:7" hidden="1" outlineLevel="1">
      <c r="A262" s="230">
        <v>36293</v>
      </c>
      <c r="B262">
        <v>43.25</v>
      </c>
      <c r="C262">
        <v>34.044800000000002</v>
      </c>
      <c r="E262">
        <v>11.546900000000001</v>
      </c>
      <c r="F262">
        <v>1367.56</v>
      </c>
      <c r="G262">
        <v>529.28</v>
      </c>
    </row>
    <row r="263" spans="1:7" hidden="1" outlineLevel="1">
      <c r="A263" s="230">
        <v>36294</v>
      </c>
      <c r="B263">
        <v>41.1875</v>
      </c>
      <c r="C263">
        <v>32.944299999999998</v>
      </c>
      <c r="E263">
        <v>11.0938</v>
      </c>
      <c r="F263">
        <v>1337.8</v>
      </c>
      <c r="G263">
        <v>513.9</v>
      </c>
    </row>
    <row r="264" spans="1:7" hidden="1" outlineLevel="1">
      <c r="A264" s="230">
        <v>36297</v>
      </c>
      <c r="B264">
        <v>43.25</v>
      </c>
      <c r="C264">
        <v>34.729700000000001</v>
      </c>
      <c r="E264">
        <v>11.0938</v>
      </c>
      <c r="F264">
        <v>1339.49</v>
      </c>
      <c r="G264">
        <v>523.74</v>
      </c>
    </row>
    <row r="265" spans="1:7" hidden="1" outlineLevel="1">
      <c r="A265" s="230">
        <v>36298</v>
      </c>
      <c r="B265">
        <v>44.0625</v>
      </c>
      <c r="C265">
        <v>37.566699999999997</v>
      </c>
      <c r="E265">
        <v>11.3125</v>
      </c>
      <c r="F265">
        <v>1333.32</v>
      </c>
      <c r="G265">
        <v>527.66999999999996</v>
      </c>
    </row>
    <row r="266" spans="1:7" hidden="1" outlineLevel="1">
      <c r="A266" s="230">
        <v>36299</v>
      </c>
      <c r="B266">
        <v>39.8125</v>
      </c>
      <c r="C266">
        <v>36.710700000000003</v>
      </c>
      <c r="E266">
        <v>11.296900000000001</v>
      </c>
      <c r="F266">
        <v>1344.23</v>
      </c>
      <c r="G266">
        <v>529.65</v>
      </c>
    </row>
    <row r="267" spans="1:7" hidden="1" outlineLevel="1">
      <c r="A267" s="230">
        <v>36300</v>
      </c>
      <c r="B267">
        <v>38.25</v>
      </c>
      <c r="C267">
        <v>36.784100000000002</v>
      </c>
      <c r="E267">
        <v>10.625</v>
      </c>
      <c r="F267">
        <v>1338.83</v>
      </c>
      <c r="G267">
        <v>520.13</v>
      </c>
    </row>
    <row r="268" spans="1:7" hidden="1" outlineLevel="1">
      <c r="A268" s="230">
        <v>36301</v>
      </c>
      <c r="B268">
        <v>37.3125</v>
      </c>
      <c r="C268">
        <v>36.735199999999999</v>
      </c>
      <c r="E268">
        <v>10.984400000000001</v>
      </c>
      <c r="F268">
        <v>1330.29</v>
      </c>
      <c r="G268">
        <v>514.79</v>
      </c>
    </row>
    <row r="269" spans="1:7" hidden="1" outlineLevel="1">
      <c r="A269" s="230">
        <v>36304</v>
      </c>
      <c r="B269">
        <v>36.125</v>
      </c>
      <c r="C269">
        <v>35.218800000000002</v>
      </c>
      <c r="E269">
        <v>10.484400000000001</v>
      </c>
      <c r="F269">
        <v>1306.6500000000001</v>
      </c>
      <c r="G269">
        <v>503.18</v>
      </c>
    </row>
    <row r="270" spans="1:7" hidden="1" outlineLevel="1">
      <c r="A270" s="230">
        <v>36305</v>
      </c>
      <c r="B270">
        <v>34.5625</v>
      </c>
      <c r="C270">
        <v>35.023099999999999</v>
      </c>
      <c r="E270">
        <v>10.375</v>
      </c>
      <c r="F270">
        <v>1284.4000000000001</v>
      </c>
      <c r="G270">
        <v>487.59</v>
      </c>
    </row>
    <row r="271" spans="1:7" hidden="1" outlineLevel="1">
      <c r="A271" s="230">
        <v>36306</v>
      </c>
      <c r="B271">
        <v>34.5625</v>
      </c>
      <c r="C271">
        <v>36.5884</v>
      </c>
      <c r="E271">
        <v>11.015599999999999</v>
      </c>
      <c r="F271">
        <v>1304.76</v>
      </c>
      <c r="G271">
        <v>501.46</v>
      </c>
    </row>
    <row r="272" spans="1:7" hidden="1" outlineLevel="1">
      <c r="A272" s="230">
        <v>36307</v>
      </c>
      <c r="B272">
        <v>34.5</v>
      </c>
      <c r="C272">
        <v>36.246000000000002</v>
      </c>
      <c r="E272">
        <v>10.875</v>
      </c>
      <c r="F272">
        <v>1281.4100000000001</v>
      </c>
      <c r="G272">
        <v>496.59</v>
      </c>
    </row>
    <row r="273" spans="1:7" hidden="1" outlineLevel="1">
      <c r="A273" s="230">
        <v>36308</v>
      </c>
      <c r="B273">
        <v>34.4375</v>
      </c>
      <c r="C273">
        <v>36.906399999999998</v>
      </c>
      <c r="E273">
        <v>11.015599999999999</v>
      </c>
      <c r="F273">
        <v>1301.8399999999999</v>
      </c>
      <c r="G273">
        <v>506.62</v>
      </c>
    </row>
    <row r="274" spans="1:7" hidden="1" outlineLevel="1">
      <c r="A274" s="230">
        <v>36311</v>
      </c>
      <c r="B274">
        <v>34.4375</v>
      </c>
      <c r="C274">
        <v>36.906399999999998</v>
      </c>
      <c r="E274">
        <v>11.015599999999999</v>
      </c>
      <c r="F274">
        <v>1301.8399999999999</v>
      </c>
      <c r="G274">
        <v>506.62</v>
      </c>
    </row>
    <row r="275" spans="1:7" hidden="1" outlineLevel="1">
      <c r="A275" s="230">
        <v>36312</v>
      </c>
      <c r="B275">
        <v>33.0625</v>
      </c>
      <c r="C275">
        <v>35.267699999999998</v>
      </c>
      <c r="E275">
        <v>11.203099999999999</v>
      </c>
      <c r="F275">
        <v>1294.26</v>
      </c>
      <c r="G275">
        <v>492.46</v>
      </c>
    </row>
    <row r="276" spans="1:7" hidden="1" outlineLevel="1">
      <c r="A276" s="230">
        <v>36313</v>
      </c>
      <c r="B276">
        <v>33.5</v>
      </c>
      <c r="C276">
        <v>35.121000000000002</v>
      </c>
      <c r="E276">
        <v>11.640599999999999</v>
      </c>
      <c r="F276">
        <v>1294.81</v>
      </c>
      <c r="G276">
        <v>499.21</v>
      </c>
    </row>
    <row r="277" spans="1:7" hidden="1" outlineLevel="1">
      <c r="A277" s="230">
        <v>36314</v>
      </c>
      <c r="B277">
        <v>33.1875</v>
      </c>
      <c r="C277">
        <v>35.781300000000002</v>
      </c>
      <c r="E277">
        <v>11.859400000000001</v>
      </c>
      <c r="F277">
        <v>1299.54</v>
      </c>
      <c r="G277">
        <v>493.87</v>
      </c>
    </row>
    <row r="278" spans="1:7" hidden="1" outlineLevel="1">
      <c r="A278" s="230">
        <v>36315</v>
      </c>
      <c r="B278">
        <v>33.875</v>
      </c>
      <c r="C278">
        <v>35.414499999999997</v>
      </c>
      <c r="E278">
        <v>12.0313</v>
      </c>
      <c r="F278">
        <v>1327.75</v>
      </c>
      <c r="G278">
        <v>514.63</v>
      </c>
    </row>
    <row r="279" spans="1:7" hidden="1" outlineLevel="1">
      <c r="A279" s="230">
        <v>36318</v>
      </c>
      <c r="B279">
        <v>35.75</v>
      </c>
      <c r="C279">
        <v>36.784100000000002</v>
      </c>
      <c r="E279">
        <v>12.234400000000001</v>
      </c>
      <c r="F279">
        <v>1334.52</v>
      </c>
      <c r="G279">
        <v>522.4</v>
      </c>
    </row>
    <row r="280" spans="1:7" hidden="1" outlineLevel="1">
      <c r="A280" s="230">
        <v>36319</v>
      </c>
      <c r="B280">
        <v>34</v>
      </c>
      <c r="C280">
        <v>35.438899999999997</v>
      </c>
      <c r="E280">
        <v>11.921900000000001</v>
      </c>
      <c r="F280">
        <v>1317.33</v>
      </c>
      <c r="G280">
        <v>508.23</v>
      </c>
    </row>
    <row r="281" spans="1:7" hidden="1" outlineLevel="1">
      <c r="A281" s="230">
        <v>36320</v>
      </c>
      <c r="B281">
        <v>35.5</v>
      </c>
      <c r="C281">
        <v>36.270499999999998</v>
      </c>
      <c r="E281">
        <v>12.109400000000001</v>
      </c>
      <c r="F281">
        <v>1318.64</v>
      </c>
      <c r="G281">
        <v>518.95000000000005</v>
      </c>
    </row>
    <row r="282" spans="1:7" hidden="1" outlineLevel="1">
      <c r="A282" s="230">
        <v>36321</v>
      </c>
      <c r="B282">
        <v>34.5</v>
      </c>
      <c r="C282">
        <v>36.392800000000001</v>
      </c>
      <c r="E282">
        <v>12.0313</v>
      </c>
      <c r="F282">
        <v>1302.82</v>
      </c>
      <c r="G282">
        <v>510.59</v>
      </c>
    </row>
    <row r="283" spans="1:7" hidden="1" outlineLevel="1">
      <c r="A283" s="230">
        <v>36322</v>
      </c>
      <c r="B283">
        <v>34.1875</v>
      </c>
      <c r="C283">
        <v>34.582900000000002</v>
      </c>
      <c r="E283">
        <v>11.609400000000001</v>
      </c>
      <c r="F283">
        <v>1293.6400000000001</v>
      </c>
      <c r="G283">
        <v>503.47</v>
      </c>
    </row>
    <row r="284" spans="1:7" hidden="1" outlineLevel="1">
      <c r="A284" s="230">
        <v>36325</v>
      </c>
      <c r="B284">
        <v>33.3125</v>
      </c>
      <c r="C284">
        <v>33.604599999999998</v>
      </c>
      <c r="E284">
        <v>11.359400000000001</v>
      </c>
      <c r="F284">
        <v>1294</v>
      </c>
      <c r="G284">
        <v>497.71</v>
      </c>
    </row>
    <row r="285" spans="1:7" hidden="1" outlineLevel="1">
      <c r="A285" s="230">
        <v>36326</v>
      </c>
      <c r="B285">
        <v>34.625</v>
      </c>
      <c r="C285">
        <v>33.8247</v>
      </c>
      <c r="E285">
        <v>11.515599999999999</v>
      </c>
      <c r="F285">
        <v>1301.1600000000001</v>
      </c>
      <c r="G285">
        <v>502.82</v>
      </c>
    </row>
    <row r="286" spans="1:7" hidden="1" outlineLevel="1">
      <c r="A286" s="230">
        <v>36327</v>
      </c>
      <c r="B286">
        <v>35.8125</v>
      </c>
      <c r="C286">
        <v>35.512300000000003</v>
      </c>
      <c r="E286">
        <v>11.984400000000001</v>
      </c>
      <c r="F286">
        <v>1330.41</v>
      </c>
      <c r="G286">
        <v>529.84</v>
      </c>
    </row>
    <row r="287" spans="1:7" hidden="1" outlineLevel="1">
      <c r="A287" s="230">
        <v>36328</v>
      </c>
      <c r="B287">
        <v>36.5</v>
      </c>
      <c r="C287">
        <v>34.949800000000003</v>
      </c>
      <c r="E287">
        <v>11.5938</v>
      </c>
      <c r="F287">
        <v>1339.9</v>
      </c>
      <c r="G287">
        <v>534.19000000000005</v>
      </c>
    </row>
    <row r="288" spans="1:7" hidden="1" outlineLevel="1">
      <c r="A288" s="230">
        <v>36329</v>
      </c>
      <c r="B288">
        <v>36.703099999999999</v>
      </c>
      <c r="C288">
        <v>35.976999999999997</v>
      </c>
      <c r="E288">
        <v>11.7813</v>
      </c>
      <c r="F288">
        <v>1342.84</v>
      </c>
      <c r="G288">
        <v>539.61</v>
      </c>
    </row>
    <row r="289" spans="1:7" hidden="1" outlineLevel="1">
      <c r="A289" s="230">
        <v>36332</v>
      </c>
      <c r="B289">
        <v>38.9375</v>
      </c>
      <c r="C289">
        <v>36.735199999999999</v>
      </c>
      <c r="E289">
        <v>11.625</v>
      </c>
      <c r="F289">
        <v>1349</v>
      </c>
      <c r="G289">
        <v>556.41999999999996</v>
      </c>
    </row>
    <row r="290" spans="1:7" hidden="1" outlineLevel="1">
      <c r="A290" s="230">
        <v>36333</v>
      </c>
      <c r="B290">
        <v>37.5625</v>
      </c>
      <c r="C290">
        <v>36.441699999999997</v>
      </c>
      <c r="E290">
        <v>11.3438</v>
      </c>
      <c r="F290">
        <v>1335.88</v>
      </c>
      <c r="G290">
        <v>542.20000000000005</v>
      </c>
    </row>
    <row r="291" spans="1:7" hidden="1" outlineLevel="1">
      <c r="A291" s="230">
        <v>36334</v>
      </c>
      <c r="B291">
        <v>38.3125</v>
      </c>
      <c r="C291">
        <v>36.368299999999998</v>
      </c>
      <c r="E291">
        <v>10.921900000000001</v>
      </c>
      <c r="F291">
        <v>1333.06</v>
      </c>
      <c r="G291">
        <v>547.74</v>
      </c>
    </row>
    <row r="292" spans="1:7" hidden="1" outlineLevel="1">
      <c r="A292" s="230">
        <v>36335</v>
      </c>
      <c r="B292">
        <v>38.125</v>
      </c>
      <c r="C292">
        <v>35.561199999999999</v>
      </c>
      <c r="E292">
        <v>10.578099999999999</v>
      </c>
      <c r="F292">
        <v>1315.78</v>
      </c>
      <c r="G292">
        <v>536.16999999999996</v>
      </c>
    </row>
    <row r="293" spans="1:7" hidden="1" outlineLevel="1">
      <c r="A293" s="230">
        <v>36336</v>
      </c>
      <c r="B293">
        <v>36.9375</v>
      </c>
      <c r="C293">
        <v>36.246000000000002</v>
      </c>
      <c r="E293">
        <v>10.546900000000001</v>
      </c>
      <c r="F293">
        <v>1315.31</v>
      </c>
      <c r="G293">
        <v>536.78</v>
      </c>
    </row>
    <row r="294" spans="1:7" hidden="1" outlineLevel="1">
      <c r="A294" s="230">
        <v>36339</v>
      </c>
      <c r="B294">
        <v>37.0625</v>
      </c>
      <c r="C294">
        <v>38.104799999999997</v>
      </c>
      <c r="E294">
        <v>10.640599999999999</v>
      </c>
      <c r="F294">
        <v>1331.35</v>
      </c>
      <c r="G294">
        <v>545.84</v>
      </c>
    </row>
    <row r="295" spans="1:7" hidden="1" outlineLevel="1">
      <c r="A295" s="230">
        <v>36340</v>
      </c>
      <c r="B295">
        <v>36.6875</v>
      </c>
      <c r="C295">
        <v>38.104799999999997</v>
      </c>
      <c r="E295">
        <v>11.3438</v>
      </c>
      <c r="F295">
        <v>1351.45</v>
      </c>
      <c r="G295">
        <v>555.58000000000004</v>
      </c>
    </row>
    <row r="296" spans="1:7" hidden="1" outlineLevel="1">
      <c r="A296" s="230">
        <v>36341</v>
      </c>
      <c r="B296">
        <v>37</v>
      </c>
      <c r="C296">
        <v>39.3277</v>
      </c>
      <c r="E296">
        <v>11.578099999999999</v>
      </c>
      <c r="F296">
        <v>1372.71</v>
      </c>
      <c r="G296">
        <v>566.61</v>
      </c>
    </row>
    <row r="297" spans="1:7" hidden="1" outlineLevel="1">
      <c r="A297" s="230">
        <v>36342</v>
      </c>
      <c r="B297">
        <v>36.625</v>
      </c>
      <c r="C297">
        <v>39.914700000000003</v>
      </c>
      <c r="E297">
        <v>11.328099999999999</v>
      </c>
      <c r="F297">
        <v>1380.96</v>
      </c>
      <c r="G297">
        <v>574.51</v>
      </c>
    </row>
    <row r="298" spans="1:7" hidden="1" outlineLevel="1">
      <c r="A298" s="230">
        <v>36343</v>
      </c>
      <c r="B298">
        <v>37.125</v>
      </c>
      <c r="C298">
        <v>39.816800000000001</v>
      </c>
      <c r="E298">
        <v>11.578099999999999</v>
      </c>
      <c r="F298">
        <v>1391.22</v>
      </c>
      <c r="G298">
        <v>582.96</v>
      </c>
    </row>
    <row r="299" spans="1:7" hidden="1" outlineLevel="1">
      <c r="A299" s="230">
        <v>36346</v>
      </c>
      <c r="B299">
        <v>37.125</v>
      </c>
      <c r="C299">
        <v>39.816800000000001</v>
      </c>
      <c r="E299">
        <v>11.578099999999999</v>
      </c>
      <c r="F299">
        <v>1391.22</v>
      </c>
      <c r="G299">
        <v>582.96</v>
      </c>
    </row>
    <row r="300" spans="1:7" hidden="1" outlineLevel="1">
      <c r="A300" s="230">
        <v>36347</v>
      </c>
      <c r="B300">
        <v>37</v>
      </c>
      <c r="C300">
        <v>39.278799999999997</v>
      </c>
      <c r="E300">
        <v>11.8438</v>
      </c>
      <c r="F300">
        <v>1388.12</v>
      </c>
      <c r="G300">
        <v>580.34</v>
      </c>
    </row>
    <row r="301" spans="1:7" hidden="1" outlineLevel="1">
      <c r="A301" s="230">
        <v>36348</v>
      </c>
      <c r="B301">
        <v>38.3125</v>
      </c>
      <c r="C301">
        <v>38.863</v>
      </c>
      <c r="E301">
        <v>12.4688</v>
      </c>
      <c r="F301">
        <v>1395.86</v>
      </c>
      <c r="G301">
        <v>587.57000000000005</v>
      </c>
    </row>
    <row r="302" spans="1:7" hidden="1" outlineLevel="1">
      <c r="A302" s="230">
        <v>36349</v>
      </c>
      <c r="B302">
        <v>39.9375</v>
      </c>
      <c r="C302">
        <v>41.406599999999997</v>
      </c>
      <c r="E302">
        <v>13.625</v>
      </c>
      <c r="F302">
        <v>1394.42</v>
      </c>
      <c r="G302">
        <v>595.66</v>
      </c>
    </row>
    <row r="303" spans="1:7" hidden="1" outlineLevel="1">
      <c r="A303" s="230">
        <v>36350</v>
      </c>
      <c r="B303">
        <v>42.8125</v>
      </c>
      <c r="C303">
        <v>41.749000000000002</v>
      </c>
      <c r="E303">
        <v>13.9063</v>
      </c>
      <c r="F303">
        <v>1403.28</v>
      </c>
      <c r="G303">
        <v>603.91</v>
      </c>
    </row>
    <row r="304" spans="1:7" hidden="1" outlineLevel="1">
      <c r="A304" s="230">
        <v>36353</v>
      </c>
      <c r="B304">
        <v>43.625</v>
      </c>
      <c r="C304">
        <v>41.920200000000001</v>
      </c>
      <c r="E304">
        <v>13.625</v>
      </c>
      <c r="F304">
        <v>1399.1</v>
      </c>
      <c r="G304">
        <v>603.49</v>
      </c>
    </row>
    <row r="305" spans="1:7" hidden="1" outlineLevel="1">
      <c r="A305" s="230">
        <v>36354</v>
      </c>
      <c r="B305">
        <v>42.25</v>
      </c>
      <c r="C305">
        <v>42.776200000000003</v>
      </c>
      <c r="E305">
        <v>13.421900000000001</v>
      </c>
      <c r="F305">
        <v>1393.56</v>
      </c>
      <c r="G305">
        <v>600.69000000000005</v>
      </c>
    </row>
    <row r="306" spans="1:7" hidden="1" outlineLevel="1">
      <c r="A306" s="230">
        <v>36355</v>
      </c>
      <c r="B306">
        <v>43.5</v>
      </c>
      <c r="C306">
        <v>42.433799999999998</v>
      </c>
      <c r="E306">
        <v>13.984400000000001</v>
      </c>
      <c r="F306">
        <v>1398.17</v>
      </c>
      <c r="G306">
        <v>611.01</v>
      </c>
    </row>
    <row r="307" spans="1:7" hidden="1" outlineLevel="1">
      <c r="A307" s="230">
        <v>36356</v>
      </c>
      <c r="B307">
        <v>43.9375</v>
      </c>
      <c r="C307">
        <v>44.219200000000001</v>
      </c>
      <c r="E307">
        <v>13.3125</v>
      </c>
      <c r="F307">
        <v>1409.62</v>
      </c>
      <c r="G307">
        <v>615.42999999999995</v>
      </c>
    </row>
    <row r="308" spans="1:7" hidden="1" outlineLevel="1">
      <c r="A308" s="230">
        <v>36357</v>
      </c>
      <c r="B308">
        <v>43.25</v>
      </c>
      <c r="C308">
        <v>44.610500000000002</v>
      </c>
      <c r="E308">
        <v>13.265599999999999</v>
      </c>
      <c r="F308">
        <v>1418.78</v>
      </c>
      <c r="G308">
        <v>621.75</v>
      </c>
    </row>
    <row r="309" spans="1:7" hidden="1" outlineLevel="1">
      <c r="A309" s="230">
        <v>36360</v>
      </c>
      <c r="B309">
        <v>42.4375</v>
      </c>
      <c r="C309">
        <v>45.491</v>
      </c>
      <c r="E309">
        <v>13.609400000000001</v>
      </c>
      <c r="F309">
        <v>1407.65</v>
      </c>
      <c r="G309">
        <v>613.48</v>
      </c>
    </row>
    <row r="310" spans="1:7" hidden="1" outlineLevel="1">
      <c r="A310" s="230">
        <v>36361</v>
      </c>
      <c r="B310">
        <v>41.125</v>
      </c>
      <c r="C310">
        <v>43.2898</v>
      </c>
      <c r="E310">
        <v>13.2188</v>
      </c>
      <c r="F310">
        <v>1377.1</v>
      </c>
      <c r="G310">
        <v>583.4</v>
      </c>
    </row>
    <row r="311" spans="1:7" hidden="1" outlineLevel="1">
      <c r="A311" s="230">
        <v>36362</v>
      </c>
      <c r="B311">
        <v>41.25</v>
      </c>
      <c r="C311">
        <v>44.048000000000002</v>
      </c>
      <c r="E311">
        <v>13.515599999999999</v>
      </c>
      <c r="F311">
        <v>1379.29</v>
      </c>
      <c r="G311">
        <v>589.49</v>
      </c>
    </row>
    <row r="312" spans="1:7" hidden="1" outlineLevel="1">
      <c r="A312" s="230">
        <v>36363</v>
      </c>
      <c r="B312">
        <v>39.625</v>
      </c>
      <c r="C312">
        <v>41.186399999999999</v>
      </c>
      <c r="E312">
        <v>13.0938</v>
      </c>
      <c r="F312">
        <v>1360.97</v>
      </c>
      <c r="G312">
        <v>566.41999999999996</v>
      </c>
    </row>
    <row r="313" spans="1:7" hidden="1" outlineLevel="1">
      <c r="A313" s="230">
        <v>36364</v>
      </c>
      <c r="B313">
        <v>41</v>
      </c>
      <c r="C313">
        <v>42.164700000000003</v>
      </c>
      <c r="E313">
        <v>13.328099999999999</v>
      </c>
      <c r="F313">
        <v>1356.94</v>
      </c>
      <c r="G313">
        <v>569.45000000000005</v>
      </c>
    </row>
    <row r="314" spans="1:7" hidden="1" outlineLevel="1">
      <c r="A314" s="230">
        <v>36367</v>
      </c>
      <c r="B314">
        <v>40</v>
      </c>
      <c r="C314">
        <v>41.357700000000001</v>
      </c>
      <c r="E314">
        <v>12.734400000000001</v>
      </c>
      <c r="F314">
        <v>1347.76</v>
      </c>
      <c r="G314">
        <v>554.57000000000005</v>
      </c>
    </row>
    <row r="315" spans="1:7" hidden="1" outlineLevel="1">
      <c r="A315" s="230">
        <v>36368</v>
      </c>
      <c r="B315">
        <v>42.125</v>
      </c>
      <c r="C315">
        <v>42.7517</v>
      </c>
      <c r="E315">
        <v>13.421900000000001</v>
      </c>
      <c r="F315">
        <v>1362.84</v>
      </c>
      <c r="G315">
        <v>571.5</v>
      </c>
    </row>
    <row r="316" spans="1:7" hidden="1" outlineLevel="1">
      <c r="A316" s="230">
        <v>36369</v>
      </c>
      <c r="B316">
        <v>42.75</v>
      </c>
      <c r="C316">
        <v>43.020800000000001</v>
      </c>
      <c r="E316">
        <v>13.5938</v>
      </c>
      <c r="F316">
        <v>1365.4</v>
      </c>
      <c r="G316">
        <v>580.91999999999996</v>
      </c>
    </row>
    <row r="317" spans="1:7" hidden="1" outlineLevel="1">
      <c r="A317" s="230">
        <v>36370</v>
      </c>
      <c r="B317">
        <v>41.25</v>
      </c>
      <c r="C317">
        <v>41.675600000000003</v>
      </c>
      <c r="E317">
        <v>13.4688</v>
      </c>
      <c r="F317">
        <v>1341.03</v>
      </c>
      <c r="G317">
        <v>566.03</v>
      </c>
    </row>
    <row r="318" spans="1:7" hidden="1" outlineLevel="1">
      <c r="A318" s="230">
        <v>36371</v>
      </c>
      <c r="B318">
        <v>40.875</v>
      </c>
      <c r="C318">
        <v>40.966299999999997</v>
      </c>
      <c r="E318">
        <v>13.921900000000001</v>
      </c>
      <c r="F318">
        <v>1328.72</v>
      </c>
      <c r="G318">
        <v>562.70000000000005</v>
      </c>
    </row>
    <row r="319" spans="1:7" hidden="1" outlineLevel="1">
      <c r="A319" s="230">
        <v>36374</v>
      </c>
      <c r="B319">
        <v>39.9375</v>
      </c>
      <c r="C319">
        <v>40.9908</v>
      </c>
      <c r="E319">
        <v>13.9375</v>
      </c>
      <c r="F319">
        <v>1328.05</v>
      </c>
      <c r="G319">
        <v>561.98</v>
      </c>
    </row>
    <row r="320" spans="1:7" hidden="1" outlineLevel="1">
      <c r="A320" s="230">
        <v>36375</v>
      </c>
      <c r="B320">
        <v>39.4375</v>
      </c>
      <c r="C320">
        <v>42.458199999999998</v>
      </c>
      <c r="E320">
        <v>13.8125</v>
      </c>
      <c r="F320">
        <v>1322.18</v>
      </c>
      <c r="G320">
        <v>557.77</v>
      </c>
    </row>
    <row r="321" spans="1:7" hidden="1" outlineLevel="1">
      <c r="A321" s="230">
        <v>36376</v>
      </c>
      <c r="B321">
        <v>39.125</v>
      </c>
      <c r="C321">
        <v>43.143099999999997</v>
      </c>
      <c r="E321">
        <v>13.453099999999999</v>
      </c>
      <c r="F321">
        <v>1305.33</v>
      </c>
      <c r="G321">
        <v>552.4</v>
      </c>
    </row>
    <row r="322" spans="1:7" hidden="1" outlineLevel="1">
      <c r="A322" s="230">
        <v>36377</v>
      </c>
      <c r="B322">
        <v>38.75</v>
      </c>
      <c r="C322">
        <v>44.610500000000002</v>
      </c>
      <c r="E322">
        <v>13.6875</v>
      </c>
      <c r="F322">
        <v>1313.71</v>
      </c>
      <c r="G322">
        <v>557.29999999999995</v>
      </c>
    </row>
    <row r="323" spans="1:7" hidden="1" outlineLevel="1">
      <c r="A323" s="230">
        <v>36378</v>
      </c>
      <c r="B323">
        <v>39.8125</v>
      </c>
      <c r="C323">
        <v>43.436500000000002</v>
      </c>
      <c r="E323">
        <v>13.5313</v>
      </c>
      <c r="F323">
        <v>1300.29</v>
      </c>
      <c r="G323">
        <v>556.97</v>
      </c>
    </row>
    <row r="324" spans="1:7" hidden="1" outlineLevel="1">
      <c r="A324" s="230">
        <v>36381</v>
      </c>
      <c r="B324">
        <v>41</v>
      </c>
      <c r="C324">
        <v>42.140300000000003</v>
      </c>
      <c r="E324">
        <v>13.609400000000001</v>
      </c>
      <c r="F324">
        <v>1297.8</v>
      </c>
      <c r="G324">
        <v>554.14</v>
      </c>
    </row>
    <row r="325" spans="1:7" hidden="1" outlineLevel="1">
      <c r="A325" s="230">
        <v>36382</v>
      </c>
      <c r="B325">
        <v>40.4375</v>
      </c>
      <c r="C325">
        <v>41.749000000000002</v>
      </c>
      <c r="E325">
        <v>13.8438</v>
      </c>
      <c r="F325">
        <v>1281.43</v>
      </c>
      <c r="G325">
        <v>543.6</v>
      </c>
    </row>
    <row r="326" spans="1:7" hidden="1" outlineLevel="1">
      <c r="A326" s="230">
        <v>36383</v>
      </c>
      <c r="B326">
        <v>42.25</v>
      </c>
      <c r="C326">
        <v>42.800600000000003</v>
      </c>
      <c r="E326">
        <v>14.921900000000001</v>
      </c>
      <c r="F326">
        <v>1301.93</v>
      </c>
      <c r="G326">
        <v>565.26</v>
      </c>
    </row>
    <row r="327" spans="1:7" hidden="1" outlineLevel="1">
      <c r="A327" s="230">
        <v>36384</v>
      </c>
      <c r="B327">
        <v>40.25</v>
      </c>
      <c r="C327">
        <v>40.330399999999997</v>
      </c>
      <c r="E327">
        <v>15</v>
      </c>
      <c r="F327">
        <v>1298.1600000000001</v>
      </c>
      <c r="G327">
        <v>554.46</v>
      </c>
    </row>
    <row r="328" spans="1:7" hidden="1" outlineLevel="1">
      <c r="A328" s="230">
        <v>36385</v>
      </c>
      <c r="B328">
        <v>41.4375</v>
      </c>
      <c r="C328">
        <v>41.479900000000001</v>
      </c>
      <c r="E328">
        <v>15.015599999999999</v>
      </c>
      <c r="F328">
        <v>1327.68</v>
      </c>
      <c r="G328">
        <v>574.84</v>
      </c>
    </row>
    <row r="329" spans="1:7" hidden="1" outlineLevel="1">
      <c r="A329" s="230">
        <v>36388</v>
      </c>
      <c r="B329">
        <v>41.4375</v>
      </c>
      <c r="C329">
        <v>43.143099999999997</v>
      </c>
      <c r="E329">
        <v>15.125</v>
      </c>
      <c r="F329">
        <v>1330.77</v>
      </c>
      <c r="G329">
        <v>578.04</v>
      </c>
    </row>
    <row r="330" spans="1:7" hidden="1" outlineLevel="1">
      <c r="A330" s="230">
        <v>36389</v>
      </c>
      <c r="B330">
        <v>41.125</v>
      </c>
      <c r="C330">
        <v>40.893000000000001</v>
      </c>
      <c r="E330">
        <v>15.078099999999999</v>
      </c>
      <c r="F330">
        <v>1344.16</v>
      </c>
      <c r="G330">
        <v>578.19000000000005</v>
      </c>
    </row>
    <row r="331" spans="1:7" hidden="1" outlineLevel="1">
      <c r="A331" s="230">
        <v>36390</v>
      </c>
      <c r="B331">
        <v>44.5625</v>
      </c>
      <c r="C331">
        <v>40.061399999999999</v>
      </c>
      <c r="E331">
        <v>15.0313</v>
      </c>
      <c r="F331">
        <v>1332.84</v>
      </c>
      <c r="G331">
        <v>572.95000000000005</v>
      </c>
    </row>
    <row r="332" spans="1:7" hidden="1" outlineLevel="1">
      <c r="A332" s="230">
        <v>36391</v>
      </c>
      <c r="B332">
        <v>43.875</v>
      </c>
      <c r="C332">
        <v>40.012500000000003</v>
      </c>
      <c r="E332">
        <v>14.6875</v>
      </c>
      <c r="F332">
        <v>1323.59</v>
      </c>
      <c r="G332">
        <v>567.15</v>
      </c>
    </row>
    <row r="333" spans="1:7" hidden="1" outlineLevel="1">
      <c r="A333" s="230">
        <v>36392</v>
      </c>
      <c r="B333">
        <v>43.25</v>
      </c>
      <c r="C333">
        <v>41.039700000000003</v>
      </c>
      <c r="E333">
        <v>14.796900000000001</v>
      </c>
      <c r="F333">
        <v>1336.61</v>
      </c>
      <c r="G333">
        <v>572.76</v>
      </c>
    </row>
    <row r="334" spans="1:7" hidden="1" outlineLevel="1">
      <c r="A334" s="230">
        <v>36395</v>
      </c>
      <c r="B334">
        <v>45.75</v>
      </c>
      <c r="C334">
        <v>41.0886</v>
      </c>
      <c r="E334">
        <v>15.1875</v>
      </c>
      <c r="F334">
        <v>1360.22</v>
      </c>
      <c r="G334">
        <v>587.36</v>
      </c>
    </row>
    <row r="335" spans="1:7" hidden="1" outlineLevel="1">
      <c r="A335" s="230">
        <v>36396</v>
      </c>
      <c r="B335">
        <v>46.375</v>
      </c>
      <c r="C335">
        <v>41.6511</v>
      </c>
      <c r="E335">
        <v>15.0938</v>
      </c>
      <c r="F335">
        <v>1363.5</v>
      </c>
      <c r="G335">
        <v>596.36</v>
      </c>
    </row>
    <row r="336" spans="1:7" hidden="1" outlineLevel="1">
      <c r="A336" s="230">
        <v>36397</v>
      </c>
      <c r="B336">
        <v>49</v>
      </c>
      <c r="C336">
        <v>41.113100000000003</v>
      </c>
      <c r="E336">
        <v>15.3438</v>
      </c>
      <c r="F336">
        <v>1381.79</v>
      </c>
      <c r="G336">
        <v>610.41</v>
      </c>
    </row>
    <row r="337" spans="1:7" hidden="1" outlineLevel="1">
      <c r="A337" s="230">
        <v>36398</v>
      </c>
      <c r="B337">
        <v>47.9375</v>
      </c>
      <c r="C337">
        <v>40.159199999999998</v>
      </c>
      <c r="E337">
        <v>15.5313</v>
      </c>
      <c r="F337">
        <v>1362.01</v>
      </c>
      <c r="G337">
        <v>600.98</v>
      </c>
    </row>
    <row r="338" spans="1:7" hidden="1" outlineLevel="1">
      <c r="A338" s="230">
        <v>36399</v>
      </c>
      <c r="B338">
        <v>47.0625</v>
      </c>
      <c r="C338">
        <v>40.941899999999997</v>
      </c>
      <c r="E338">
        <v>16.1875</v>
      </c>
      <c r="F338">
        <v>1348.27</v>
      </c>
      <c r="G338">
        <v>600.39</v>
      </c>
    </row>
    <row r="339" spans="1:7" hidden="1" outlineLevel="1">
      <c r="A339" s="230">
        <v>36402</v>
      </c>
      <c r="B339">
        <v>46.3125</v>
      </c>
      <c r="C339">
        <v>40.232599999999998</v>
      </c>
      <c r="E339">
        <v>15.515599999999999</v>
      </c>
      <c r="F339">
        <v>1324.02</v>
      </c>
      <c r="G339">
        <v>591.14</v>
      </c>
    </row>
    <row r="340" spans="1:7" hidden="1" outlineLevel="1">
      <c r="A340" s="230">
        <v>36403</v>
      </c>
      <c r="B340">
        <v>48.8125</v>
      </c>
      <c r="C340">
        <v>41.235399999999998</v>
      </c>
      <c r="E340">
        <v>16.3125</v>
      </c>
      <c r="F340">
        <v>1320.41</v>
      </c>
      <c r="G340">
        <v>597.16</v>
      </c>
    </row>
    <row r="341" spans="1:7" hidden="1" outlineLevel="1">
      <c r="A341" s="230">
        <v>36404</v>
      </c>
      <c r="B341">
        <v>47.875</v>
      </c>
      <c r="C341">
        <v>41.0886</v>
      </c>
      <c r="E341">
        <v>17.156300000000002</v>
      </c>
      <c r="F341">
        <v>1331.07</v>
      </c>
      <c r="G341">
        <v>598.88</v>
      </c>
    </row>
    <row r="342" spans="1:7" hidden="1" outlineLevel="1">
      <c r="A342" s="230">
        <v>36405</v>
      </c>
      <c r="B342">
        <v>47.6875</v>
      </c>
      <c r="C342">
        <v>41.0642</v>
      </c>
      <c r="E342">
        <v>17.640599999999999</v>
      </c>
      <c r="F342">
        <v>1319.11</v>
      </c>
      <c r="G342">
        <v>598.36</v>
      </c>
    </row>
    <row r="343" spans="1:7" hidden="1" outlineLevel="1">
      <c r="A343" s="230">
        <v>36406</v>
      </c>
      <c r="B343">
        <v>49.4375</v>
      </c>
      <c r="C343">
        <v>42.886200000000002</v>
      </c>
      <c r="E343">
        <v>18.375</v>
      </c>
      <c r="F343">
        <v>1357.24</v>
      </c>
      <c r="G343">
        <v>622.64</v>
      </c>
    </row>
    <row r="344" spans="1:7" hidden="1" outlineLevel="1">
      <c r="A344" s="230">
        <v>36409</v>
      </c>
      <c r="B344">
        <v>49.4375</v>
      </c>
      <c r="C344">
        <v>42.886200000000002</v>
      </c>
      <c r="E344">
        <v>18.375</v>
      </c>
      <c r="F344">
        <v>1357.24</v>
      </c>
      <c r="G344">
        <v>622.64</v>
      </c>
    </row>
    <row r="345" spans="1:7" hidden="1" outlineLevel="1">
      <c r="A345" s="230">
        <v>36410</v>
      </c>
      <c r="B345">
        <v>49.375</v>
      </c>
      <c r="C345">
        <v>42.7517</v>
      </c>
      <c r="E345">
        <v>19.093800000000002</v>
      </c>
      <c r="F345">
        <v>1350.45</v>
      </c>
      <c r="G345">
        <v>623.16</v>
      </c>
    </row>
    <row r="346" spans="1:7" hidden="1" outlineLevel="1">
      <c r="A346" s="230">
        <v>36411</v>
      </c>
      <c r="B346">
        <v>47.625</v>
      </c>
      <c r="C346">
        <v>42.971800000000002</v>
      </c>
      <c r="E346">
        <v>18.625</v>
      </c>
      <c r="F346">
        <v>1344.15</v>
      </c>
      <c r="G346">
        <v>614.76</v>
      </c>
    </row>
    <row r="347" spans="1:7" hidden="1" outlineLevel="1">
      <c r="A347" s="230">
        <v>36412</v>
      </c>
      <c r="B347">
        <v>48.875</v>
      </c>
      <c r="C347">
        <v>44.585999999999999</v>
      </c>
      <c r="E347">
        <v>18.890599999999999</v>
      </c>
      <c r="F347">
        <v>1347.66</v>
      </c>
      <c r="G347">
        <v>624.03</v>
      </c>
    </row>
    <row r="348" spans="1:7" hidden="1" outlineLevel="1">
      <c r="A348" s="230">
        <v>36413</v>
      </c>
      <c r="B348">
        <v>49.5625</v>
      </c>
      <c r="C348">
        <v>43.925699999999999</v>
      </c>
      <c r="E348">
        <v>19.359400000000001</v>
      </c>
      <c r="F348">
        <v>1351.66</v>
      </c>
      <c r="G348">
        <v>632.62</v>
      </c>
    </row>
    <row r="349" spans="1:7" hidden="1" outlineLevel="1">
      <c r="A349" s="230">
        <v>36416</v>
      </c>
      <c r="B349">
        <v>47.875</v>
      </c>
      <c r="C349">
        <v>43.387599999999999</v>
      </c>
      <c r="E349">
        <v>18.75</v>
      </c>
      <c r="F349">
        <v>1344.13</v>
      </c>
      <c r="G349">
        <v>621.41</v>
      </c>
    </row>
    <row r="350" spans="1:7" hidden="1" outlineLevel="1">
      <c r="A350" s="230">
        <v>36417</v>
      </c>
      <c r="B350">
        <v>47.0625</v>
      </c>
      <c r="C350">
        <v>43.363199999999999</v>
      </c>
      <c r="E350">
        <v>19.453099999999999</v>
      </c>
      <c r="F350">
        <v>1336.29</v>
      </c>
      <c r="G350">
        <v>628.24</v>
      </c>
    </row>
    <row r="351" spans="1:7" hidden="1" outlineLevel="1">
      <c r="A351" s="230">
        <v>36418</v>
      </c>
      <c r="B351">
        <v>46.6875</v>
      </c>
      <c r="C351">
        <v>42.458199999999998</v>
      </c>
      <c r="E351">
        <v>18.843800000000002</v>
      </c>
      <c r="F351">
        <v>1317.97</v>
      </c>
      <c r="G351">
        <v>612.83000000000004</v>
      </c>
    </row>
    <row r="352" spans="1:7" hidden="1" outlineLevel="1">
      <c r="A352" s="230">
        <v>36419</v>
      </c>
      <c r="B352">
        <v>46.75</v>
      </c>
      <c r="C352">
        <v>40.672800000000002</v>
      </c>
      <c r="E352">
        <v>19.203099999999999</v>
      </c>
      <c r="F352">
        <v>1318.48</v>
      </c>
      <c r="G352">
        <v>614.48</v>
      </c>
    </row>
    <row r="353" spans="1:7" hidden="1" outlineLevel="1">
      <c r="A353" s="230">
        <v>36420</v>
      </c>
      <c r="B353">
        <v>48.875</v>
      </c>
      <c r="C353">
        <v>39.450000000000003</v>
      </c>
      <c r="E353">
        <v>19.234400000000001</v>
      </c>
      <c r="F353">
        <v>1335.42</v>
      </c>
      <c r="G353">
        <v>625.22</v>
      </c>
    </row>
    <row r="354" spans="1:7" hidden="1" outlineLevel="1">
      <c r="A354" s="230">
        <v>36423</v>
      </c>
      <c r="B354">
        <v>48.875</v>
      </c>
      <c r="C354">
        <v>40.721800000000002</v>
      </c>
      <c r="E354">
        <v>19.765599999999999</v>
      </c>
      <c r="F354">
        <v>1335.53</v>
      </c>
      <c r="G354">
        <v>631.17999999999995</v>
      </c>
    </row>
    <row r="355" spans="1:7" hidden="1" outlineLevel="1">
      <c r="A355" s="230">
        <v>36424</v>
      </c>
      <c r="B355">
        <v>46.5</v>
      </c>
      <c r="C355">
        <v>38.8874</v>
      </c>
      <c r="E355">
        <v>17.3125</v>
      </c>
      <c r="F355">
        <v>1307.58</v>
      </c>
      <c r="G355">
        <v>612.63</v>
      </c>
    </row>
    <row r="356" spans="1:7" hidden="1" outlineLevel="1">
      <c r="A356" s="230">
        <v>36425</v>
      </c>
      <c r="B356">
        <v>46.0625</v>
      </c>
      <c r="C356">
        <v>38.618400000000001</v>
      </c>
      <c r="E356">
        <v>17.578099999999999</v>
      </c>
      <c r="F356">
        <v>1310.51</v>
      </c>
      <c r="G356">
        <v>617.78</v>
      </c>
    </row>
    <row r="357" spans="1:7" hidden="1" outlineLevel="1">
      <c r="A357" s="230">
        <v>36426</v>
      </c>
      <c r="B357">
        <v>43</v>
      </c>
      <c r="C357">
        <v>36.930799999999998</v>
      </c>
      <c r="E357">
        <v>15.828099999999999</v>
      </c>
      <c r="F357">
        <v>1280.4100000000001</v>
      </c>
      <c r="G357">
        <v>591.64</v>
      </c>
    </row>
    <row r="358" spans="1:7" hidden="1" outlineLevel="1">
      <c r="A358" s="230">
        <v>36427</v>
      </c>
      <c r="B358">
        <v>43.6875</v>
      </c>
      <c r="C358">
        <v>37.811300000000003</v>
      </c>
      <c r="E358">
        <v>16.234400000000001</v>
      </c>
      <c r="F358">
        <v>1277.3599999999999</v>
      </c>
      <c r="G358">
        <v>593.67999999999995</v>
      </c>
    </row>
    <row r="359" spans="1:7" hidden="1" outlineLevel="1">
      <c r="A359" s="230">
        <v>36430</v>
      </c>
      <c r="B359">
        <v>44.0625</v>
      </c>
      <c r="C359">
        <v>37.615600000000001</v>
      </c>
      <c r="E359">
        <v>15.328099999999999</v>
      </c>
      <c r="F359">
        <v>1283.31</v>
      </c>
      <c r="G359">
        <v>600.66999999999996</v>
      </c>
    </row>
    <row r="360" spans="1:7" hidden="1" outlineLevel="1">
      <c r="A360" s="230">
        <v>36431</v>
      </c>
      <c r="B360">
        <v>43.875</v>
      </c>
      <c r="C360">
        <v>37.248800000000003</v>
      </c>
      <c r="E360">
        <v>14.9063</v>
      </c>
      <c r="F360">
        <v>1282.2</v>
      </c>
      <c r="G360">
        <v>604.34</v>
      </c>
    </row>
    <row r="361" spans="1:7" hidden="1" outlineLevel="1">
      <c r="A361" s="230">
        <v>36432</v>
      </c>
      <c r="B361">
        <v>42.5625</v>
      </c>
      <c r="C361">
        <v>34.9253</v>
      </c>
      <c r="E361">
        <v>14.765599999999999</v>
      </c>
      <c r="F361">
        <v>1268.3699999999999</v>
      </c>
      <c r="G361">
        <v>590.44000000000005</v>
      </c>
    </row>
    <row r="362" spans="1:7" hidden="1" outlineLevel="1">
      <c r="A362" s="230">
        <v>36433</v>
      </c>
      <c r="B362">
        <v>41.8125</v>
      </c>
      <c r="C362">
        <v>35.512300000000003</v>
      </c>
      <c r="E362">
        <v>15.828099999999999</v>
      </c>
      <c r="F362">
        <v>1282.71</v>
      </c>
      <c r="G362">
        <v>594.47</v>
      </c>
    </row>
    <row r="363" spans="1:7" hidden="1" outlineLevel="1">
      <c r="A363" s="230">
        <v>36434</v>
      </c>
      <c r="B363">
        <v>42.531300000000002</v>
      </c>
      <c r="C363">
        <v>34.191600000000001</v>
      </c>
      <c r="E363">
        <v>15.4297</v>
      </c>
      <c r="F363">
        <v>1282.81</v>
      </c>
      <c r="G363">
        <v>592.26</v>
      </c>
    </row>
    <row r="364" spans="1:7" hidden="1" outlineLevel="1">
      <c r="A364" s="230">
        <v>36437</v>
      </c>
      <c r="B364">
        <v>43.25</v>
      </c>
      <c r="C364">
        <v>32.577399999999997</v>
      </c>
      <c r="E364">
        <v>16.140599999999999</v>
      </c>
      <c r="F364">
        <v>1304.5999999999999</v>
      </c>
      <c r="G364">
        <v>605.9</v>
      </c>
    </row>
    <row r="365" spans="1:7" hidden="1" outlineLevel="1">
      <c r="A365" s="230">
        <v>36438</v>
      </c>
      <c r="B365">
        <v>43.8125</v>
      </c>
      <c r="C365">
        <v>32.724200000000003</v>
      </c>
      <c r="E365">
        <v>16.984400000000001</v>
      </c>
      <c r="F365">
        <v>1301.3499999999999</v>
      </c>
      <c r="G365">
        <v>610.13</v>
      </c>
    </row>
    <row r="366" spans="1:7" hidden="1" outlineLevel="1">
      <c r="A366" s="230">
        <v>36439</v>
      </c>
      <c r="B366">
        <v>43.3125</v>
      </c>
      <c r="C366">
        <v>34.876399999999997</v>
      </c>
      <c r="E366">
        <v>16.796900000000001</v>
      </c>
      <c r="F366">
        <v>1325.4</v>
      </c>
      <c r="G366">
        <v>616.16</v>
      </c>
    </row>
    <row r="367" spans="1:7" hidden="1" outlineLevel="1">
      <c r="A367" s="230">
        <v>36440</v>
      </c>
      <c r="B367">
        <v>44.375</v>
      </c>
      <c r="C367">
        <v>34.338299999999997</v>
      </c>
      <c r="E367">
        <v>16.593800000000002</v>
      </c>
      <c r="F367">
        <v>1317.64</v>
      </c>
      <c r="G367">
        <v>608.79</v>
      </c>
    </row>
    <row r="368" spans="1:7" hidden="1" outlineLevel="1">
      <c r="A368" s="230">
        <v>36441</v>
      </c>
      <c r="B368">
        <v>45.5</v>
      </c>
      <c r="C368">
        <v>34.216000000000001</v>
      </c>
      <c r="E368">
        <v>16.390599999999999</v>
      </c>
      <c r="F368">
        <v>1336.02</v>
      </c>
      <c r="G368">
        <v>609.51</v>
      </c>
    </row>
    <row r="369" spans="1:7" hidden="1" outlineLevel="1">
      <c r="A369" s="230">
        <v>36444</v>
      </c>
      <c r="B369">
        <v>45.5625</v>
      </c>
      <c r="C369">
        <v>34.509599999999999</v>
      </c>
      <c r="E369">
        <v>16.671900000000001</v>
      </c>
      <c r="F369">
        <v>1335.21</v>
      </c>
      <c r="G369">
        <v>614.33000000000004</v>
      </c>
    </row>
    <row r="370" spans="1:7" hidden="1" outlineLevel="1">
      <c r="A370" s="230">
        <v>36445</v>
      </c>
      <c r="B370">
        <v>45.5</v>
      </c>
      <c r="C370">
        <v>32.846400000000003</v>
      </c>
      <c r="E370">
        <v>16.921900000000001</v>
      </c>
      <c r="F370">
        <v>1313.04</v>
      </c>
      <c r="G370">
        <v>604.23</v>
      </c>
    </row>
    <row r="371" spans="1:7" hidden="1" outlineLevel="1">
      <c r="A371" s="230">
        <v>36446</v>
      </c>
      <c r="B371">
        <v>44.4375</v>
      </c>
      <c r="C371">
        <v>32.577399999999997</v>
      </c>
      <c r="D371">
        <v>4.5</v>
      </c>
      <c r="E371">
        <v>16.0078</v>
      </c>
      <c r="F371">
        <v>1285.55</v>
      </c>
      <c r="G371">
        <v>587.77</v>
      </c>
    </row>
    <row r="372" spans="1:7" hidden="1" outlineLevel="1">
      <c r="A372" s="230">
        <v>36447</v>
      </c>
      <c r="B372">
        <v>44.343800000000002</v>
      </c>
      <c r="C372">
        <v>32.088299999999997</v>
      </c>
      <c r="D372">
        <v>4.5599999999999996</v>
      </c>
      <c r="E372">
        <v>18.296900000000001</v>
      </c>
      <c r="F372">
        <v>1283.42</v>
      </c>
      <c r="G372">
        <v>586.66999999999996</v>
      </c>
    </row>
    <row r="373" spans="1:7" hidden="1" outlineLevel="1">
      <c r="A373" s="230">
        <v>36448</v>
      </c>
      <c r="B373">
        <v>42.8125</v>
      </c>
      <c r="C373">
        <v>32.381700000000002</v>
      </c>
      <c r="D373">
        <v>4.5599999999999996</v>
      </c>
      <c r="E373">
        <v>18.640599999999999</v>
      </c>
      <c r="F373">
        <v>1247.4100000000001</v>
      </c>
      <c r="G373">
        <v>572.14</v>
      </c>
    </row>
    <row r="374" spans="1:7" hidden="1" outlineLevel="1">
      <c r="A374" s="230">
        <v>36451</v>
      </c>
      <c r="B374">
        <v>41.3125</v>
      </c>
      <c r="C374">
        <v>30.620799999999999</v>
      </c>
      <c r="D374">
        <v>4.41</v>
      </c>
      <c r="E374">
        <v>18.3125</v>
      </c>
      <c r="F374">
        <v>1254.1300000000001</v>
      </c>
      <c r="G374">
        <v>563.1</v>
      </c>
    </row>
    <row r="375" spans="1:7" hidden="1" outlineLevel="1">
      <c r="A375" s="230">
        <v>36452</v>
      </c>
      <c r="B375">
        <v>38.5</v>
      </c>
      <c r="C375">
        <v>28.8599</v>
      </c>
      <c r="D375">
        <v>4.3099999999999996</v>
      </c>
      <c r="E375">
        <v>17.125</v>
      </c>
      <c r="F375">
        <v>1261.32</v>
      </c>
      <c r="G375">
        <v>552.71</v>
      </c>
    </row>
    <row r="376" spans="1:7" hidden="1" outlineLevel="1">
      <c r="A376" s="230">
        <v>36453</v>
      </c>
      <c r="B376">
        <v>40</v>
      </c>
      <c r="C376">
        <v>29.9604</v>
      </c>
      <c r="D376">
        <v>4.4400000000000004</v>
      </c>
      <c r="E376">
        <v>18.781300000000002</v>
      </c>
      <c r="F376">
        <v>1289.43</v>
      </c>
      <c r="G376">
        <v>577.88</v>
      </c>
    </row>
    <row r="377" spans="1:7" hidden="1" outlineLevel="1">
      <c r="A377" s="230">
        <v>36454</v>
      </c>
      <c r="B377">
        <v>39.5</v>
      </c>
      <c r="C377">
        <v>29.349</v>
      </c>
      <c r="D377">
        <v>4.38</v>
      </c>
      <c r="E377">
        <v>19.031300000000002</v>
      </c>
      <c r="F377">
        <v>1283.6099999999999</v>
      </c>
      <c r="G377">
        <v>566.88</v>
      </c>
    </row>
    <row r="378" spans="1:7" hidden="1" outlineLevel="1">
      <c r="A378" s="230">
        <v>36455</v>
      </c>
      <c r="B378">
        <v>39.875</v>
      </c>
      <c r="C378">
        <v>29.691400000000002</v>
      </c>
      <c r="D378">
        <v>4.4400000000000004</v>
      </c>
      <c r="E378">
        <v>18.484400000000001</v>
      </c>
      <c r="F378">
        <v>1301.6500000000001</v>
      </c>
      <c r="G378">
        <v>568.34</v>
      </c>
    </row>
    <row r="379" spans="1:7" hidden="1" outlineLevel="1">
      <c r="A379" s="230">
        <v>36458</v>
      </c>
      <c r="B379">
        <v>39.1875</v>
      </c>
      <c r="C379">
        <v>29.789200000000001</v>
      </c>
      <c r="D379">
        <v>4.4400000000000004</v>
      </c>
      <c r="E379">
        <v>18.625</v>
      </c>
      <c r="F379">
        <v>1293.6300000000001</v>
      </c>
      <c r="G379">
        <v>568.96</v>
      </c>
    </row>
    <row r="380" spans="1:7" hidden="1" outlineLevel="1">
      <c r="A380" s="230">
        <v>36459</v>
      </c>
      <c r="B380">
        <v>39.5625</v>
      </c>
      <c r="C380">
        <v>29.9849</v>
      </c>
      <c r="D380">
        <v>4.5599999999999996</v>
      </c>
      <c r="E380">
        <v>18.765599999999999</v>
      </c>
      <c r="F380">
        <v>1281.9100000000001</v>
      </c>
      <c r="G380">
        <v>572.91999999999996</v>
      </c>
    </row>
    <row r="381" spans="1:7" hidden="1" outlineLevel="1">
      <c r="A381" s="230">
        <v>36460</v>
      </c>
      <c r="B381">
        <v>38.375</v>
      </c>
      <c r="C381">
        <v>26.218399999999999</v>
      </c>
      <c r="D381">
        <v>4.62</v>
      </c>
      <c r="E381">
        <v>19.093800000000002</v>
      </c>
      <c r="F381">
        <v>1296.71</v>
      </c>
      <c r="G381">
        <v>568.25</v>
      </c>
    </row>
    <row r="382" spans="1:7" hidden="1" outlineLevel="1">
      <c r="A382" s="230">
        <v>36461</v>
      </c>
      <c r="B382">
        <v>38.5</v>
      </c>
      <c r="C382">
        <v>27.881599999999999</v>
      </c>
      <c r="D382">
        <v>4.75</v>
      </c>
      <c r="E382">
        <v>19.468800000000002</v>
      </c>
      <c r="F382">
        <v>1342.44</v>
      </c>
      <c r="G382">
        <v>580.21</v>
      </c>
    </row>
    <row r="383" spans="1:7" hidden="1" outlineLevel="1">
      <c r="A383" s="230">
        <v>36462</v>
      </c>
      <c r="B383">
        <v>40.125</v>
      </c>
      <c r="C383">
        <v>29.031099999999999</v>
      </c>
      <c r="D383">
        <v>4.8099999999999996</v>
      </c>
      <c r="E383">
        <v>20.031300000000002</v>
      </c>
      <c r="F383">
        <v>1362.93</v>
      </c>
      <c r="G383">
        <v>605</v>
      </c>
    </row>
    <row r="384" spans="1:7" hidden="1" outlineLevel="1">
      <c r="A384" s="230">
        <v>36465</v>
      </c>
      <c r="B384">
        <v>40.75</v>
      </c>
      <c r="C384">
        <v>29.202300000000001</v>
      </c>
      <c r="D384">
        <v>5.31</v>
      </c>
      <c r="E384">
        <v>19.406300000000002</v>
      </c>
      <c r="F384">
        <v>1354.12</v>
      </c>
      <c r="G384">
        <v>605.76</v>
      </c>
    </row>
    <row r="385" spans="1:7" hidden="1" outlineLevel="1">
      <c r="A385" s="230">
        <v>36466</v>
      </c>
      <c r="B385">
        <v>41.1875</v>
      </c>
      <c r="C385">
        <v>28.2729</v>
      </c>
      <c r="D385">
        <v>5.38</v>
      </c>
      <c r="E385">
        <v>20.0625</v>
      </c>
      <c r="F385">
        <v>1347.74</v>
      </c>
      <c r="G385">
        <v>606.02</v>
      </c>
    </row>
    <row r="386" spans="1:7" hidden="1" outlineLevel="1">
      <c r="A386" s="230">
        <v>36467</v>
      </c>
      <c r="B386">
        <v>42</v>
      </c>
      <c r="C386">
        <v>28.713100000000001</v>
      </c>
      <c r="D386">
        <v>5.25</v>
      </c>
      <c r="E386">
        <v>20.375</v>
      </c>
      <c r="F386">
        <v>1354.93</v>
      </c>
      <c r="G386">
        <v>615.33000000000004</v>
      </c>
    </row>
    <row r="387" spans="1:7" hidden="1" outlineLevel="1">
      <c r="A387" s="230">
        <v>36468</v>
      </c>
      <c r="B387">
        <v>42.5625</v>
      </c>
      <c r="C387">
        <v>30.009399999999999</v>
      </c>
      <c r="D387">
        <v>5.81</v>
      </c>
      <c r="E387">
        <v>20.906300000000002</v>
      </c>
      <c r="F387">
        <v>1362.64</v>
      </c>
      <c r="G387">
        <v>621.91999999999996</v>
      </c>
    </row>
    <row r="388" spans="1:7" hidden="1" outlineLevel="1">
      <c r="A388" s="230">
        <v>36469</v>
      </c>
      <c r="B388">
        <v>40.75</v>
      </c>
      <c r="C388">
        <v>30.376200000000001</v>
      </c>
      <c r="D388">
        <v>5.94</v>
      </c>
      <c r="E388">
        <v>22.078099999999999</v>
      </c>
      <c r="F388">
        <v>1370.23</v>
      </c>
      <c r="G388">
        <v>629.38</v>
      </c>
    </row>
    <row r="389" spans="1:7" hidden="1" outlineLevel="1">
      <c r="A389" s="230">
        <v>36472</v>
      </c>
      <c r="B389">
        <v>40.125</v>
      </c>
      <c r="C389">
        <v>31.061</v>
      </c>
      <c r="D389">
        <v>6.31</v>
      </c>
      <c r="E389">
        <v>24.093800000000002</v>
      </c>
      <c r="F389">
        <v>1377.01</v>
      </c>
      <c r="G389">
        <v>635.80999999999995</v>
      </c>
    </row>
    <row r="390" spans="1:7" hidden="1" outlineLevel="1">
      <c r="A390" s="230">
        <v>36473</v>
      </c>
      <c r="B390">
        <v>40.5625</v>
      </c>
      <c r="C390">
        <v>30.400700000000001</v>
      </c>
      <c r="D390">
        <v>6.06</v>
      </c>
      <c r="E390">
        <v>22.406300000000002</v>
      </c>
      <c r="F390">
        <v>1365.28</v>
      </c>
      <c r="G390">
        <v>631.25</v>
      </c>
    </row>
    <row r="391" spans="1:7" hidden="1" outlineLevel="1">
      <c r="A391" s="230">
        <v>36474</v>
      </c>
      <c r="B391">
        <v>41.4375</v>
      </c>
      <c r="C391">
        <v>28.957699999999999</v>
      </c>
      <c r="D391">
        <v>6.5</v>
      </c>
      <c r="E391">
        <v>22.859400000000001</v>
      </c>
      <c r="F391">
        <v>1373.46</v>
      </c>
      <c r="G391">
        <v>642.52</v>
      </c>
    </row>
    <row r="392" spans="1:7" hidden="1" outlineLevel="1">
      <c r="A392" s="230">
        <v>36475</v>
      </c>
      <c r="B392">
        <v>43.4375</v>
      </c>
      <c r="C392">
        <v>28.8843</v>
      </c>
      <c r="D392">
        <v>6.56</v>
      </c>
      <c r="E392">
        <v>23.0625</v>
      </c>
      <c r="F392">
        <v>1381.46</v>
      </c>
      <c r="G392">
        <v>655.44</v>
      </c>
    </row>
    <row r="393" spans="1:7" hidden="1" outlineLevel="1">
      <c r="A393" s="230">
        <v>36476</v>
      </c>
      <c r="B393">
        <v>41.75</v>
      </c>
      <c r="C393">
        <v>30.009399999999999</v>
      </c>
      <c r="D393">
        <v>6.94</v>
      </c>
      <c r="E393">
        <v>22.656300000000002</v>
      </c>
      <c r="F393">
        <v>1396.06</v>
      </c>
      <c r="G393">
        <v>655.1</v>
      </c>
    </row>
    <row r="394" spans="1:7" hidden="1" outlineLevel="1">
      <c r="A394" s="230">
        <v>36479</v>
      </c>
      <c r="B394">
        <v>40.8125</v>
      </c>
      <c r="C394">
        <v>29.202300000000001</v>
      </c>
      <c r="D394">
        <v>7.88</v>
      </c>
      <c r="E394">
        <v>22.359400000000001</v>
      </c>
      <c r="F394">
        <v>1394.39</v>
      </c>
      <c r="G394">
        <v>647.48</v>
      </c>
    </row>
    <row r="395" spans="1:7" hidden="1" outlineLevel="1">
      <c r="A395" s="230">
        <v>36480</v>
      </c>
      <c r="B395">
        <v>41.6875</v>
      </c>
      <c r="C395">
        <v>29.789200000000001</v>
      </c>
      <c r="D395">
        <v>9.19</v>
      </c>
      <c r="E395">
        <v>22.796900000000001</v>
      </c>
      <c r="F395">
        <v>1420.07</v>
      </c>
      <c r="G395">
        <v>662.2</v>
      </c>
    </row>
    <row r="396" spans="1:7" hidden="1" outlineLevel="1">
      <c r="A396" s="230">
        <v>36481</v>
      </c>
      <c r="B396">
        <v>39.75</v>
      </c>
      <c r="C396">
        <v>30.523</v>
      </c>
      <c r="D396">
        <v>7.88</v>
      </c>
      <c r="E396">
        <v>22.5625</v>
      </c>
      <c r="F396">
        <v>1410.71</v>
      </c>
      <c r="G396">
        <v>655.47</v>
      </c>
    </row>
    <row r="397" spans="1:7" hidden="1" outlineLevel="1">
      <c r="A397" s="230">
        <v>36482</v>
      </c>
      <c r="B397">
        <v>40.9375</v>
      </c>
      <c r="C397">
        <v>36.906399999999998</v>
      </c>
      <c r="D397">
        <v>7.91</v>
      </c>
      <c r="E397">
        <v>22.406300000000002</v>
      </c>
      <c r="F397">
        <v>1424.94</v>
      </c>
      <c r="G397">
        <v>681.41</v>
      </c>
    </row>
    <row r="398" spans="1:7" hidden="1" outlineLevel="1">
      <c r="A398" s="230">
        <v>36483</v>
      </c>
      <c r="B398">
        <v>41.3125</v>
      </c>
      <c r="C398">
        <v>36.490600000000001</v>
      </c>
      <c r="D398">
        <v>8.25</v>
      </c>
      <c r="E398">
        <v>23.109400000000001</v>
      </c>
      <c r="F398">
        <v>1422</v>
      </c>
      <c r="G398">
        <v>688.78</v>
      </c>
    </row>
    <row r="399" spans="1:7" hidden="1" outlineLevel="1">
      <c r="A399" s="230">
        <v>36486</v>
      </c>
      <c r="B399">
        <v>41.75</v>
      </c>
      <c r="C399">
        <v>36.686300000000003</v>
      </c>
      <c r="D399">
        <v>8.1199999999999992</v>
      </c>
      <c r="E399">
        <v>22.656300000000002</v>
      </c>
      <c r="F399">
        <v>1420.94</v>
      </c>
      <c r="G399">
        <v>693.48</v>
      </c>
    </row>
    <row r="400" spans="1:7" hidden="1" outlineLevel="1">
      <c r="A400" s="230">
        <v>36487</v>
      </c>
      <c r="B400">
        <v>41.25</v>
      </c>
      <c r="C400">
        <v>36.735199999999999</v>
      </c>
      <c r="D400">
        <v>8.5</v>
      </c>
      <c r="E400">
        <v>23.203099999999999</v>
      </c>
      <c r="F400">
        <v>1404.64</v>
      </c>
      <c r="G400">
        <v>687.75</v>
      </c>
    </row>
    <row r="401" spans="1:7" hidden="1" outlineLevel="1">
      <c r="A401" s="230">
        <v>36488</v>
      </c>
      <c r="B401">
        <v>43.3125</v>
      </c>
      <c r="C401">
        <v>38.104799999999997</v>
      </c>
      <c r="D401">
        <v>9</v>
      </c>
      <c r="E401">
        <v>23.671900000000001</v>
      </c>
      <c r="F401">
        <v>1417.08</v>
      </c>
      <c r="G401">
        <v>698.79</v>
      </c>
    </row>
    <row r="402" spans="1:7" hidden="1" outlineLevel="1">
      <c r="A402" s="230">
        <v>36489</v>
      </c>
      <c r="B402">
        <v>43.3125</v>
      </c>
      <c r="C402">
        <v>38.104799999999997</v>
      </c>
      <c r="D402">
        <v>9</v>
      </c>
      <c r="E402">
        <v>23.671900000000001</v>
      </c>
      <c r="F402">
        <v>1417.08</v>
      </c>
      <c r="G402">
        <v>698.79</v>
      </c>
    </row>
    <row r="403" spans="1:7" hidden="1" outlineLevel="1">
      <c r="A403" s="230">
        <v>36490</v>
      </c>
      <c r="B403">
        <v>42.9375</v>
      </c>
      <c r="C403">
        <v>37.322200000000002</v>
      </c>
      <c r="D403">
        <v>10.5</v>
      </c>
      <c r="E403">
        <v>23.765599999999999</v>
      </c>
      <c r="F403">
        <v>1416.62</v>
      </c>
      <c r="G403">
        <v>701.57</v>
      </c>
    </row>
    <row r="404" spans="1:7" hidden="1" outlineLevel="1">
      <c r="A404" s="230">
        <v>36493</v>
      </c>
      <c r="B404">
        <v>43.75</v>
      </c>
      <c r="C404">
        <v>37.566699999999997</v>
      </c>
      <c r="D404">
        <v>10.5</v>
      </c>
      <c r="E404">
        <v>23.640599999999999</v>
      </c>
      <c r="F404">
        <v>1407.83</v>
      </c>
      <c r="G404">
        <v>694.08</v>
      </c>
    </row>
    <row r="405" spans="1:7" hidden="1" outlineLevel="1">
      <c r="A405" s="230">
        <v>36494</v>
      </c>
      <c r="B405">
        <v>43</v>
      </c>
      <c r="C405">
        <v>37.1265</v>
      </c>
      <c r="D405">
        <v>12.12</v>
      </c>
      <c r="E405">
        <v>24.468800000000002</v>
      </c>
      <c r="F405">
        <v>1388.91</v>
      </c>
      <c r="G405">
        <v>673.12</v>
      </c>
    </row>
    <row r="406" spans="1:7" hidden="1" outlineLevel="1">
      <c r="A406" s="230">
        <v>36495</v>
      </c>
      <c r="B406">
        <v>43.125</v>
      </c>
      <c r="C406">
        <v>37.7624</v>
      </c>
      <c r="D406">
        <v>12.25</v>
      </c>
      <c r="E406">
        <v>25.765599999999999</v>
      </c>
      <c r="F406">
        <v>1397.72</v>
      </c>
      <c r="G406">
        <v>686.93</v>
      </c>
    </row>
    <row r="407" spans="1:7" hidden="1" outlineLevel="1">
      <c r="A407" s="230">
        <v>36496</v>
      </c>
      <c r="B407">
        <v>44.9375</v>
      </c>
      <c r="C407">
        <v>39.058599999999998</v>
      </c>
      <c r="D407">
        <v>11.25</v>
      </c>
      <c r="E407">
        <v>27.546900000000001</v>
      </c>
      <c r="F407">
        <v>1409.04</v>
      </c>
      <c r="G407">
        <v>708.74</v>
      </c>
    </row>
    <row r="408" spans="1:7" hidden="1" outlineLevel="1">
      <c r="A408" s="230">
        <v>36497</v>
      </c>
      <c r="B408">
        <v>45.3125</v>
      </c>
      <c r="C408">
        <v>41.871299999999998</v>
      </c>
      <c r="D408">
        <v>11.5</v>
      </c>
      <c r="E408">
        <v>28.75</v>
      </c>
      <c r="F408">
        <v>1433.3</v>
      </c>
      <c r="G408">
        <v>723.73</v>
      </c>
    </row>
    <row r="409" spans="1:7" hidden="1" outlineLevel="1">
      <c r="A409" s="230">
        <v>36500</v>
      </c>
      <c r="B409">
        <v>44.75</v>
      </c>
      <c r="C409">
        <v>40.403799999999997</v>
      </c>
      <c r="D409">
        <v>11.88</v>
      </c>
      <c r="E409">
        <v>29</v>
      </c>
      <c r="F409">
        <v>1423.33</v>
      </c>
      <c r="G409">
        <v>731.98</v>
      </c>
    </row>
    <row r="410" spans="1:7" hidden="1" outlineLevel="1">
      <c r="A410" s="230">
        <v>36501</v>
      </c>
      <c r="B410">
        <v>45.375</v>
      </c>
      <c r="C410">
        <v>41.602200000000003</v>
      </c>
      <c r="D410">
        <v>12.69</v>
      </c>
      <c r="E410">
        <v>29.453099999999999</v>
      </c>
      <c r="F410">
        <v>1409.17</v>
      </c>
      <c r="G410">
        <v>729.56</v>
      </c>
    </row>
    <row r="411" spans="1:7" hidden="1" outlineLevel="1">
      <c r="A411" s="230">
        <v>36502</v>
      </c>
      <c r="B411">
        <v>43.5</v>
      </c>
      <c r="C411">
        <v>42.971800000000002</v>
      </c>
      <c r="D411">
        <v>12.5</v>
      </c>
      <c r="E411">
        <v>27.515599999999999</v>
      </c>
      <c r="F411">
        <v>1403.88</v>
      </c>
      <c r="G411">
        <v>725.74</v>
      </c>
    </row>
    <row r="412" spans="1:7" hidden="1" outlineLevel="1">
      <c r="A412" s="230">
        <v>36503</v>
      </c>
      <c r="B412">
        <v>42.75</v>
      </c>
      <c r="C412">
        <v>43.240900000000003</v>
      </c>
      <c r="D412">
        <v>15</v>
      </c>
      <c r="E412">
        <v>26.3125</v>
      </c>
      <c r="F412">
        <v>1408.11</v>
      </c>
      <c r="G412">
        <v>724.7</v>
      </c>
    </row>
    <row r="413" spans="1:7" hidden="1" outlineLevel="1">
      <c r="A413" s="230">
        <v>36504</v>
      </c>
      <c r="B413">
        <v>41.5625</v>
      </c>
      <c r="C413">
        <v>42.6539</v>
      </c>
      <c r="D413">
        <v>12.62</v>
      </c>
      <c r="E413">
        <v>25.75</v>
      </c>
      <c r="F413">
        <v>1417.04</v>
      </c>
      <c r="G413">
        <v>730.27</v>
      </c>
    </row>
    <row r="414" spans="1:7" hidden="1" outlineLevel="1">
      <c r="A414" s="230">
        <v>36507</v>
      </c>
      <c r="B414">
        <v>41.75</v>
      </c>
      <c r="C414">
        <v>41.430999999999997</v>
      </c>
      <c r="D414">
        <v>12.5</v>
      </c>
      <c r="E414">
        <v>24.75</v>
      </c>
      <c r="F414">
        <v>1415.22</v>
      </c>
      <c r="G414">
        <v>735.48</v>
      </c>
    </row>
    <row r="415" spans="1:7" hidden="1" outlineLevel="1">
      <c r="A415" s="230">
        <v>36508</v>
      </c>
      <c r="B415">
        <v>41.0625</v>
      </c>
      <c r="C415">
        <v>40.4527</v>
      </c>
      <c r="D415">
        <v>12.25</v>
      </c>
      <c r="E415">
        <v>23.718800000000002</v>
      </c>
      <c r="F415">
        <v>1403.17</v>
      </c>
      <c r="G415">
        <v>717.53</v>
      </c>
    </row>
    <row r="416" spans="1:7" hidden="1" outlineLevel="1">
      <c r="A416" s="230">
        <v>36509</v>
      </c>
      <c r="B416">
        <v>43.1875</v>
      </c>
      <c r="C416">
        <v>39.572299999999998</v>
      </c>
      <c r="D416">
        <v>12.38</v>
      </c>
      <c r="E416">
        <v>24.25</v>
      </c>
      <c r="F416">
        <v>1413.32</v>
      </c>
      <c r="G416">
        <v>737.34</v>
      </c>
    </row>
    <row r="417" spans="1:13" hidden="1" outlineLevel="1">
      <c r="A417" s="230">
        <v>36510</v>
      </c>
      <c r="B417">
        <v>44.9375</v>
      </c>
      <c r="C417">
        <v>41.724499999999999</v>
      </c>
      <c r="D417">
        <v>11.75</v>
      </c>
      <c r="E417">
        <v>24.578099999999999</v>
      </c>
      <c r="F417">
        <v>1418.78</v>
      </c>
      <c r="G417">
        <v>756.05</v>
      </c>
    </row>
    <row r="418" spans="1:13" hidden="1" outlineLevel="1">
      <c r="A418" s="230">
        <v>36511</v>
      </c>
      <c r="B418">
        <v>45.5625</v>
      </c>
      <c r="C418">
        <v>41.186399999999999</v>
      </c>
      <c r="D418">
        <v>11.88</v>
      </c>
      <c r="E418">
        <v>25</v>
      </c>
      <c r="F418">
        <v>1421.03</v>
      </c>
      <c r="G418">
        <v>763.55</v>
      </c>
    </row>
    <row r="419" spans="1:13" hidden="1" outlineLevel="1">
      <c r="A419" s="230">
        <v>36514</v>
      </c>
      <c r="B419">
        <v>47.6875</v>
      </c>
      <c r="C419">
        <v>40.795099999999998</v>
      </c>
      <c r="D419">
        <v>12</v>
      </c>
      <c r="E419">
        <v>24.5</v>
      </c>
      <c r="F419">
        <v>1418.09</v>
      </c>
      <c r="G419">
        <v>772.1</v>
      </c>
    </row>
    <row r="420" spans="1:13" hidden="1" outlineLevel="1">
      <c r="A420" s="230">
        <v>36515</v>
      </c>
      <c r="B420">
        <v>49.75</v>
      </c>
      <c r="C420">
        <v>42.556100000000001</v>
      </c>
      <c r="D420">
        <v>12.38</v>
      </c>
      <c r="E420">
        <v>25.625</v>
      </c>
      <c r="F420">
        <v>1433.43</v>
      </c>
      <c r="G420">
        <v>790.67</v>
      </c>
    </row>
    <row r="421" spans="1:13" hidden="1" outlineLevel="1">
      <c r="A421" s="230">
        <v>36516</v>
      </c>
      <c r="B421">
        <v>50.3125</v>
      </c>
      <c r="C421">
        <v>41.846800000000002</v>
      </c>
      <c r="D421">
        <v>12.62</v>
      </c>
      <c r="E421">
        <v>24.984400000000001</v>
      </c>
      <c r="F421">
        <v>1436.13</v>
      </c>
      <c r="G421">
        <v>789.7</v>
      </c>
    </row>
    <row r="422" spans="1:13" hidden="1" outlineLevel="1">
      <c r="A422" s="230">
        <v>36517</v>
      </c>
      <c r="B422">
        <v>52.6875</v>
      </c>
      <c r="C422">
        <v>44.072400000000002</v>
      </c>
      <c r="D422">
        <v>12.75</v>
      </c>
      <c r="E422">
        <v>25.875</v>
      </c>
      <c r="F422">
        <v>1458.34</v>
      </c>
      <c r="G422">
        <v>796.01</v>
      </c>
    </row>
    <row r="423" spans="1:13" hidden="1" outlineLevel="1">
      <c r="A423" s="230">
        <v>36518</v>
      </c>
      <c r="B423">
        <v>52.6875</v>
      </c>
      <c r="C423">
        <v>44.072400000000002</v>
      </c>
      <c r="D423">
        <v>12.75</v>
      </c>
      <c r="E423">
        <v>25.875</v>
      </c>
      <c r="F423">
        <v>1458.34</v>
      </c>
      <c r="G423">
        <v>796.01</v>
      </c>
    </row>
    <row r="424" spans="1:13" hidden="1" outlineLevel="1">
      <c r="A424" s="230">
        <v>36521</v>
      </c>
      <c r="B424">
        <v>52.3125</v>
      </c>
      <c r="C424">
        <v>42.458199999999998</v>
      </c>
      <c r="D424">
        <v>13</v>
      </c>
      <c r="E424">
        <v>24.828099999999999</v>
      </c>
      <c r="F424">
        <v>1457.1</v>
      </c>
      <c r="G424">
        <v>801.23</v>
      </c>
    </row>
    <row r="425" spans="1:13" hidden="1" outlineLevel="1">
      <c r="A425" s="230">
        <v>36522</v>
      </c>
      <c r="B425">
        <v>51.5625</v>
      </c>
      <c r="C425">
        <v>43.558799999999998</v>
      </c>
      <c r="D425">
        <v>13.5</v>
      </c>
      <c r="E425">
        <v>24.546900000000001</v>
      </c>
      <c r="F425">
        <v>1457.66</v>
      </c>
      <c r="G425">
        <v>794.35</v>
      </c>
    </row>
    <row r="426" spans="1:13" hidden="1" outlineLevel="1">
      <c r="A426" s="230">
        <v>36523</v>
      </c>
      <c r="B426">
        <v>51.8125</v>
      </c>
      <c r="C426">
        <v>44.463799999999999</v>
      </c>
      <c r="D426">
        <v>13.25</v>
      </c>
      <c r="E426">
        <v>25.171900000000001</v>
      </c>
      <c r="F426">
        <v>1463.46</v>
      </c>
      <c r="G426">
        <v>806.75</v>
      </c>
    </row>
    <row r="427" spans="1:13" hidden="1" outlineLevel="1">
      <c r="A427" s="230">
        <v>36524</v>
      </c>
      <c r="B427">
        <v>52.0625</v>
      </c>
      <c r="C427">
        <v>45.099699999999999</v>
      </c>
      <c r="D427">
        <v>12.25</v>
      </c>
      <c r="E427">
        <v>25.078099999999999</v>
      </c>
      <c r="F427">
        <v>1464.47</v>
      </c>
      <c r="G427">
        <v>806.38</v>
      </c>
    </row>
    <row r="428" spans="1:13" hidden="1" outlineLevel="1">
      <c r="A428" s="230">
        <v>36525</v>
      </c>
      <c r="B428">
        <v>51</v>
      </c>
      <c r="C428">
        <v>44.512700000000002</v>
      </c>
      <c r="D428">
        <v>12.5</v>
      </c>
      <c r="E428">
        <v>25.703099999999999</v>
      </c>
      <c r="F428">
        <v>1469.25</v>
      </c>
      <c r="G428">
        <v>807.44</v>
      </c>
    </row>
    <row r="429" spans="1:13" collapsed="1">
      <c r="A429" s="230">
        <v>36528</v>
      </c>
      <c r="B429">
        <v>50.875</v>
      </c>
      <c r="C429">
        <v>45.9557</v>
      </c>
      <c r="D429">
        <v>12.5</v>
      </c>
      <c r="E429">
        <v>27.984400000000001</v>
      </c>
      <c r="F429">
        <v>1455.22</v>
      </c>
      <c r="G429">
        <v>829.18</v>
      </c>
      <c r="H429">
        <v>100</v>
      </c>
      <c r="I429">
        <v>100</v>
      </c>
      <c r="J429">
        <v>100</v>
      </c>
      <c r="K429">
        <f t="shared" ref="K429:K430" si="0">E429*100/$E$7</f>
        <v>387.65999889178261</v>
      </c>
      <c r="L429">
        <v>100</v>
      </c>
      <c r="M429">
        <v>100</v>
      </c>
    </row>
    <row r="430" spans="1:13">
      <c r="A430" s="230">
        <v>36529</v>
      </c>
      <c r="B430">
        <v>46.625</v>
      </c>
      <c r="C430">
        <v>42.482700000000001</v>
      </c>
      <c r="D430">
        <v>13</v>
      </c>
      <c r="E430">
        <v>25.625</v>
      </c>
      <c r="F430">
        <v>1399.42</v>
      </c>
      <c r="G430">
        <v>783.43</v>
      </c>
      <c r="H430">
        <f>B430*100/$B$429</f>
        <v>91.646191646191653</v>
      </c>
      <c r="I430">
        <f>C430*100/$C$429</f>
        <v>92.442722012720949</v>
      </c>
      <c r="J430">
        <f>D430*100/$D$429</f>
        <v>104</v>
      </c>
      <c r="K430">
        <f t="shared" si="0"/>
        <v>354.97589627084835</v>
      </c>
      <c r="L430">
        <f>F430*100/$F$429</f>
        <v>96.165528236280423</v>
      </c>
      <c r="M430">
        <f>G430*100/$G$429</f>
        <v>94.482500783907</v>
      </c>
    </row>
    <row r="431" spans="1:13">
      <c r="A431" s="230">
        <v>36530</v>
      </c>
      <c r="B431">
        <v>49.9375</v>
      </c>
      <c r="C431">
        <v>42.213700000000003</v>
      </c>
      <c r="D431">
        <v>13.5</v>
      </c>
      <c r="E431">
        <v>26</v>
      </c>
      <c r="F431">
        <v>1402.11</v>
      </c>
      <c r="G431">
        <v>775.09</v>
      </c>
      <c r="H431">
        <f t="shared" ref="H431:H494" si="1">B431*100/$B$429</f>
        <v>98.157248157248162</v>
      </c>
      <c r="I431">
        <f t="shared" ref="I431:I494" si="2">C431*100/$C$429</f>
        <v>91.857375690066732</v>
      </c>
      <c r="J431">
        <f t="shared" ref="J431:J494" si="3">D431*100/$D$429</f>
        <v>108</v>
      </c>
      <c r="K431">
        <f t="shared" ref="K431:K494" si="4">E431*100/$E$7</f>
        <v>360.17066548456808</v>
      </c>
      <c r="L431">
        <f t="shared" ref="L431:L494" si="5">F431*100/$F$429</f>
        <v>96.350380011269777</v>
      </c>
      <c r="M431">
        <f t="shared" ref="M431:M494" si="6">G431*100/$G$429</f>
        <v>93.476687812055289</v>
      </c>
    </row>
    <row r="432" spans="1:13">
      <c r="A432" s="230">
        <v>36531</v>
      </c>
      <c r="B432">
        <v>48</v>
      </c>
      <c r="C432">
        <v>39.621200000000002</v>
      </c>
      <c r="D432">
        <v>10.88</v>
      </c>
      <c r="E432">
        <v>23.75</v>
      </c>
      <c r="F432">
        <v>1403.45</v>
      </c>
      <c r="G432">
        <v>744.37</v>
      </c>
      <c r="H432">
        <f t="shared" si="1"/>
        <v>94.348894348894348</v>
      </c>
      <c r="I432">
        <f t="shared" si="2"/>
        <v>86.216073305378885</v>
      </c>
      <c r="J432">
        <f t="shared" si="3"/>
        <v>87.04</v>
      </c>
      <c r="K432">
        <f t="shared" si="4"/>
        <v>329.00205020224968</v>
      </c>
      <c r="L432">
        <f t="shared" si="5"/>
        <v>96.442462308104609</v>
      </c>
      <c r="M432">
        <f t="shared" si="6"/>
        <v>89.771822764659063</v>
      </c>
    </row>
    <row r="433" spans="1:13">
      <c r="A433" s="230">
        <v>36532</v>
      </c>
      <c r="B433">
        <v>46.1875</v>
      </c>
      <c r="C433">
        <v>40.648400000000002</v>
      </c>
      <c r="D433">
        <v>10.88</v>
      </c>
      <c r="E433">
        <v>24.875</v>
      </c>
      <c r="F433">
        <v>1441.47</v>
      </c>
      <c r="G433">
        <v>756.69</v>
      </c>
      <c r="H433">
        <f t="shared" si="1"/>
        <v>90.786240786240782</v>
      </c>
      <c r="I433">
        <f t="shared" si="2"/>
        <v>88.45126937463688</v>
      </c>
      <c r="J433">
        <f t="shared" si="3"/>
        <v>87.04</v>
      </c>
      <c r="K433">
        <f t="shared" si="4"/>
        <v>344.5863578434089</v>
      </c>
      <c r="L433">
        <f t="shared" si="5"/>
        <v>99.055125685463366</v>
      </c>
      <c r="M433">
        <f t="shared" si="6"/>
        <v>91.257628018041927</v>
      </c>
    </row>
    <row r="434" spans="1:13">
      <c r="A434" s="230">
        <v>36535</v>
      </c>
      <c r="B434">
        <v>44.125</v>
      </c>
      <c r="C434">
        <v>43.460999999999999</v>
      </c>
      <c r="D434">
        <v>10.81</v>
      </c>
      <c r="E434">
        <v>24.4375</v>
      </c>
      <c r="F434">
        <v>1457.6</v>
      </c>
      <c r="G434">
        <v>788.03</v>
      </c>
      <c r="H434">
        <f t="shared" si="1"/>
        <v>86.732186732186733</v>
      </c>
      <c r="I434">
        <f t="shared" si="2"/>
        <v>94.571511259756662</v>
      </c>
      <c r="J434">
        <f t="shared" si="3"/>
        <v>86.48</v>
      </c>
      <c r="K434">
        <f t="shared" si="4"/>
        <v>338.52579376073584</v>
      </c>
      <c r="L434">
        <f t="shared" si="5"/>
        <v>100.16354915407979</v>
      </c>
      <c r="M434">
        <f t="shared" si="6"/>
        <v>95.037265732410333</v>
      </c>
    </row>
    <row r="435" spans="1:13">
      <c r="A435" s="230">
        <v>36536</v>
      </c>
      <c r="B435">
        <v>42.8125</v>
      </c>
      <c r="C435">
        <v>42.482700000000001</v>
      </c>
      <c r="D435">
        <v>11.25</v>
      </c>
      <c r="E435">
        <v>23.1875</v>
      </c>
      <c r="F435">
        <v>1438.56</v>
      </c>
      <c r="G435">
        <v>768.91</v>
      </c>
      <c r="H435">
        <f t="shared" si="1"/>
        <v>84.152334152334149</v>
      </c>
      <c r="I435">
        <f t="shared" si="2"/>
        <v>92.442722012720949</v>
      </c>
      <c r="J435">
        <f t="shared" si="3"/>
        <v>90</v>
      </c>
      <c r="K435">
        <f t="shared" si="4"/>
        <v>321.20989638167009</v>
      </c>
      <c r="L435">
        <f t="shared" si="5"/>
        <v>98.855155921441423</v>
      </c>
      <c r="M435">
        <f t="shared" si="6"/>
        <v>92.73137316384863</v>
      </c>
    </row>
    <row r="436" spans="1:13">
      <c r="A436" s="230">
        <v>36537</v>
      </c>
      <c r="B436">
        <v>41.8125</v>
      </c>
      <c r="C436">
        <v>43.974600000000002</v>
      </c>
      <c r="D436">
        <v>10.75</v>
      </c>
      <c r="E436">
        <v>21.796900000000001</v>
      </c>
      <c r="F436">
        <v>1432.25</v>
      </c>
      <c r="G436">
        <v>755.71</v>
      </c>
      <c r="H436">
        <f t="shared" si="1"/>
        <v>82.186732186732186</v>
      </c>
      <c r="I436">
        <f t="shared" si="2"/>
        <v>95.689109294385673</v>
      </c>
      <c r="J436">
        <f t="shared" si="3"/>
        <v>86</v>
      </c>
      <c r="K436">
        <f t="shared" si="4"/>
        <v>301.946306865407</v>
      </c>
      <c r="L436">
        <f t="shared" si="5"/>
        <v>98.421544508734073</v>
      </c>
      <c r="M436">
        <f t="shared" si="6"/>
        <v>91.139438963795556</v>
      </c>
    </row>
    <row r="437" spans="1:13">
      <c r="A437" s="230">
        <v>36538</v>
      </c>
      <c r="B437">
        <v>43.125</v>
      </c>
      <c r="C437">
        <v>44.121400000000001</v>
      </c>
      <c r="D437">
        <v>11.12</v>
      </c>
      <c r="E437">
        <v>24.1875</v>
      </c>
      <c r="F437">
        <v>1449.68</v>
      </c>
      <c r="G437">
        <v>765.27</v>
      </c>
      <c r="H437">
        <f t="shared" si="1"/>
        <v>84.766584766584771</v>
      </c>
      <c r="I437">
        <f t="shared" si="2"/>
        <v>96.008547361915944</v>
      </c>
      <c r="J437">
        <f t="shared" si="3"/>
        <v>88.96</v>
      </c>
      <c r="K437">
        <f t="shared" si="4"/>
        <v>335.06261428492269</v>
      </c>
      <c r="L437">
        <f t="shared" si="5"/>
        <v>99.619301548906691</v>
      </c>
      <c r="M437">
        <f t="shared" si="6"/>
        <v>92.292385248076414</v>
      </c>
    </row>
    <row r="438" spans="1:13">
      <c r="A438" s="230">
        <v>36539</v>
      </c>
      <c r="B438">
        <v>44</v>
      </c>
      <c r="C438">
        <v>44.023499999999999</v>
      </c>
      <c r="D438">
        <v>11.69</v>
      </c>
      <c r="E438">
        <v>25.109400000000001</v>
      </c>
      <c r="F438">
        <v>1465.15</v>
      </c>
      <c r="G438">
        <v>787.39</v>
      </c>
      <c r="H438">
        <f t="shared" si="1"/>
        <v>86.486486486486484</v>
      </c>
      <c r="I438">
        <f t="shared" si="2"/>
        <v>95.795516116607942</v>
      </c>
      <c r="J438">
        <f t="shared" si="3"/>
        <v>93.52</v>
      </c>
      <c r="K438">
        <f t="shared" si="4"/>
        <v>347.83343491993128</v>
      </c>
      <c r="L438">
        <f t="shared" si="5"/>
        <v>100.68237105042536</v>
      </c>
      <c r="M438">
        <f t="shared" si="6"/>
        <v>94.960081043922912</v>
      </c>
    </row>
    <row r="439" spans="1:13">
      <c r="A439" s="230">
        <v>36542</v>
      </c>
      <c r="B439">
        <v>44</v>
      </c>
      <c r="C439">
        <v>44.023499999999999</v>
      </c>
      <c r="D439">
        <v>11.69</v>
      </c>
      <c r="E439">
        <v>25.109400000000001</v>
      </c>
      <c r="F439">
        <v>1465.15</v>
      </c>
      <c r="G439">
        <v>787.39</v>
      </c>
      <c r="H439">
        <f t="shared" si="1"/>
        <v>86.486486486486484</v>
      </c>
      <c r="I439">
        <f t="shared" si="2"/>
        <v>95.795516116607942</v>
      </c>
      <c r="J439">
        <f t="shared" si="3"/>
        <v>93.52</v>
      </c>
      <c r="K439">
        <f t="shared" si="4"/>
        <v>347.83343491993128</v>
      </c>
      <c r="L439">
        <f t="shared" si="5"/>
        <v>100.68237105042536</v>
      </c>
      <c r="M439">
        <f t="shared" si="6"/>
        <v>94.960081043922912</v>
      </c>
    </row>
    <row r="440" spans="1:13">
      <c r="A440" s="230">
        <v>36543</v>
      </c>
      <c r="B440">
        <v>42.0625</v>
      </c>
      <c r="C440">
        <v>44.439300000000003</v>
      </c>
      <c r="D440">
        <v>12.25</v>
      </c>
      <c r="E440">
        <v>25.984400000000001</v>
      </c>
      <c r="F440">
        <v>1455.14</v>
      </c>
      <c r="G440">
        <v>790.24</v>
      </c>
      <c r="H440">
        <f t="shared" si="1"/>
        <v>82.678132678132684</v>
      </c>
      <c r="I440">
        <f t="shared" si="2"/>
        <v>96.700300506792416</v>
      </c>
      <c r="J440">
        <f t="shared" si="3"/>
        <v>98</v>
      </c>
      <c r="K440">
        <f t="shared" si="4"/>
        <v>359.95456308527736</v>
      </c>
      <c r="L440">
        <f t="shared" si="5"/>
        <v>99.9945025494427</v>
      </c>
      <c r="M440">
        <f t="shared" si="6"/>
        <v>95.303794109843466</v>
      </c>
    </row>
    <row r="441" spans="1:13">
      <c r="A441" s="230">
        <v>36544</v>
      </c>
      <c r="B441">
        <v>42.5</v>
      </c>
      <c r="C441">
        <v>45.393099999999997</v>
      </c>
      <c r="D441">
        <v>11.81</v>
      </c>
      <c r="E441">
        <v>26.640599999999999</v>
      </c>
      <c r="F441">
        <v>1455.9</v>
      </c>
      <c r="G441">
        <v>787.95</v>
      </c>
      <c r="H441">
        <f t="shared" si="1"/>
        <v>83.538083538083541</v>
      </c>
      <c r="I441">
        <f t="shared" si="2"/>
        <v>98.775777542285283</v>
      </c>
      <c r="J441">
        <f t="shared" si="3"/>
        <v>94.48</v>
      </c>
      <c r="K441">
        <f t="shared" si="4"/>
        <v>369.04471657339172</v>
      </c>
      <c r="L441">
        <f t="shared" si="5"/>
        <v>100.04672832973708</v>
      </c>
      <c r="M441">
        <f t="shared" si="6"/>
        <v>95.027617646349412</v>
      </c>
    </row>
    <row r="442" spans="1:13">
      <c r="A442" s="230">
        <v>36545</v>
      </c>
      <c r="B442">
        <v>43.75</v>
      </c>
      <c r="C442">
        <v>45.442100000000003</v>
      </c>
      <c r="D442">
        <v>12.31</v>
      </c>
      <c r="E442">
        <v>28.375</v>
      </c>
      <c r="F442">
        <v>1445.57</v>
      </c>
      <c r="G442">
        <v>795.74</v>
      </c>
      <c r="H442">
        <f t="shared" si="1"/>
        <v>85.995085995086001</v>
      </c>
      <c r="I442">
        <f t="shared" si="2"/>
        <v>98.882401965371002</v>
      </c>
      <c r="J442">
        <f t="shared" si="3"/>
        <v>98.48</v>
      </c>
      <c r="K442">
        <f t="shared" si="4"/>
        <v>393.07087050479305</v>
      </c>
      <c r="L442">
        <f t="shared" si="5"/>
        <v>99.33687002652519</v>
      </c>
      <c r="M442">
        <f t="shared" si="6"/>
        <v>95.967100026532236</v>
      </c>
    </row>
    <row r="443" spans="1:13">
      <c r="A443" s="230">
        <v>36546</v>
      </c>
      <c r="B443">
        <v>43.75</v>
      </c>
      <c r="C443">
        <v>44.268099999999997</v>
      </c>
      <c r="D443">
        <v>12.5</v>
      </c>
      <c r="E443">
        <v>27.828099999999999</v>
      </c>
      <c r="F443">
        <v>1441.36</v>
      </c>
      <c r="G443">
        <v>795.6</v>
      </c>
      <c r="H443">
        <f t="shared" si="1"/>
        <v>85.995085995086001</v>
      </c>
      <c r="I443">
        <f t="shared" si="2"/>
        <v>96.327767828582736</v>
      </c>
      <c r="J443">
        <f t="shared" si="3"/>
        <v>100</v>
      </c>
      <c r="K443">
        <f t="shared" si="4"/>
        <v>385.49481908350418</v>
      </c>
      <c r="L443">
        <f t="shared" si="5"/>
        <v>99.047566690947065</v>
      </c>
      <c r="M443">
        <f t="shared" si="6"/>
        <v>95.950215875925622</v>
      </c>
    </row>
    <row r="444" spans="1:13">
      <c r="A444" s="230">
        <v>36549</v>
      </c>
      <c r="B444">
        <v>41.5625</v>
      </c>
      <c r="C444">
        <v>44.219200000000001</v>
      </c>
      <c r="D444">
        <v>11.88</v>
      </c>
      <c r="E444">
        <v>26.5625</v>
      </c>
      <c r="F444">
        <v>1401.53</v>
      </c>
      <c r="G444">
        <v>771.48</v>
      </c>
      <c r="H444">
        <f t="shared" si="1"/>
        <v>81.695331695331689</v>
      </c>
      <c r="I444">
        <f t="shared" si="2"/>
        <v>96.221361006360468</v>
      </c>
      <c r="J444">
        <f t="shared" si="3"/>
        <v>95.04</v>
      </c>
      <c r="K444">
        <f t="shared" si="4"/>
        <v>367.96281930514766</v>
      </c>
      <c r="L444">
        <f t="shared" si="5"/>
        <v>96.310523494729324</v>
      </c>
      <c r="M444">
        <f t="shared" si="6"/>
        <v>93.041317928555927</v>
      </c>
    </row>
    <row r="445" spans="1:13">
      <c r="A445" s="230">
        <v>36550</v>
      </c>
      <c r="B445">
        <v>42.125</v>
      </c>
      <c r="C445">
        <v>44.072400000000002</v>
      </c>
      <c r="D445">
        <v>11.94</v>
      </c>
      <c r="E445">
        <v>28.0625</v>
      </c>
      <c r="F445">
        <v>1410.03</v>
      </c>
      <c r="G445">
        <v>788.95</v>
      </c>
      <c r="H445">
        <f t="shared" si="1"/>
        <v>82.800982800982794</v>
      </c>
      <c r="I445">
        <f t="shared" si="2"/>
        <v>95.901922938830211</v>
      </c>
      <c r="J445">
        <f t="shared" si="3"/>
        <v>95.52</v>
      </c>
      <c r="K445">
        <f t="shared" si="4"/>
        <v>388.74189616002661</v>
      </c>
      <c r="L445">
        <f t="shared" si="5"/>
        <v>96.894627616442875</v>
      </c>
      <c r="M445">
        <f t="shared" si="6"/>
        <v>95.148218722111011</v>
      </c>
    </row>
    <row r="446" spans="1:13">
      <c r="A446" s="230">
        <v>36551</v>
      </c>
      <c r="B446">
        <v>40.375</v>
      </c>
      <c r="C446">
        <v>42.556100000000001</v>
      </c>
      <c r="D446">
        <v>12</v>
      </c>
      <c r="E446">
        <v>27.546900000000001</v>
      </c>
      <c r="F446">
        <v>1404.09</v>
      </c>
      <c r="G446">
        <v>760.28</v>
      </c>
      <c r="H446">
        <f t="shared" si="1"/>
        <v>79.361179361179367</v>
      </c>
      <c r="I446">
        <f t="shared" si="2"/>
        <v>92.602441046486064</v>
      </c>
      <c r="J446">
        <f t="shared" si="3"/>
        <v>96</v>
      </c>
      <c r="K446">
        <f t="shared" si="4"/>
        <v>381.59943480910954</v>
      </c>
      <c r="L446">
        <f t="shared" si="5"/>
        <v>96.486441912563052</v>
      </c>
      <c r="M446">
        <f t="shared" si="6"/>
        <v>91.690585880026049</v>
      </c>
    </row>
    <row r="447" spans="1:13">
      <c r="A447" s="230">
        <v>36552</v>
      </c>
      <c r="B447">
        <v>37.5625</v>
      </c>
      <c r="C447">
        <v>42.458199999999998</v>
      </c>
      <c r="D447">
        <v>13.25</v>
      </c>
      <c r="E447">
        <v>27.5</v>
      </c>
      <c r="F447">
        <v>1398.56</v>
      </c>
      <c r="G447">
        <v>752.27</v>
      </c>
      <c r="H447">
        <f t="shared" si="1"/>
        <v>73.832923832923839</v>
      </c>
      <c r="I447">
        <f t="shared" si="2"/>
        <v>92.38940980117809</v>
      </c>
      <c r="J447">
        <f t="shared" si="3"/>
        <v>106</v>
      </c>
      <c r="K447">
        <f t="shared" si="4"/>
        <v>380.94974233944703</v>
      </c>
      <c r="L447">
        <f t="shared" si="5"/>
        <v>96.106430642789405</v>
      </c>
      <c r="M447">
        <f t="shared" si="6"/>
        <v>90.724571263175676</v>
      </c>
    </row>
    <row r="448" spans="1:13">
      <c r="A448" s="230">
        <v>36553</v>
      </c>
      <c r="B448">
        <v>37.25</v>
      </c>
      <c r="C448">
        <v>42.556100000000001</v>
      </c>
      <c r="D448">
        <v>15.25</v>
      </c>
      <c r="E448">
        <v>25.406300000000002</v>
      </c>
      <c r="F448">
        <v>1360.16</v>
      </c>
      <c r="G448">
        <v>726.4</v>
      </c>
      <c r="H448">
        <f t="shared" si="1"/>
        <v>73.218673218673217</v>
      </c>
      <c r="I448">
        <f t="shared" si="2"/>
        <v>92.602441046486064</v>
      </c>
      <c r="J448">
        <f t="shared" si="3"/>
        <v>122</v>
      </c>
      <c r="K448">
        <f t="shared" si="4"/>
        <v>351.946306865407</v>
      </c>
      <c r="L448">
        <f t="shared" si="5"/>
        <v>93.467654375283459</v>
      </c>
      <c r="M448">
        <f t="shared" si="6"/>
        <v>87.604621433223187</v>
      </c>
    </row>
    <row r="449" spans="1:15">
      <c r="A449" s="230">
        <v>36556</v>
      </c>
      <c r="B449">
        <v>38.4375</v>
      </c>
      <c r="C449">
        <v>42.360399999999998</v>
      </c>
      <c r="D449">
        <v>15.25</v>
      </c>
      <c r="E449">
        <v>25.9375</v>
      </c>
      <c r="F449">
        <v>1394.46</v>
      </c>
      <c r="G449">
        <v>745.4</v>
      </c>
      <c r="H449">
        <f t="shared" si="1"/>
        <v>75.552825552825553</v>
      </c>
      <c r="I449">
        <f t="shared" si="2"/>
        <v>92.176596156733552</v>
      </c>
      <c r="J449">
        <f t="shared" si="3"/>
        <v>122</v>
      </c>
      <c r="K449">
        <f t="shared" si="4"/>
        <v>359.30487061561479</v>
      </c>
      <c r="L449">
        <f t="shared" si="5"/>
        <v>95.824686301727567</v>
      </c>
      <c r="M449">
        <f t="shared" si="6"/>
        <v>89.896041872693516</v>
      </c>
      <c r="O449" s="257" t="s">
        <v>214</v>
      </c>
    </row>
    <row r="450" spans="1:15">
      <c r="A450" s="230">
        <v>36557</v>
      </c>
      <c r="B450">
        <v>38.9375</v>
      </c>
      <c r="C450">
        <v>41.406599999999997</v>
      </c>
      <c r="D450">
        <v>15.03</v>
      </c>
      <c r="E450">
        <v>25.0625</v>
      </c>
      <c r="F450">
        <v>1409.28</v>
      </c>
      <c r="G450">
        <v>764.92</v>
      </c>
      <c r="H450">
        <f t="shared" si="1"/>
        <v>76.535626535626534</v>
      </c>
      <c r="I450">
        <f t="shared" si="2"/>
        <v>90.101119121240671</v>
      </c>
      <c r="J450">
        <f t="shared" si="3"/>
        <v>120.24</v>
      </c>
      <c r="K450">
        <f t="shared" si="4"/>
        <v>347.18374245026877</v>
      </c>
      <c r="L450">
        <f t="shared" si="5"/>
        <v>96.843089017468145</v>
      </c>
      <c r="M450">
        <f t="shared" si="6"/>
        <v>92.250174871559864</v>
      </c>
    </row>
    <row r="451" spans="1:15">
      <c r="A451" s="230">
        <v>36558</v>
      </c>
      <c r="B451">
        <v>38.125</v>
      </c>
      <c r="C451">
        <v>43.265300000000003</v>
      </c>
      <c r="D451">
        <v>15.25</v>
      </c>
      <c r="E451">
        <v>24.703099999999999</v>
      </c>
      <c r="F451">
        <v>1409.12</v>
      </c>
      <c r="G451">
        <v>772.23</v>
      </c>
      <c r="H451">
        <f t="shared" si="1"/>
        <v>74.938574938574945</v>
      </c>
      <c r="I451">
        <f t="shared" si="2"/>
        <v>94.145666370004164</v>
      </c>
      <c r="J451">
        <f t="shared" si="3"/>
        <v>122</v>
      </c>
      <c r="K451">
        <f t="shared" si="4"/>
        <v>342.20507563583976</v>
      </c>
      <c r="L451">
        <f t="shared" si="5"/>
        <v>96.832094116353545</v>
      </c>
      <c r="M451">
        <f t="shared" si="6"/>
        <v>93.131768735377122</v>
      </c>
    </row>
    <row r="452" spans="1:15">
      <c r="A452" s="230">
        <v>36559</v>
      </c>
      <c r="B452">
        <v>38.5</v>
      </c>
      <c r="C452">
        <v>44.4148</v>
      </c>
      <c r="D452">
        <v>15.25</v>
      </c>
      <c r="E452">
        <v>25.828099999999999</v>
      </c>
      <c r="F452">
        <v>1424.97</v>
      </c>
      <c r="G452">
        <v>799.41</v>
      </c>
      <c r="H452">
        <f t="shared" si="1"/>
        <v>75.675675675675677</v>
      </c>
      <c r="I452">
        <f t="shared" si="2"/>
        <v>96.646988295249542</v>
      </c>
      <c r="J452">
        <f t="shared" si="3"/>
        <v>122</v>
      </c>
      <c r="K452">
        <f t="shared" si="4"/>
        <v>357.78938327699893</v>
      </c>
      <c r="L452">
        <f t="shared" si="5"/>
        <v>97.921276508019403</v>
      </c>
      <c r="M452">
        <f t="shared" si="6"/>
        <v>96.409705974577292</v>
      </c>
    </row>
    <row r="453" spans="1:15">
      <c r="A453" s="230">
        <v>36560</v>
      </c>
      <c r="B453">
        <v>38.5</v>
      </c>
      <c r="C453">
        <v>46.175800000000002</v>
      </c>
      <c r="D453">
        <v>16.440000000000001</v>
      </c>
      <c r="E453">
        <v>27</v>
      </c>
      <c r="F453">
        <v>1424.37</v>
      </c>
      <c r="G453">
        <v>811.14</v>
      </c>
      <c r="H453">
        <f t="shared" si="1"/>
        <v>75.675675675675677</v>
      </c>
      <c r="I453">
        <f t="shared" si="2"/>
        <v>100.47893950043193</v>
      </c>
      <c r="J453">
        <f t="shared" si="3"/>
        <v>131.52000000000001</v>
      </c>
      <c r="K453">
        <f t="shared" si="4"/>
        <v>374.02338338782067</v>
      </c>
      <c r="L453">
        <f t="shared" si="5"/>
        <v>97.880045628839625</v>
      </c>
      <c r="M453">
        <f t="shared" si="6"/>
        <v>97.824356593260816</v>
      </c>
    </row>
    <row r="454" spans="1:15">
      <c r="A454" s="230">
        <v>36563</v>
      </c>
      <c r="B454">
        <v>37.625</v>
      </c>
      <c r="C454">
        <v>50.284599999999998</v>
      </c>
      <c r="D454">
        <v>16.809999999999999</v>
      </c>
      <c r="E454">
        <v>28.515599999999999</v>
      </c>
      <c r="F454">
        <v>1424.24</v>
      </c>
      <c r="G454">
        <v>821.94</v>
      </c>
      <c r="H454">
        <f t="shared" si="1"/>
        <v>73.95577395577395</v>
      </c>
      <c r="I454">
        <f t="shared" si="2"/>
        <v>109.41972377746394</v>
      </c>
      <c r="J454">
        <f t="shared" si="3"/>
        <v>134.47999999999999</v>
      </c>
      <c r="K454">
        <f t="shared" si="4"/>
        <v>395.01856264199034</v>
      </c>
      <c r="L454">
        <f t="shared" si="5"/>
        <v>97.871112271683998</v>
      </c>
      <c r="M454">
        <f t="shared" si="6"/>
        <v>99.126848211486049</v>
      </c>
    </row>
    <row r="455" spans="1:15">
      <c r="A455" s="230">
        <v>36564</v>
      </c>
      <c r="B455">
        <v>37.0625</v>
      </c>
      <c r="C455">
        <v>48.597099999999998</v>
      </c>
      <c r="D455">
        <v>16.62</v>
      </c>
      <c r="E455">
        <v>28.718800000000002</v>
      </c>
      <c r="F455">
        <v>1441.72</v>
      </c>
      <c r="G455">
        <v>836.08</v>
      </c>
      <c r="H455">
        <f t="shared" si="1"/>
        <v>72.850122850122844</v>
      </c>
      <c r="I455">
        <f t="shared" si="2"/>
        <v>105.74770920691013</v>
      </c>
      <c r="J455">
        <f t="shared" si="3"/>
        <v>132.96</v>
      </c>
      <c r="K455">
        <f t="shared" si="4"/>
        <v>397.83343491993134</v>
      </c>
      <c r="L455">
        <f t="shared" si="5"/>
        <v>99.072305218454943</v>
      </c>
      <c r="M455">
        <f t="shared" si="6"/>
        <v>100.83214742275501</v>
      </c>
    </row>
    <row r="456" spans="1:15">
      <c r="A456" s="230">
        <v>36565</v>
      </c>
      <c r="B456">
        <v>35.5625</v>
      </c>
      <c r="C456">
        <v>48.523699999999998</v>
      </c>
      <c r="D456">
        <v>17.5</v>
      </c>
      <c r="E456">
        <v>28.156300000000002</v>
      </c>
      <c r="F456">
        <v>1411.7</v>
      </c>
      <c r="G456">
        <v>821.84</v>
      </c>
      <c r="H456">
        <f t="shared" si="1"/>
        <v>69.9017199017199</v>
      </c>
      <c r="I456">
        <f t="shared" si="2"/>
        <v>105.587990173145</v>
      </c>
      <c r="J456">
        <f t="shared" si="3"/>
        <v>140</v>
      </c>
      <c r="K456">
        <f t="shared" si="4"/>
        <v>390.04128109935169</v>
      </c>
      <c r="L456">
        <f t="shared" si="5"/>
        <v>97.009386896826598</v>
      </c>
      <c r="M456">
        <f t="shared" si="6"/>
        <v>99.114788103909888</v>
      </c>
    </row>
    <row r="457" spans="1:15">
      <c r="A457" s="230">
        <v>36566</v>
      </c>
      <c r="B457">
        <v>38.796900000000001</v>
      </c>
      <c r="C457">
        <v>49.257399999999997</v>
      </c>
      <c r="D457">
        <v>22.25</v>
      </c>
      <c r="E457">
        <v>28.375</v>
      </c>
      <c r="F457">
        <v>1416.83</v>
      </c>
      <c r="G457">
        <v>842.86</v>
      </c>
      <c r="H457">
        <f t="shared" si="1"/>
        <v>76.259262899262907</v>
      </c>
      <c r="I457">
        <f t="shared" si="2"/>
        <v>107.18452770820593</v>
      </c>
      <c r="J457">
        <f t="shared" si="3"/>
        <v>178</v>
      </c>
      <c r="K457">
        <f t="shared" si="4"/>
        <v>393.07087050479305</v>
      </c>
      <c r="L457">
        <f t="shared" si="5"/>
        <v>97.361910913813716</v>
      </c>
      <c r="M457">
        <f t="shared" si="6"/>
        <v>101.64982271641864</v>
      </c>
    </row>
    <row r="458" spans="1:15">
      <c r="A458" s="230">
        <v>36567</v>
      </c>
      <c r="B458">
        <v>36.875</v>
      </c>
      <c r="C458">
        <v>47.496499999999997</v>
      </c>
      <c r="D458">
        <v>21.75</v>
      </c>
      <c r="E458">
        <v>27.1875</v>
      </c>
      <c r="F458">
        <v>1387.12</v>
      </c>
      <c r="G458">
        <v>815.15</v>
      </c>
      <c r="H458">
        <f t="shared" si="1"/>
        <v>72.481572481572485</v>
      </c>
      <c r="I458">
        <f t="shared" si="2"/>
        <v>103.35279410388699</v>
      </c>
      <c r="J458">
        <f t="shared" si="3"/>
        <v>174</v>
      </c>
      <c r="K458">
        <f t="shared" si="4"/>
        <v>376.62076799468053</v>
      </c>
      <c r="L458">
        <f t="shared" si="5"/>
        <v>95.320295213094923</v>
      </c>
      <c r="M458">
        <f t="shared" si="6"/>
        <v>98.307966907064824</v>
      </c>
    </row>
    <row r="459" spans="1:15">
      <c r="A459" s="230">
        <v>36570</v>
      </c>
      <c r="B459">
        <v>36.4375</v>
      </c>
      <c r="C459">
        <v>48.132399999999997</v>
      </c>
      <c r="D459">
        <v>20.88</v>
      </c>
      <c r="E459">
        <v>28.953099999999999</v>
      </c>
      <c r="F459">
        <v>1389.94</v>
      </c>
      <c r="G459">
        <v>816.72</v>
      </c>
      <c r="H459">
        <f t="shared" si="1"/>
        <v>71.621621621621628</v>
      </c>
      <c r="I459">
        <f t="shared" si="2"/>
        <v>104.7365179945034</v>
      </c>
      <c r="J459">
        <f t="shared" si="3"/>
        <v>167.04</v>
      </c>
      <c r="K459">
        <f t="shared" si="4"/>
        <v>401.07912672466335</v>
      </c>
      <c r="L459">
        <f t="shared" si="5"/>
        <v>95.51408034523989</v>
      </c>
      <c r="M459">
        <f t="shared" si="6"/>
        <v>98.497310596010522</v>
      </c>
    </row>
    <row r="460" spans="1:15">
      <c r="A460" s="230">
        <v>36571</v>
      </c>
      <c r="B460">
        <v>37.875</v>
      </c>
      <c r="C460">
        <v>49.404200000000003</v>
      </c>
      <c r="D460">
        <v>20</v>
      </c>
      <c r="E460">
        <v>29.75</v>
      </c>
      <c r="F460">
        <v>1402.05</v>
      </c>
      <c r="G460">
        <v>819.94</v>
      </c>
      <c r="H460">
        <f t="shared" si="1"/>
        <v>74.447174447174447</v>
      </c>
      <c r="I460">
        <f t="shared" si="2"/>
        <v>107.50396577573621</v>
      </c>
      <c r="J460">
        <f t="shared" si="3"/>
        <v>160</v>
      </c>
      <c r="K460">
        <f t="shared" si="4"/>
        <v>412.11835762176537</v>
      </c>
      <c r="L460">
        <f t="shared" si="5"/>
        <v>96.346256923351788</v>
      </c>
      <c r="M460">
        <f t="shared" si="6"/>
        <v>98.885646059962866</v>
      </c>
    </row>
    <row r="461" spans="1:15">
      <c r="A461" s="230">
        <v>36572</v>
      </c>
      <c r="B461">
        <v>38</v>
      </c>
      <c r="C461">
        <v>50.088999999999999</v>
      </c>
      <c r="D461">
        <v>22.5</v>
      </c>
      <c r="E461">
        <v>28.531300000000002</v>
      </c>
      <c r="F461">
        <v>1387.67</v>
      </c>
      <c r="G461">
        <v>814.8</v>
      </c>
      <c r="H461">
        <f t="shared" si="1"/>
        <v>74.692874692874696</v>
      </c>
      <c r="I461">
        <f t="shared" si="2"/>
        <v>108.99409648857485</v>
      </c>
      <c r="J461">
        <f t="shared" si="3"/>
        <v>180</v>
      </c>
      <c r="K461">
        <f t="shared" si="4"/>
        <v>395.23605031307147</v>
      </c>
      <c r="L461">
        <f t="shared" si="5"/>
        <v>95.358090185676389</v>
      </c>
      <c r="M461">
        <f t="shared" si="6"/>
        <v>98.265756530548259</v>
      </c>
    </row>
    <row r="462" spans="1:15">
      <c r="A462" s="230">
        <v>36573</v>
      </c>
      <c r="B462">
        <v>40.6875</v>
      </c>
      <c r="C462">
        <v>49.697699999999998</v>
      </c>
      <c r="D462">
        <v>21.5</v>
      </c>
      <c r="E462">
        <v>28.718800000000002</v>
      </c>
      <c r="F462">
        <v>1388.26</v>
      </c>
      <c r="G462">
        <v>833.26</v>
      </c>
      <c r="H462">
        <f t="shared" si="1"/>
        <v>79.975429975429975</v>
      </c>
      <c r="I462">
        <f t="shared" si="2"/>
        <v>108.14262430993325</v>
      </c>
      <c r="J462">
        <f t="shared" si="3"/>
        <v>172</v>
      </c>
      <c r="K462">
        <f t="shared" si="4"/>
        <v>397.83343491993134</v>
      </c>
      <c r="L462">
        <f t="shared" si="5"/>
        <v>95.398633883536505</v>
      </c>
      <c r="M462">
        <f t="shared" si="6"/>
        <v>100.49205238910731</v>
      </c>
    </row>
    <row r="463" spans="1:15">
      <c r="A463" s="230">
        <v>36574</v>
      </c>
      <c r="B463">
        <v>40.0625</v>
      </c>
      <c r="C463">
        <v>50.4803</v>
      </c>
      <c r="D463">
        <v>19.25</v>
      </c>
      <c r="E463">
        <v>27.8125</v>
      </c>
      <c r="F463">
        <v>1346.09</v>
      </c>
      <c r="G463">
        <v>804.52</v>
      </c>
      <c r="H463">
        <f t="shared" si="1"/>
        <v>78.746928746928745</v>
      </c>
      <c r="I463">
        <f t="shared" si="2"/>
        <v>109.84556866721647</v>
      </c>
      <c r="J463">
        <f t="shared" si="3"/>
        <v>154</v>
      </c>
      <c r="K463">
        <f t="shared" si="4"/>
        <v>385.27871668421346</v>
      </c>
      <c r="L463">
        <f t="shared" si="5"/>
        <v>92.500790258517611</v>
      </c>
      <c r="M463">
        <f t="shared" si="6"/>
        <v>97.02597747171906</v>
      </c>
    </row>
    <row r="464" spans="1:15">
      <c r="A464" s="230">
        <v>36577</v>
      </c>
      <c r="B464">
        <v>40.0625</v>
      </c>
      <c r="C464">
        <v>50.4803</v>
      </c>
      <c r="D464">
        <v>19.25</v>
      </c>
      <c r="E464">
        <v>27.8125</v>
      </c>
      <c r="F464">
        <v>1346.09</v>
      </c>
      <c r="G464">
        <v>804.52</v>
      </c>
      <c r="H464">
        <f t="shared" si="1"/>
        <v>78.746928746928745</v>
      </c>
      <c r="I464">
        <f t="shared" si="2"/>
        <v>109.84556866721647</v>
      </c>
      <c r="J464">
        <f t="shared" si="3"/>
        <v>154</v>
      </c>
      <c r="K464">
        <f t="shared" si="4"/>
        <v>385.27871668421346</v>
      </c>
      <c r="L464">
        <f t="shared" si="5"/>
        <v>92.500790258517611</v>
      </c>
      <c r="M464">
        <f t="shared" si="6"/>
        <v>97.02597747171906</v>
      </c>
    </row>
    <row r="465" spans="1:13">
      <c r="A465" s="230">
        <v>36578</v>
      </c>
      <c r="B465">
        <v>39.8125</v>
      </c>
      <c r="C465">
        <v>50.088999999999999</v>
      </c>
      <c r="D465">
        <v>19.38</v>
      </c>
      <c r="E465">
        <v>28.453099999999999</v>
      </c>
      <c r="F465">
        <v>1352.17</v>
      </c>
      <c r="G465">
        <v>803.88</v>
      </c>
      <c r="H465">
        <f t="shared" si="1"/>
        <v>78.255528255528262</v>
      </c>
      <c r="I465">
        <f t="shared" si="2"/>
        <v>108.99409648857485</v>
      </c>
      <c r="J465">
        <f t="shared" si="3"/>
        <v>155.04</v>
      </c>
      <c r="K465">
        <f t="shared" si="4"/>
        <v>394.15276777303706</v>
      </c>
      <c r="L465">
        <f t="shared" si="5"/>
        <v>92.918596500872724</v>
      </c>
      <c r="M465">
        <f t="shared" si="6"/>
        <v>96.948792783231639</v>
      </c>
    </row>
    <row r="466" spans="1:13">
      <c r="A466" s="230">
        <v>36579</v>
      </c>
      <c r="B466">
        <v>41.375</v>
      </c>
      <c r="C466">
        <v>51.165100000000002</v>
      </c>
      <c r="D466">
        <v>21.75</v>
      </c>
      <c r="E466">
        <v>29.0625</v>
      </c>
      <c r="F466">
        <v>1360.69</v>
      </c>
      <c r="G466">
        <v>834.35</v>
      </c>
      <c r="H466">
        <f t="shared" si="1"/>
        <v>81.32678132678133</v>
      </c>
      <c r="I466">
        <f t="shared" si="2"/>
        <v>111.33569938005515</v>
      </c>
      <c r="J466">
        <f t="shared" si="3"/>
        <v>174</v>
      </c>
      <c r="K466">
        <f t="shared" si="4"/>
        <v>402.59461406327921</v>
      </c>
      <c r="L466">
        <f t="shared" si="5"/>
        <v>93.5040749852256</v>
      </c>
      <c r="M466">
        <f t="shared" si="6"/>
        <v>100.62350756168746</v>
      </c>
    </row>
    <row r="467" spans="1:13">
      <c r="A467" s="230">
        <v>36580</v>
      </c>
      <c r="B467">
        <v>42.375</v>
      </c>
      <c r="C467">
        <v>50.676000000000002</v>
      </c>
      <c r="D467">
        <v>22.5</v>
      </c>
      <c r="E467">
        <v>28.800799999999999</v>
      </c>
      <c r="F467">
        <v>1353.43</v>
      </c>
      <c r="G467">
        <v>849.56</v>
      </c>
      <c r="H467">
        <f t="shared" si="1"/>
        <v>83.292383292383292</v>
      </c>
      <c r="I467">
        <f t="shared" si="2"/>
        <v>110.27141355696899</v>
      </c>
      <c r="J467">
        <f t="shared" si="3"/>
        <v>180</v>
      </c>
      <c r="K467">
        <f t="shared" si="4"/>
        <v>398.96935778799798</v>
      </c>
      <c r="L467">
        <f t="shared" si="5"/>
        <v>93.005181347150256</v>
      </c>
      <c r="M467">
        <f t="shared" si="6"/>
        <v>102.45784992402133</v>
      </c>
    </row>
    <row r="468" spans="1:13">
      <c r="A468" s="230">
        <v>36581</v>
      </c>
      <c r="B468">
        <v>41.25</v>
      </c>
      <c r="C468">
        <v>48.768300000000004</v>
      </c>
      <c r="D468">
        <v>21.69</v>
      </c>
      <c r="E468">
        <v>27.593800000000002</v>
      </c>
      <c r="F468">
        <v>1333.36</v>
      </c>
      <c r="G468">
        <v>836.41</v>
      </c>
      <c r="H468">
        <f t="shared" si="1"/>
        <v>81.081081081081081</v>
      </c>
      <c r="I468">
        <f t="shared" si="2"/>
        <v>106.1202418851198</v>
      </c>
      <c r="J468">
        <f t="shared" si="3"/>
        <v>173.52</v>
      </c>
      <c r="K468">
        <f t="shared" si="4"/>
        <v>382.24912727877211</v>
      </c>
      <c r="L468">
        <f t="shared" si="5"/>
        <v>91.626008438586609</v>
      </c>
      <c r="M468">
        <f t="shared" si="6"/>
        <v>100.87194577775634</v>
      </c>
    </row>
    <row r="469" spans="1:13">
      <c r="A469" s="230">
        <v>36584</v>
      </c>
      <c r="B469">
        <v>41</v>
      </c>
      <c r="C469">
        <v>50.4069</v>
      </c>
      <c r="D469">
        <v>23.5</v>
      </c>
      <c r="E469">
        <v>28.3125</v>
      </c>
      <c r="F469">
        <v>1348.05</v>
      </c>
      <c r="G469">
        <v>832.44</v>
      </c>
      <c r="H469">
        <f t="shared" si="1"/>
        <v>80.589680589680583</v>
      </c>
      <c r="I469">
        <f t="shared" si="2"/>
        <v>109.68584963345134</v>
      </c>
      <c r="J469">
        <f t="shared" si="3"/>
        <v>188</v>
      </c>
      <c r="K469">
        <f t="shared" si="4"/>
        <v>392.20507563583976</v>
      </c>
      <c r="L469">
        <f t="shared" si="5"/>
        <v>92.635477797171561</v>
      </c>
      <c r="M469">
        <f t="shared" si="6"/>
        <v>100.39315950698281</v>
      </c>
    </row>
    <row r="470" spans="1:13">
      <c r="A470" s="230">
        <v>36585</v>
      </c>
      <c r="B470">
        <v>40.8125</v>
      </c>
      <c r="C470">
        <v>52.6325</v>
      </c>
      <c r="D470">
        <v>22</v>
      </c>
      <c r="E470">
        <v>28.656300000000002</v>
      </c>
      <c r="F470">
        <v>1366.42</v>
      </c>
      <c r="G470">
        <v>845.94</v>
      </c>
      <c r="H470">
        <f t="shared" si="1"/>
        <v>80.221130221130224</v>
      </c>
      <c r="I470">
        <f t="shared" si="2"/>
        <v>114.52877445017702</v>
      </c>
      <c r="J470">
        <f t="shared" si="3"/>
        <v>176</v>
      </c>
      <c r="K470">
        <f t="shared" si="4"/>
        <v>396.96764005097805</v>
      </c>
      <c r="L470">
        <f t="shared" si="5"/>
        <v>93.897829881392497</v>
      </c>
      <c r="M470">
        <f t="shared" si="6"/>
        <v>102.02127402976436</v>
      </c>
    </row>
    <row r="471" spans="1:13">
      <c r="A471" s="230">
        <v>36586</v>
      </c>
      <c r="B471">
        <v>43.015599999999999</v>
      </c>
      <c r="C471">
        <v>52.290199999999999</v>
      </c>
      <c r="D471">
        <v>23.25</v>
      </c>
      <c r="E471">
        <v>32.578099999999999</v>
      </c>
      <c r="F471">
        <v>1379.19</v>
      </c>
      <c r="G471">
        <v>857.32</v>
      </c>
      <c r="H471">
        <f t="shared" si="1"/>
        <v>84.5515479115479</v>
      </c>
      <c r="I471">
        <f t="shared" si="2"/>
        <v>113.78392669462112</v>
      </c>
      <c r="J471">
        <f t="shared" si="3"/>
        <v>186</v>
      </c>
      <c r="K471">
        <f t="shared" si="4"/>
        <v>451.29522912395413</v>
      </c>
      <c r="L471">
        <f t="shared" si="5"/>
        <v>94.775360426602163</v>
      </c>
      <c r="M471">
        <f t="shared" si="6"/>
        <v>103.39371427193132</v>
      </c>
    </row>
    <row r="472" spans="1:13">
      <c r="A472" s="230">
        <v>36587</v>
      </c>
      <c r="B472">
        <v>44.9375</v>
      </c>
      <c r="C472">
        <v>52.436900000000001</v>
      </c>
      <c r="D472">
        <v>23.25</v>
      </c>
      <c r="E472">
        <v>30.5</v>
      </c>
      <c r="F472">
        <v>1381.76</v>
      </c>
      <c r="G472">
        <v>859.01</v>
      </c>
      <c r="H472">
        <f t="shared" si="1"/>
        <v>88.329238329238336</v>
      </c>
      <c r="I472">
        <f t="shared" si="2"/>
        <v>114.10314716128795</v>
      </c>
      <c r="J472">
        <f t="shared" si="3"/>
        <v>186</v>
      </c>
      <c r="K472">
        <f t="shared" si="4"/>
        <v>422.50789604920487</v>
      </c>
      <c r="L472">
        <f t="shared" si="5"/>
        <v>94.951966025755553</v>
      </c>
      <c r="M472">
        <f t="shared" si="6"/>
        <v>103.59753008996842</v>
      </c>
    </row>
    <row r="473" spans="1:13">
      <c r="A473" s="230">
        <v>36588</v>
      </c>
      <c r="B473">
        <v>46.25</v>
      </c>
      <c r="C473">
        <v>54.246699999999997</v>
      </c>
      <c r="D473">
        <v>30</v>
      </c>
      <c r="E473">
        <v>32</v>
      </c>
      <c r="F473">
        <v>1409.17</v>
      </c>
      <c r="G473">
        <v>889.01</v>
      </c>
      <c r="H473">
        <f t="shared" si="1"/>
        <v>90.909090909090907</v>
      </c>
      <c r="I473">
        <f t="shared" si="2"/>
        <v>118.04128758782915</v>
      </c>
      <c r="J473">
        <f t="shared" si="3"/>
        <v>240</v>
      </c>
      <c r="K473">
        <f t="shared" si="4"/>
        <v>443.28697290408377</v>
      </c>
      <c r="L473">
        <f t="shared" si="5"/>
        <v>96.835530022951858</v>
      </c>
      <c r="M473">
        <f t="shared" si="6"/>
        <v>107.21556236281629</v>
      </c>
    </row>
    <row r="474" spans="1:13">
      <c r="A474" s="230">
        <v>36591</v>
      </c>
      <c r="B474">
        <v>46.75</v>
      </c>
      <c r="C474">
        <v>56.961500000000001</v>
      </c>
      <c r="D474">
        <v>34.25</v>
      </c>
      <c r="E474">
        <v>31.421900000000001</v>
      </c>
      <c r="F474">
        <v>1391.28</v>
      </c>
      <c r="G474">
        <v>886.81</v>
      </c>
      <c r="H474">
        <f t="shared" si="1"/>
        <v>91.891891891891888</v>
      </c>
      <c r="I474">
        <f t="shared" si="2"/>
        <v>123.9487158285044</v>
      </c>
      <c r="J474">
        <f t="shared" si="3"/>
        <v>274</v>
      </c>
      <c r="K474">
        <f t="shared" si="4"/>
        <v>435.27871668421346</v>
      </c>
      <c r="L474">
        <f t="shared" si="5"/>
        <v>95.606162642074736</v>
      </c>
      <c r="M474">
        <f t="shared" si="6"/>
        <v>106.95023999614077</v>
      </c>
    </row>
    <row r="475" spans="1:13">
      <c r="A475" s="230">
        <v>36592</v>
      </c>
      <c r="B475">
        <v>45.75</v>
      </c>
      <c r="C475">
        <v>55.958799999999997</v>
      </c>
      <c r="D475">
        <v>45.5</v>
      </c>
      <c r="E475">
        <v>30.718800000000002</v>
      </c>
      <c r="F475">
        <v>1355.62</v>
      </c>
      <c r="G475">
        <v>871.81</v>
      </c>
      <c r="H475">
        <f t="shared" si="1"/>
        <v>89.926289926289925</v>
      </c>
      <c r="I475">
        <f t="shared" si="2"/>
        <v>121.76683197078924</v>
      </c>
      <c r="J475">
        <f t="shared" si="3"/>
        <v>364</v>
      </c>
      <c r="K475">
        <f t="shared" si="4"/>
        <v>425.53887072643653</v>
      </c>
      <c r="L475">
        <f t="shared" si="5"/>
        <v>93.155674056156457</v>
      </c>
      <c r="M475">
        <f t="shared" si="6"/>
        <v>105.14122385971683</v>
      </c>
    </row>
    <row r="476" spans="1:13">
      <c r="A476" s="230">
        <v>36593</v>
      </c>
      <c r="B476">
        <v>46.9375</v>
      </c>
      <c r="C476">
        <v>55.127200000000002</v>
      </c>
      <c r="D476">
        <v>38.75</v>
      </c>
      <c r="E476">
        <v>30.5</v>
      </c>
      <c r="F476">
        <v>1366.7</v>
      </c>
      <c r="G476">
        <v>878.89</v>
      </c>
      <c r="H476">
        <f t="shared" si="1"/>
        <v>92.260442260442261</v>
      </c>
      <c r="I476">
        <f t="shared" si="2"/>
        <v>119.95726319042035</v>
      </c>
      <c r="J476">
        <f t="shared" si="3"/>
        <v>310</v>
      </c>
      <c r="K476">
        <f t="shared" si="4"/>
        <v>422.50789604920487</v>
      </c>
      <c r="L476">
        <f t="shared" si="5"/>
        <v>93.917070958343061</v>
      </c>
      <c r="M476">
        <f t="shared" si="6"/>
        <v>105.99507947610893</v>
      </c>
    </row>
    <row r="477" spans="1:13">
      <c r="A477" s="230">
        <v>36594</v>
      </c>
      <c r="B477">
        <v>50.4375</v>
      </c>
      <c r="C477">
        <v>59.431699999999999</v>
      </c>
      <c r="D477">
        <v>11.5</v>
      </c>
      <c r="E477">
        <v>30.5625</v>
      </c>
      <c r="F477">
        <v>1401.69</v>
      </c>
      <c r="G477">
        <v>910.4</v>
      </c>
      <c r="H477">
        <f t="shared" si="1"/>
        <v>99.140049140049143</v>
      </c>
      <c r="I477">
        <f t="shared" si="2"/>
        <v>129.32389235720487</v>
      </c>
      <c r="J477">
        <f t="shared" si="3"/>
        <v>92</v>
      </c>
      <c r="K477">
        <f t="shared" si="4"/>
        <v>423.37369091815816</v>
      </c>
      <c r="L477">
        <f t="shared" si="5"/>
        <v>96.321518395843924</v>
      </c>
      <c r="M477">
        <f t="shared" si="6"/>
        <v>109.79521937335682</v>
      </c>
    </row>
    <row r="478" spans="1:13">
      <c r="A478" s="230">
        <v>36595</v>
      </c>
      <c r="B478">
        <v>51.25</v>
      </c>
      <c r="C478">
        <v>57.499600000000001</v>
      </c>
      <c r="D478">
        <v>52</v>
      </c>
      <c r="E478">
        <v>31.4375</v>
      </c>
      <c r="F478">
        <v>1395.07</v>
      </c>
      <c r="G478">
        <v>908.28</v>
      </c>
      <c r="H478">
        <f t="shared" si="1"/>
        <v>100.73710073710073</v>
      </c>
      <c r="I478">
        <f t="shared" si="2"/>
        <v>125.11962607467626</v>
      </c>
      <c r="J478">
        <f t="shared" si="3"/>
        <v>416</v>
      </c>
      <c r="K478">
        <f t="shared" si="4"/>
        <v>435.49481908350418</v>
      </c>
      <c r="L478">
        <f t="shared" si="5"/>
        <v>95.866604362227022</v>
      </c>
      <c r="M478">
        <f t="shared" si="6"/>
        <v>109.53954509274223</v>
      </c>
    </row>
    <row r="479" spans="1:13">
      <c r="A479" s="230">
        <v>36598</v>
      </c>
      <c r="B479">
        <v>54.75</v>
      </c>
      <c r="C479">
        <v>57.328400000000002</v>
      </c>
      <c r="D479">
        <v>42</v>
      </c>
      <c r="E479">
        <v>30.328099999999999</v>
      </c>
      <c r="F479">
        <v>1383.62</v>
      </c>
      <c r="G479">
        <v>897.32</v>
      </c>
      <c r="H479">
        <f t="shared" si="1"/>
        <v>107.61670761670761</v>
      </c>
      <c r="I479">
        <f t="shared" si="2"/>
        <v>124.7470933964666</v>
      </c>
      <c r="J479">
        <f t="shared" si="3"/>
        <v>336</v>
      </c>
      <c r="K479">
        <f t="shared" si="4"/>
        <v>420.12661384163573</v>
      </c>
      <c r="L479">
        <f t="shared" si="5"/>
        <v>95.079781751212877</v>
      </c>
      <c r="M479">
        <f t="shared" si="6"/>
        <v>108.21775730239514</v>
      </c>
    </row>
    <row r="480" spans="1:13">
      <c r="A480" s="230">
        <v>36599</v>
      </c>
      <c r="B480">
        <v>55.9375</v>
      </c>
      <c r="C480">
        <v>54.784799999999997</v>
      </c>
      <c r="D480">
        <v>34</v>
      </c>
      <c r="E480">
        <v>28.5625</v>
      </c>
      <c r="F480">
        <v>1359.15</v>
      </c>
      <c r="G480">
        <v>873.56</v>
      </c>
      <c r="H480">
        <f t="shared" si="1"/>
        <v>109.95085995085995</v>
      </c>
      <c r="I480">
        <f t="shared" si="2"/>
        <v>119.21219783400099</v>
      </c>
      <c r="J480">
        <f t="shared" si="3"/>
        <v>272</v>
      </c>
      <c r="K480">
        <f t="shared" si="4"/>
        <v>395.66825511165291</v>
      </c>
      <c r="L480">
        <f t="shared" si="5"/>
        <v>93.398249061997504</v>
      </c>
      <c r="M480">
        <f t="shared" si="6"/>
        <v>105.35227574229962</v>
      </c>
    </row>
    <row r="481" spans="1:13">
      <c r="A481" s="230">
        <v>36600</v>
      </c>
      <c r="B481">
        <v>53.6875</v>
      </c>
      <c r="C481">
        <v>51.654299999999999</v>
      </c>
      <c r="D481">
        <v>32</v>
      </c>
      <c r="E481">
        <v>29.0625</v>
      </c>
      <c r="F481">
        <v>1392.15</v>
      </c>
      <c r="G481">
        <v>860.25</v>
      </c>
      <c r="H481">
        <f t="shared" si="1"/>
        <v>105.52825552825553</v>
      </c>
      <c r="I481">
        <f t="shared" si="2"/>
        <v>112.40020280400473</v>
      </c>
      <c r="J481">
        <f t="shared" si="3"/>
        <v>256</v>
      </c>
      <c r="K481">
        <f t="shared" si="4"/>
        <v>402.59461406327921</v>
      </c>
      <c r="L481">
        <f t="shared" si="5"/>
        <v>95.665947416885416</v>
      </c>
      <c r="M481">
        <f t="shared" si="6"/>
        <v>103.74707542391279</v>
      </c>
    </row>
    <row r="482" spans="1:13">
      <c r="A482" s="230">
        <v>36601</v>
      </c>
      <c r="B482">
        <v>55</v>
      </c>
      <c r="C482">
        <v>52.0456</v>
      </c>
      <c r="D482">
        <v>34</v>
      </c>
      <c r="E482">
        <v>30.390599999999999</v>
      </c>
      <c r="F482">
        <v>1458.47</v>
      </c>
      <c r="G482">
        <v>884.13</v>
      </c>
      <c r="H482">
        <f t="shared" si="1"/>
        <v>108.10810810810811</v>
      </c>
      <c r="I482">
        <f t="shared" si="2"/>
        <v>113.25167498264634</v>
      </c>
      <c r="J482">
        <f t="shared" si="3"/>
        <v>272</v>
      </c>
      <c r="K482">
        <f t="shared" si="4"/>
        <v>420.99240871058902</v>
      </c>
      <c r="L482">
        <f t="shared" si="5"/>
        <v>100.22333392889047</v>
      </c>
      <c r="M482">
        <f t="shared" si="6"/>
        <v>106.6270291130997</v>
      </c>
    </row>
    <row r="483" spans="1:13">
      <c r="A483" s="230">
        <v>36602</v>
      </c>
      <c r="B483">
        <v>56.4375</v>
      </c>
      <c r="C483">
        <v>54.002200000000002</v>
      </c>
      <c r="D483">
        <v>33.5</v>
      </c>
      <c r="E483">
        <v>31.25</v>
      </c>
      <c r="F483">
        <v>1464.47</v>
      </c>
      <c r="G483">
        <v>911.58</v>
      </c>
      <c r="H483">
        <f t="shared" si="1"/>
        <v>110.93366093366093</v>
      </c>
      <c r="I483">
        <f t="shared" si="2"/>
        <v>117.5092534767178</v>
      </c>
      <c r="J483">
        <f t="shared" si="3"/>
        <v>268</v>
      </c>
      <c r="K483">
        <f t="shared" si="4"/>
        <v>432.89743447664432</v>
      </c>
      <c r="L483">
        <f t="shared" si="5"/>
        <v>100.63564272068828</v>
      </c>
      <c r="M483">
        <f t="shared" si="6"/>
        <v>109.9375286427555</v>
      </c>
    </row>
    <row r="484" spans="1:13">
      <c r="A484" s="230">
        <v>36605</v>
      </c>
      <c r="B484">
        <v>57.6875</v>
      </c>
      <c r="C484">
        <v>56.350099999999998</v>
      </c>
      <c r="D484">
        <v>30.4</v>
      </c>
      <c r="E484">
        <v>30.75</v>
      </c>
      <c r="F484">
        <v>1456.63</v>
      </c>
      <c r="G484">
        <v>907.94</v>
      </c>
      <c r="H484">
        <f t="shared" si="1"/>
        <v>113.39066339066339</v>
      </c>
      <c r="I484">
        <f t="shared" si="2"/>
        <v>122.61830414943087</v>
      </c>
      <c r="J484">
        <f t="shared" si="3"/>
        <v>243.2</v>
      </c>
      <c r="K484">
        <f t="shared" si="4"/>
        <v>425.97107552501802</v>
      </c>
      <c r="L484">
        <f t="shared" si="5"/>
        <v>100.09689256607248</v>
      </c>
      <c r="M484">
        <f t="shared" si="6"/>
        <v>109.49854072698329</v>
      </c>
    </row>
    <row r="485" spans="1:13">
      <c r="A485" s="230">
        <v>36606</v>
      </c>
      <c r="B485">
        <v>58</v>
      </c>
      <c r="C485">
        <v>55.518500000000003</v>
      </c>
      <c r="D485">
        <v>34.5</v>
      </c>
      <c r="E485">
        <v>33.734400000000001</v>
      </c>
      <c r="F485">
        <v>1493.87</v>
      </c>
      <c r="G485">
        <v>937.04</v>
      </c>
      <c r="H485">
        <f t="shared" si="1"/>
        <v>114.004914004914</v>
      </c>
      <c r="I485">
        <f t="shared" si="2"/>
        <v>120.80873536906195</v>
      </c>
      <c r="J485">
        <f t="shared" si="3"/>
        <v>276</v>
      </c>
      <c r="K485">
        <f t="shared" si="4"/>
        <v>467.31312683548515</v>
      </c>
      <c r="L485">
        <f t="shared" si="5"/>
        <v>102.65595580049752</v>
      </c>
      <c r="M485">
        <f t="shared" si="6"/>
        <v>113.00803203164573</v>
      </c>
    </row>
    <row r="486" spans="1:13">
      <c r="A486" s="230">
        <v>36607</v>
      </c>
      <c r="B486">
        <v>58.125</v>
      </c>
      <c r="C486">
        <v>57.206099999999999</v>
      </c>
      <c r="D486">
        <v>36</v>
      </c>
      <c r="E486">
        <v>36.046799999999998</v>
      </c>
      <c r="F486">
        <v>1500.64</v>
      </c>
      <c r="G486">
        <v>955.93</v>
      </c>
      <c r="H486">
        <f t="shared" si="1"/>
        <v>114.25061425061425</v>
      </c>
      <c r="I486">
        <f t="shared" si="2"/>
        <v>124.4809675404792</v>
      </c>
      <c r="J486">
        <f t="shared" si="3"/>
        <v>288</v>
      </c>
      <c r="K486">
        <f t="shared" si="4"/>
        <v>499.34615171496648</v>
      </c>
      <c r="L486">
        <f t="shared" si="5"/>
        <v>103.12117755390938</v>
      </c>
      <c r="M486">
        <f t="shared" si="6"/>
        <v>115.28618635278228</v>
      </c>
    </row>
    <row r="487" spans="1:13">
      <c r="A487" s="230">
        <v>36608</v>
      </c>
      <c r="B487">
        <v>57.5</v>
      </c>
      <c r="C487">
        <v>57.621899999999997</v>
      </c>
      <c r="D487">
        <v>35.5</v>
      </c>
      <c r="E487">
        <v>35.328099999999999</v>
      </c>
      <c r="F487">
        <v>1527.35</v>
      </c>
      <c r="G487">
        <v>977.06</v>
      </c>
      <c r="H487">
        <f t="shared" si="1"/>
        <v>113.02211302211302</v>
      </c>
      <c r="I487">
        <f t="shared" si="2"/>
        <v>125.38575193066364</v>
      </c>
      <c r="J487">
        <f t="shared" si="3"/>
        <v>284</v>
      </c>
      <c r="K487">
        <f t="shared" si="4"/>
        <v>489.39020335789883</v>
      </c>
      <c r="L487">
        <f t="shared" si="5"/>
        <v>104.95663885872926</v>
      </c>
      <c r="M487">
        <f t="shared" si="6"/>
        <v>117.83448708362479</v>
      </c>
    </row>
    <row r="488" spans="1:13">
      <c r="A488" s="230">
        <v>36609</v>
      </c>
      <c r="B488">
        <v>56.4375</v>
      </c>
      <c r="C488">
        <v>55.714199999999998</v>
      </c>
      <c r="D488">
        <v>34</v>
      </c>
      <c r="E488">
        <v>34.671900000000001</v>
      </c>
      <c r="F488">
        <v>1527.46</v>
      </c>
      <c r="G488">
        <v>980.54</v>
      </c>
      <c r="H488">
        <f t="shared" si="1"/>
        <v>110.93366093366093</v>
      </c>
      <c r="I488">
        <f t="shared" si="2"/>
        <v>121.23458025881447</v>
      </c>
      <c r="J488">
        <f t="shared" si="3"/>
        <v>272</v>
      </c>
      <c r="K488">
        <f t="shared" si="4"/>
        <v>480.30004986978446</v>
      </c>
      <c r="L488">
        <f t="shared" si="5"/>
        <v>104.96419785324555</v>
      </c>
      <c r="M488">
        <f t="shared" si="6"/>
        <v>118.25417882727514</v>
      </c>
    </row>
    <row r="489" spans="1:13">
      <c r="A489" s="230">
        <v>36612</v>
      </c>
      <c r="B489">
        <v>57.875</v>
      </c>
      <c r="C489">
        <v>57.206099999999999</v>
      </c>
      <c r="D489">
        <v>37</v>
      </c>
      <c r="E489">
        <v>34.890599999999999</v>
      </c>
      <c r="F489">
        <v>1523.86</v>
      </c>
      <c r="G489">
        <v>988.49</v>
      </c>
      <c r="H489">
        <f t="shared" si="1"/>
        <v>113.75921375921376</v>
      </c>
      <c r="I489">
        <f t="shared" si="2"/>
        <v>124.4809675404792</v>
      </c>
      <c r="J489">
        <f t="shared" si="3"/>
        <v>296</v>
      </c>
      <c r="K489">
        <f t="shared" si="4"/>
        <v>483.32963927522582</v>
      </c>
      <c r="L489">
        <f t="shared" si="5"/>
        <v>104.71681257816687</v>
      </c>
      <c r="M489">
        <f t="shared" si="6"/>
        <v>119.21295737957983</v>
      </c>
    </row>
    <row r="490" spans="1:13">
      <c r="A490" s="230">
        <v>36613</v>
      </c>
      <c r="B490">
        <v>55.875</v>
      </c>
      <c r="C490">
        <v>55.102800000000002</v>
      </c>
      <c r="D490">
        <v>38</v>
      </c>
      <c r="E490">
        <v>34.781199999999998</v>
      </c>
      <c r="F490">
        <v>1507.73</v>
      </c>
      <c r="G490">
        <v>964.3</v>
      </c>
      <c r="H490">
        <f t="shared" si="1"/>
        <v>109.82800982800983</v>
      </c>
      <c r="I490">
        <f t="shared" si="2"/>
        <v>119.90416857974094</v>
      </c>
      <c r="J490">
        <f t="shared" si="3"/>
        <v>304</v>
      </c>
      <c r="K490">
        <f t="shared" si="4"/>
        <v>481.81415193660996</v>
      </c>
      <c r="L490">
        <f t="shared" si="5"/>
        <v>103.60838910955044</v>
      </c>
      <c r="M490">
        <f t="shared" si="6"/>
        <v>116.29561735690683</v>
      </c>
    </row>
    <row r="491" spans="1:13">
      <c r="A491" s="230">
        <v>36614</v>
      </c>
      <c r="B491">
        <v>53.8125</v>
      </c>
      <c r="C491">
        <v>52.387999999999998</v>
      </c>
      <c r="D491">
        <v>37.5</v>
      </c>
      <c r="E491">
        <v>33.984299999999998</v>
      </c>
      <c r="F491">
        <v>1508.52</v>
      </c>
      <c r="G491">
        <v>935.77</v>
      </c>
      <c r="H491">
        <f t="shared" si="1"/>
        <v>105.77395577395578</v>
      </c>
      <c r="I491">
        <f t="shared" si="2"/>
        <v>113.99674033906567</v>
      </c>
      <c r="J491">
        <f t="shared" si="3"/>
        <v>300</v>
      </c>
      <c r="K491">
        <f t="shared" si="4"/>
        <v>470.77492103950794</v>
      </c>
      <c r="L491">
        <f t="shared" si="5"/>
        <v>103.66267643380382</v>
      </c>
      <c r="M491">
        <f t="shared" si="6"/>
        <v>112.8548686654285</v>
      </c>
    </row>
    <row r="492" spans="1:13">
      <c r="A492" s="230">
        <v>36615</v>
      </c>
      <c r="B492">
        <v>52.1875</v>
      </c>
      <c r="C492">
        <v>51.165100000000002</v>
      </c>
      <c r="D492">
        <v>33.75</v>
      </c>
      <c r="E492">
        <v>31.4375</v>
      </c>
      <c r="F492">
        <v>1487.92</v>
      </c>
      <c r="G492">
        <v>899.31</v>
      </c>
      <c r="H492">
        <f t="shared" si="1"/>
        <v>102.57985257985258</v>
      </c>
      <c r="I492">
        <f t="shared" si="2"/>
        <v>111.33569938005515</v>
      </c>
      <c r="J492">
        <f t="shared" si="3"/>
        <v>270</v>
      </c>
      <c r="K492">
        <f t="shared" si="4"/>
        <v>435.49481908350418</v>
      </c>
      <c r="L492">
        <f t="shared" si="5"/>
        <v>102.24708291529802</v>
      </c>
      <c r="M492">
        <f t="shared" si="6"/>
        <v>108.45775344316073</v>
      </c>
    </row>
    <row r="493" spans="1:13">
      <c r="A493" s="230">
        <v>36616</v>
      </c>
      <c r="B493">
        <v>53.9375</v>
      </c>
      <c r="C493">
        <v>51.996699999999997</v>
      </c>
      <c r="D493">
        <v>33</v>
      </c>
      <c r="E493">
        <v>33.953099999999999</v>
      </c>
      <c r="F493">
        <v>1498.58</v>
      </c>
      <c r="G493">
        <v>916.71</v>
      </c>
      <c r="H493">
        <f t="shared" si="1"/>
        <v>106.01965601965603</v>
      </c>
      <c r="I493">
        <f t="shared" si="2"/>
        <v>113.14526816042407</v>
      </c>
      <c r="J493">
        <f t="shared" si="3"/>
        <v>264</v>
      </c>
      <c r="K493">
        <f t="shared" si="4"/>
        <v>470.34271624092645</v>
      </c>
      <c r="L493">
        <f t="shared" si="5"/>
        <v>102.97961820205879</v>
      </c>
      <c r="M493">
        <f t="shared" si="6"/>
        <v>110.55621216141249</v>
      </c>
    </row>
    <row r="494" spans="1:13">
      <c r="A494" s="230">
        <v>36619</v>
      </c>
      <c r="B494">
        <v>53.375</v>
      </c>
      <c r="C494">
        <v>51.874400000000001</v>
      </c>
      <c r="D494">
        <v>32</v>
      </c>
      <c r="E494">
        <v>33.328099999999999</v>
      </c>
      <c r="F494">
        <v>1505.97</v>
      </c>
      <c r="G494">
        <v>874.25</v>
      </c>
      <c r="H494">
        <f t="shared" si="1"/>
        <v>104.91400491400492</v>
      </c>
      <c r="I494">
        <f t="shared" si="2"/>
        <v>112.87914230443667</v>
      </c>
      <c r="J494">
        <f t="shared" si="3"/>
        <v>256</v>
      </c>
      <c r="K494">
        <f t="shared" si="4"/>
        <v>461.68476755139358</v>
      </c>
      <c r="L494">
        <f t="shared" si="5"/>
        <v>103.48744519728976</v>
      </c>
      <c r="M494">
        <f t="shared" si="6"/>
        <v>105.43549048457513</v>
      </c>
    </row>
    <row r="495" spans="1:13">
      <c r="A495" s="230">
        <v>36620</v>
      </c>
      <c r="B495">
        <v>54.3125</v>
      </c>
      <c r="C495">
        <v>54.051099999999998</v>
      </c>
      <c r="D495">
        <v>26.75</v>
      </c>
      <c r="E495">
        <v>31.828099999999999</v>
      </c>
      <c r="F495">
        <v>1494.73</v>
      </c>
      <c r="G495">
        <v>870.86</v>
      </c>
      <c r="H495">
        <f t="shared" ref="H495:H558" si="7">B495*100/$B$429</f>
        <v>106.75675675675676</v>
      </c>
      <c r="I495">
        <f t="shared" ref="I495:I558" si="8">C495*100/$C$429</f>
        <v>117.61566029894006</v>
      </c>
      <c r="J495">
        <f t="shared" ref="J495:J558" si="9">D495*100/$D$429</f>
        <v>214</v>
      </c>
      <c r="K495">
        <f t="shared" ref="K495:K558" si="10">E495*100/$E$7</f>
        <v>440.90569069651468</v>
      </c>
      <c r="L495">
        <f t="shared" ref="L495:L558" si="11">F495*100/$F$429</f>
        <v>102.71505339398854</v>
      </c>
      <c r="M495">
        <f t="shared" ref="M495:M558" si="12">G495*100/$G$429</f>
        <v>105.02665283774331</v>
      </c>
    </row>
    <row r="496" spans="1:13">
      <c r="A496" s="230">
        <v>36621</v>
      </c>
      <c r="B496">
        <v>53.921900000000001</v>
      </c>
      <c r="C496">
        <v>55.9099</v>
      </c>
      <c r="D496">
        <v>25</v>
      </c>
      <c r="E496">
        <v>32.593800000000002</v>
      </c>
      <c r="F496">
        <v>1487.37</v>
      </c>
      <c r="G496">
        <v>878.11</v>
      </c>
      <c r="H496">
        <f t="shared" si="7"/>
        <v>105.98899262899263</v>
      </c>
      <c r="I496">
        <f t="shared" si="8"/>
        <v>121.66042514856699</v>
      </c>
      <c r="J496">
        <f t="shared" si="9"/>
        <v>200</v>
      </c>
      <c r="K496">
        <f t="shared" si="10"/>
        <v>451.5127167950352</v>
      </c>
      <c r="L496">
        <f t="shared" si="11"/>
        <v>102.20928794271656</v>
      </c>
      <c r="M496">
        <f t="shared" si="12"/>
        <v>105.90101063701489</v>
      </c>
    </row>
    <row r="497" spans="1:13">
      <c r="A497" s="230">
        <v>36622</v>
      </c>
      <c r="B497">
        <v>51.5625</v>
      </c>
      <c r="C497">
        <v>57.964300000000001</v>
      </c>
      <c r="D497">
        <v>26</v>
      </c>
      <c r="E497">
        <v>31.296900000000001</v>
      </c>
      <c r="F497">
        <v>1501.34</v>
      </c>
      <c r="G497">
        <v>888.9</v>
      </c>
      <c r="H497">
        <f t="shared" si="7"/>
        <v>101.35135135135135</v>
      </c>
      <c r="I497">
        <f t="shared" si="8"/>
        <v>126.130817287083</v>
      </c>
      <c r="J497">
        <f t="shared" si="9"/>
        <v>208</v>
      </c>
      <c r="K497">
        <f t="shared" si="10"/>
        <v>433.54712694630689</v>
      </c>
      <c r="L497">
        <f t="shared" si="11"/>
        <v>103.16928024628578</v>
      </c>
      <c r="M497">
        <f t="shared" si="12"/>
        <v>107.20229624448251</v>
      </c>
    </row>
    <row r="498" spans="1:13">
      <c r="A498" s="230">
        <v>36623</v>
      </c>
      <c r="B498">
        <v>55.1875</v>
      </c>
      <c r="C498">
        <v>60.4589</v>
      </c>
      <c r="D498">
        <v>29.75</v>
      </c>
      <c r="E498">
        <v>32.9375</v>
      </c>
      <c r="F498">
        <v>1516.35</v>
      </c>
      <c r="G498">
        <v>924.95</v>
      </c>
      <c r="H498">
        <f t="shared" si="7"/>
        <v>108.47665847665847</v>
      </c>
      <c r="I498">
        <f t="shared" si="8"/>
        <v>131.55908842646289</v>
      </c>
      <c r="J498">
        <f t="shared" si="9"/>
        <v>238</v>
      </c>
      <c r="K498">
        <f t="shared" si="10"/>
        <v>456.27389593838313</v>
      </c>
      <c r="L498">
        <f t="shared" si="11"/>
        <v>104.20073940709996</v>
      </c>
      <c r="M498">
        <f t="shared" si="12"/>
        <v>111.54996502568804</v>
      </c>
    </row>
    <row r="499" spans="1:13">
      <c r="A499" s="230">
        <v>36626</v>
      </c>
      <c r="B499">
        <v>54.4375</v>
      </c>
      <c r="C499">
        <v>57.621899999999997</v>
      </c>
      <c r="D499">
        <v>34</v>
      </c>
      <c r="E499">
        <v>31.25</v>
      </c>
      <c r="F499">
        <v>1504.46</v>
      </c>
      <c r="G499">
        <v>887.22</v>
      </c>
      <c r="H499">
        <f t="shared" si="7"/>
        <v>107.00245700245701</v>
      </c>
      <c r="I499">
        <f t="shared" si="8"/>
        <v>125.38575193066364</v>
      </c>
      <c r="J499">
        <f t="shared" si="9"/>
        <v>272</v>
      </c>
      <c r="K499">
        <f t="shared" si="10"/>
        <v>432.89743447664432</v>
      </c>
      <c r="L499">
        <f t="shared" si="11"/>
        <v>103.38368081802064</v>
      </c>
      <c r="M499">
        <f t="shared" si="12"/>
        <v>106.99968643720302</v>
      </c>
    </row>
    <row r="500" spans="1:13">
      <c r="A500" s="230">
        <v>36627</v>
      </c>
      <c r="B500">
        <v>55.4375</v>
      </c>
      <c r="C500">
        <v>57.0593</v>
      </c>
      <c r="D500">
        <v>32</v>
      </c>
      <c r="E500">
        <v>29.859400000000001</v>
      </c>
      <c r="F500">
        <v>1500.59</v>
      </c>
      <c r="G500">
        <v>860.67</v>
      </c>
      <c r="H500">
        <f t="shared" si="7"/>
        <v>108.96805896805897</v>
      </c>
      <c r="I500">
        <f t="shared" si="8"/>
        <v>124.16152947294896</v>
      </c>
      <c r="J500">
        <f t="shared" si="9"/>
        <v>256</v>
      </c>
      <c r="K500">
        <f t="shared" si="10"/>
        <v>413.63384496038123</v>
      </c>
      <c r="L500">
        <f t="shared" si="11"/>
        <v>103.11774164731106</v>
      </c>
      <c r="M500">
        <f t="shared" si="12"/>
        <v>103.79772787573266</v>
      </c>
    </row>
    <row r="501" spans="1:13">
      <c r="A501" s="230">
        <v>36628</v>
      </c>
      <c r="B501">
        <v>51.375</v>
      </c>
      <c r="C501">
        <v>52.828200000000002</v>
      </c>
      <c r="D501">
        <v>28.5</v>
      </c>
      <c r="E501">
        <v>27.3125</v>
      </c>
      <c r="F501">
        <v>1467.17</v>
      </c>
      <c r="G501">
        <v>801.86</v>
      </c>
      <c r="H501">
        <f t="shared" si="7"/>
        <v>100.98280098280098</v>
      </c>
      <c r="I501">
        <f t="shared" si="8"/>
        <v>114.95461933992955</v>
      </c>
      <c r="J501">
        <f t="shared" si="9"/>
        <v>228</v>
      </c>
      <c r="K501">
        <f t="shared" si="10"/>
        <v>378.35235773258717</v>
      </c>
      <c r="L501">
        <f t="shared" si="11"/>
        <v>100.82118167699728</v>
      </c>
      <c r="M501">
        <f t="shared" si="12"/>
        <v>96.705178610193215</v>
      </c>
    </row>
    <row r="502" spans="1:13">
      <c r="A502" s="230">
        <v>36629</v>
      </c>
      <c r="B502">
        <v>51.6875</v>
      </c>
      <c r="C502">
        <v>51.629800000000003</v>
      </c>
      <c r="D502">
        <v>28.5</v>
      </c>
      <c r="E502">
        <v>28.453099999999999</v>
      </c>
      <c r="F502">
        <v>1440.51</v>
      </c>
      <c r="G502">
        <v>785.18</v>
      </c>
      <c r="H502">
        <f t="shared" si="7"/>
        <v>101.5970515970516</v>
      </c>
      <c r="I502">
        <f t="shared" si="8"/>
        <v>112.34689059246188</v>
      </c>
      <c r="J502">
        <f t="shared" si="9"/>
        <v>228</v>
      </c>
      <c r="K502">
        <f t="shared" si="10"/>
        <v>394.15276777303706</v>
      </c>
      <c r="L502">
        <f t="shared" si="11"/>
        <v>98.98915627877571</v>
      </c>
      <c r="M502">
        <f t="shared" si="12"/>
        <v>94.693552666489794</v>
      </c>
    </row>
    <row r="503" spans="1:13">
      <c r="A503" s="230">
        <v>36630</v>
      </c>
      <c r="B503">
        <v>47.625</v>
      </c>
      <c r="C503">
        <v>48.132399999999997</v>
      </c>
      <c r="D503">
        <v>23.5</v>
      </c>
      <c r="E503">
        <v>27.968800000000002</v>
      </c>
      <c r="F503">
        <v>1356.56</v>
      </c>
      <c r="G503">
        <v>726.16</v>
      </c>
      <c r="H503">
        <f t="shared" si="7"/>
        <v>93.611793611793615</v>
      </c>
      <c r="I503">
        <f t="shared" si="8"/>
        <v>104.7365179945034</v>
      </c>
      <c r="J503">
        <f t="shared" si="9"/>
        <v>188</v>
      </c>
      <c r="K503">
        <f t="shared" si="10"/>
        <v>387.44389649249183</v>
      </c>
      <c r="L503">
        <f t="shared" si="11"/>
        <v>93.220269100204774</v>
      </c>
      <c r="M503">
        <f t="shared" si="12"/>
        <v>87.575677175040411</v>
      </c>
    </row>
    <row r="504" spans="1:13">
      <c r="A504" s="230">
        <v>36633</v>
      </c>
      <c r="B504">
        <v>48.75</v>
      </c>
      <c r="C504">
        <v>52.339100000000002</v>
      </c>
      <c r="D504">
        <v>23.5</v>
      </c>
      <c r="E504">
        <v>30.968800000000002</v>
      </c>
      <c r="F504">
        <v>1401.44</v>
      </c>
      <c r="G504">
        <v>795.77</v>
      </c>
      <c r="H504">
        <f t="shared" si="7"/>
        <v>95.823095823095827</v>
      </c>
      <c r="I504">
        <f t="shared" si="8"/>
        <v>113.89033351684338</v>
      </c>
      <c r="J504">
        <f t="shared" si="9"/>
        <v>188</v>
      </c>
      <c r="K504">
        <f t="shared" si="10"/>
        <v>429.00205020224968</v>
      </c>
      <c r="L504">
        <f t="shared" si="11"/>
        <v>96.304338862852347</v>
      </c>
      <c r="M504">
        <f t="shared" si="12"/>
        <v>95.97071805880509</v>
      </c>
    </row>
    <row r="505" spans="1:13">
      <c r="A505" s="230">
        <v>36634</v>
      </c>
      <c r="B505">
        <v>50.5</v>
      </c>
      <c r="C505">
        <v>54.417999999999999</v>
      </c>
      <c r="D505">
        <v>24</v>
      </c>
      <c r="E505">
        <v>31.718800000000002</v>
      </c>
      <c r="F505">
        <v>1441.61</v>
      </c>
      <c r="G505">
        <v>833.67</v>
      </c>
      <c r="H505">
        <f t="shared" si="7"/>
        <v>99.262899262899268</v>
      </c>
      <c r="I505">
        <f t="shared" si="8"/>
        <v>118.41403786690226</v>
      </c>
      <c r="J505">
        <f t="shared" si="9"/>
        <v>192</v>
      </c>
      <c r="K505">
        <f t="shared" si="10"/>
        <v>439.39158862968918</v>
      </c>
      <c r="L505">
        <f t="shared" si="11"/>
        <v>99.064746223938641</v>
      </c>
      <c r="M505">
        <f t="shared" si="12"/>
        <v>100.54149883016957</v>
      </c>
    </row>
    <row r="506" spans="1:13">
      <c r="A506" s="230">
        <v>36635</v>
      </c>
      <c r="B506">
        <v>49.5625</v>
      </c>
      <c r="C506">
        <v>53.146099999999997</v>
      </c>
      <c r="D506">
        <v>24.5</v>
      </c>
      <c r="E506">
        <v>30.281300000000002</v>
      </c>
      <c r="F506">
        <v>1427.47</v>
      </c>
      <c r="G506">
        <v>806.12</v>
      </c>
      <c r="H506">
        <f t="shared" si="7"/>
        <v>97.420147420147416</v>
      </c>
      <c r="I506">
        <f t="shared" si="8"/>
        <v>115.64637248480601</v>
      </c>
      <c r="J506">
        <f t="shared" si="9"/>
        <v>196</v>
      </c>
      <c r="K506">
        <f t="shared" si="10"/>
        <v>419.47830664376352</v>
      </c>
      <c r="L506">
        <f t="shared" si="11"/>
        <v>98.093071837935156</v>
      </c>
      <c r="M506">
        <f t="shared" si="12"/>
        <v>97.218939192937611</v>
      </c>
    </row>
    <row r="507" spans="1:13">
      <c r="A507" s="230">
        <v>36636</v>
      </c>
      <c r="B507">
        <v>49.9375</v>
      </c>
      <c r="C507">
        <v>54.589199999999998</v>
      </c>
      <c r="D507">
        <v>25</v>
      </c>
      <c r="E507">
        <v>29.718800000000002</v>
      </c>
      <c r="F507">
        <v>1434.54</v>
      </c>
      <c r="G507">
        <v>800.24</v>
      </c>
      <c r="H507">
        <f t="shared" si="7"/>
        <v>98.157248157248162</v>
      </c>
      <c r="I507">
        <f t="shared" si="8"/>
        <v>118.78657054511193</v>
      </c>
      <c r="J507">
        <f t="shared" si="9"/>
        <v>200</v>
      </c>
      <c r="K507">
        <f t="shared" si="10"/>
        <v>411.68615282318393</v>
      </c>
      <c r="L507">
        <f t="shared" si="11"/>
        <v>98.578909030936899</v>
      </c>
      <c r="M507">
        <f t="shared" si="12"/>
        <v>96.509804867459422</v>
      </c>
    </row>
    <row r="508" spans="1:13">
      <c r="A508" s="230">
        <v>36637</v>
      </c>
      <c r="B508">
        <v>49.9375</v>
      </c>
      <c r="C508">
        <v>54.589199999999998</v>
      </c>
      <c r="D508">
        <v>25</v>
      </c>
      <c r="E508">
        <v>29.718800000000002</v>
      </c>
      <c r="F508">
        <v>1434.54</v>
      </c>
      <c r="G508">
        <v>800.24</v>
      </c>
      <c r="H508">
        <f t="shared" si="7"/>
        <v>98.157248157248162</v>
      </c>
      <c r="I508">
        <f t="shared" si="8"/>
        <v>118.78657054511193</v>
      </c>
      <c r="J508">
        <f t="shared" si="9"/>
        <v>200</v>
      </c>
      <c r="K508">
        <f t="shared" si="10"/>
        <v>411.68615282318393</v>
      </c>
      <c r="L508">
        <f t="shared" si="11"/>
        <v>98.578909030936899</v>
      </c>
      <c r="M508">
        <f t="shared" si="12"/>
        <v>96.509804867459422</v>
      </c>
    </row>
    <row r="509" spans="1:13">
      <c r="A509" s="230">
        <v>36640</v>
      </c>
      <c r="B509">
        <v>47.75</v>
      </c>
      <c r="C509">
        <v>51.776600000000002</v>
      </c>
      <c r="D509">
        <v>25</v>
      </c>
      <c r="E509">
        <v>30.125</v>
      </c>
      <c r="F509">
        <v>1429.86</v>
      </c>
      <c r="G509">
        <v>768.78</v>
      </c>
      <c r="H509">
        <f t="shared" si="7"/>
        <v>93.857493857493864</v>
      </c>
      <c r="I509">
        <f t="shared" si="8"/>
        <v>112.66632865999212</v>
      </c>
      <c r="J509">
        <f t="shared" si="9"/>
        <v>200</v>
      </c>
      <c r="K509">
        <f t="shared" si="10"/>
        <v>417.31312683548515</v>
      </c>
      <c r="L509">
        <f t="shared" si="11"/>
        <v>98.257308173334607</v>
      </c>
      <c r="M509">
        <f t="shared" si="12"/>
        <v>92.715695023999615</v>
      </c>
    </row>
    <row r="510" spans="1:13">
      <c r="A510" s="230">
        <v>36641</v>
      </c>
      <c r="B510">
        <v>51.125</v>
      </c>
      <c r="C510">
        <v>54.515799999999999</v>
      </c>
      <c r="D510">
        <v>22.5</v>
      </c>
      <c r="E510">
        <v>32.078099999999999</v>
      </c>
      <c r="F510">
        <v>1477.44</v>
      </c>
      <c r="G510">
        <v>816.57</v>
      </c>
      <c r="H510">
        <f t="shared" si="7"/>
        <v>100.4914004914005</v>
      </c>
      <c r="I510">
        <f t="shared" si="8"/>
        <v>118.6268515113468</v>
      </c>
      <c r="J510">
        <f t="shared" si="9"/>
        <v>180</v>
      </c>
      <c r="K510">
        <f t="shared" si="10"/>
        <v>444.36887017232783</v>
      </c>
      <c r="L510">
        <f t="shared" si="11"/>
        <v>101.5269168922912</v>
      </c>
      <c r="M510">
        <f t="shared" si="12"/>
        <v>98.47922043464628</v>
      </c>
    </row>
    <row r="511" spans="1:13">
      <c r="A511" s="230">
        <v>36642</v>
      </c>
      <c r="B511">
        <v>50</v>
      </c>
      <c r="C511">
        <v>55.004899999999999</v>
      </c>
      <c r="D511">
        <v>22.25</v>
      </c>
      <c r="E511">
        <v>30.328099999999999</v>
      </c>
      <c r="F511">
        <v>1460.99</v>
      </c>
      <c r="G511">
        <v>807</v>
      </c>
      <c r="H511">
        <f t="shared" si="7"/>
        <v>98.280098280098287</v>
      </c>
      <c r="I511">
        <f t="shared" si="8"/>
        <v>119.69113733443294</v>
      </c>
      <c r="J511">
        <f t="shared" si="9"/>
        <v>178</v>
      </c>
      <c r="K511">
        <f t="shared" si="10"/>
        <v>420.12661384163573</v>
      </c>
      <c r="L511">
        <f t="shared" si="11"/>
        <v>100.39650362144555</v>
      </c>
      <c r="M511">
        <f t="shared" si="12"/>
        <v>97.325068139607808</v>
      </c>
    </row>
    <row r="512" spans="1:13">
      <c r="A512" s="230">
        <v>36643</v>
      </c>
      <c r="B512">
        <v>51.75</v>
      </c>
      <c r="C512">
        <v>53.953200000000002</v>
      </c>
      <c r="D512">
        <v>20</v>
      </c>
      <c r="E512">
        <v>31.6875</v>
      </c>
      <c r="F512">
        <v>1464.92</v>
      </c>
      <c r="G512">
        <v>829.85</v>
      </c>
      <c r="H512">
        <f t="shared" si="7"/>
        <v>101.71990171990171</v>
      </c>
      <c r="I512">
        <f t="shared" si="8"/>
        <v>117.4026290536321</v>
      </c>
      <c r="J512">
        <f t="shared" si="9"/>
        <v>160</v>
      </c>
      <c r="K512">
        <f t="shared" si="10"/>
        <v>438.95799855931733</v>
      </c>
      <c r="L512">
        <f t="shared" si="11"/>
        <v>100.66656588007311</v>
      </c>
      <c r="M512">
        <f t="shared" si="12"/>
        <v>100.08080272076027</v>
      </c>
    </row>
    <row r="513" spans="1:13">
      <c r="A513" s="230">
        <v>36644</v>
      </c>
      <c r="B513">
        <v>50.125</v>
      </c>
      <c r="C513">
        <v>52.828200000000002</v>
      </c>
      <c r="D513">
        <v>22.5</v>
      </c>
      <c r="E513">
        <v>31.015599999999999</v>
      </c>
      <c r="F513">
        <v>1452.43</v>
      </c>
      <c r="G513">
        <v>833.68</v>
      </c>
      <c r="H513">
        <f t="shared" si="7"/>
        <v>98.525798525798521</v>
      </c>
      <c r="I513">
        <f t="shared" si="8"/>
        <v>114.95461933992955</v>
      </c>
      <c r="J513">
        <f t="shared" si="9"/>
        <v>180</v>
      </c>
      <c r="K513">
        <f t="shared" si="10"/>
        <v>429.65035740012189</v>
      </c>
      <c r="L513">
        <f t="shared" si="11"/>
        <v>99.80827641181402</v>
      </c>
      <c r="M513">
        <f t="shared" si="12"/>
        <v>100.54270484092719</v>
      </c>
    </row>
    <row r="514" spans="1:13">
      <c r="A514" s="230">
        <v>36647</v>
      </c>
      <c r="B514">
        <v>51.0625</v>
      </c>
      <c r="C514">
        <v>54.393500000000003</v>
      </c>
      <c r="D514">
        <v>22.5</v>
      </c>
      <c r="E514">
        <v>31.078099999999999</v>
      </c>
      <c r="F514">
        <v>1468.25</v>
      </c>
      <c r="G514">
        <v>845.37</v>
      </c>
      <c r="H514">
        <f t="shared" si="7"/>
        <v>100.36855036855037</v>
      </c>
      <c r="I514">
        <f t="shared" si="8"/>
        <v>118.3607256553594</v>
      </c>
      <c r="J514">
        <f t="shared" si="9"/>
        <v>180</v>
      </c>
      <c r="K514">
        <f t="shared" si="10"/>
        <v>430.51615226907518</v>
      </c>
      <c r="L514">
        <f t="shared" si="11"/>
        <v>100.89539725952089</v>
      </c>
      <c r="M514">
        <f t="shared" si="12"/>
        <v>101.95253141658024</v>
      </c>
    </row>
    <row r="515" spans="1:13">
      <c r="A515" s="230">
        <v>36648</v>
      </c>
      <c r="B515">
        <v>49.8125</v>
      </c>
      <c r="C515">
        <v>54.026600000000002</v>
      </c>
      <c r="D515">
        <v>22.5</v>
      </c>
      <c r="E515">
        <v>29.468800000000002</v>
      </c>
      <c r="F515">
        <v>1446.29</v>
      </c>
      <c r="G515">
        <v>814.98</v>
      </c>
      <c r="H515">
        <f t="shared" si="7"/>
        <v>97.911547911547913</v>
      </c>
      <c r="I515">
        <f t="shared" si="8"/>
        <v>117.56234808739721</v>
      </c>
      <c r="J515">
        <f t="shared" si="9"/>
        <v>180</v>
      </c>
      <c r="K515">
        <f t="shared" si="10"/>
        <v>408.22297334737078</v>
      </c>
      <c r="L515">
        <f t="shared" si="11"/>
        <v>99.386347081540933</v>
      </c>
      <c r="M515">
        <f t="shared" si="12"/>
        <v>98.287464724185341</v>
      </c>
    </row>
    <row r="516" spans="1:13">
      <c r="A516" s="230">
        <v>36649</v>
      </c>
      <c r="B516">
        <v>49.3125</v>
      </c>
      <c r="C516">
        <v>51.849899999999998</v>
      </c>
      <c r="D516">
        <v>24</v>
      </c>
      <c r="E516">
        <v>28.765599999999999</v>
      </c>
      <c r="F516">
        <v>1415.1</v>
      </c>
      <c r="G516">
        <v>795.23</v>
      </c>
      <c r="H516">
        <f t="shared" si="7"/>
        <v>96.928746928746932</v>
      </c>
      <c r="I516">
        <f t="shared" si="8"/>
        <v>112.82583009289381</v>
      </c>
      <c r="J516">
        <f t="shared" si="9"/>
        <v>192</v>
      </c>
      <c r="K516">
        <f t="shared" si="10"/>
        <v>398.48174211780349</v>
      </c>
      <c r="L516">
        <f t="shared" si="11"/>
        <v>97.243028545512018</v>
      </c>
      <c r="M516">
        <f t="shared" si="12"/>
        <v>95.905593477893831</v>
      </c>
    </row>
    <row r="517" spans="1:13">
      <c r="A517" s="230">
        <v>36650</v>
      </c>
      <c r="B517">
        <v>47.25</v>
      </c>
      <c r="C517">
        <v>51.703200000000002</v>
      </c>
      <c r="D517">
        <v>23.75</v>
      </c>
      <c r="E517">
        <v>27.671900000000001</v>
      </c>
      <c r="F517">
        <v>1409.57</v>
      </c>
      <c r="G517">
        <v>789.94</v>
      </c>
      <c r="H517">
        <f t="shared" si="7"/>
        <v>92.874692874692869</v>
      </c>
      <c r="I517">
        <f t="shared" si="8"/>
        <v>112.506609626227</v>
      </c>
      <c r="J517">
        <f t="shared" si="9"/>
        <v>190</v>
      </c>
      <c r="K517">
        <f t="shared" si="10"/>
        <v>383.33102454701611</v>
      </c>
      <c r="L517">
        <f t="shared" si="11"/>
        <v>96.863017275738372</v>
      </c>
      <c r="M517">
        <f t="shared" si="12"/>
        <v>95.267613787114982</v>
      </c>
    </row>
    <row r="518" spans="1:13">
      <c r="A518" s="230">
        <v>36651</v>
      </c>
      <c r="B518">
        <v>49.875</v>
      </c>
      <c r="C518">
        <v>53.512999999999998</v>
      </c>
      <c r="D518">
        <v>24.5</v>
      </c>
      <c r="E518">
        <v>28.281300000000002</v>
      </c>
      <c r="F518">
        <v>1432.63</v>
      </c>
      <c r="G518">
        <v>810.48</v>
      </c>
      <c r="H518">
        <f t="shared" si="7"/>
        <v>98.034398034398038</v>
      </c>
      <c r="I518">
        <f t="shared" si="8"/>
        <v>116.44475005276821</v>
      </c>
      <c r="J518">
        <f t="shared" si="9"/>
        <v>196</v>
      </c>
      <c r="K518">
        <f t="shared" si="10"/>
        <v>391.77287083725827</v>
      </c>
      <c r="L518">
        <f t="shared" si="11"/>
        <v>98.447657398881262</v>
      </c>
      <c r="M518">
        <f t="shared" si="12"/>
        <v>97.744759883258169</v>
      </c>
    </row>
    <row r="519" spans="1:13">
      <c r="A519" s="230">
        <v>36654</v>
      </c>
      <c r="B519">
        <v>47.9375</v>
      </c>
      <c r="C519">
        <v>53.097299999999997</v>
      </c>
      <c r="D519">
        <v>24.5</v>
      </c>
      <c r="E519">
        <v>27.531300000000002</v>
      </c>
      <c r="F519">
        <v>1424.17</v>
      </c>
      <c r="G519">
        <v>778.65</v>
      </c>
      <c r="H519">
        <f t="shared" si="7"/>
        <v>94.226044226044223</v>
      </c>
      <c r="I519">
        <f t="shared" si="8"/>
        <v>115.54018326344718</v>
      </c>
      <c r="J519">
        <f t="shared" si="9"/>
        <v>196</v>
      </c>
      <c r="K519">
        <f t="shared" si="10"/>
        <v>381.38333240981882</v>
      </c>
      <c r="L519">
        <f t="shared" si="11"/>
        <v>97.866302002446361</v>
      </c>
      <c r="M519">
        <f t="shared" si="12"/>
        <v>93.90602764176657</v>
      </c>
    </row>
    <row r="520" spans="1:13">
      <c r="A520" s="230">
        <v>36655</v>
      </c>
      <c r="B520">
        <v>46.8125</v>
      </c>
      <c r="C520">
        <v>51.972200000000001</v>
      </c>
      <c r="D520">
        <v>23</v>
      </c>
      <c r="E520">
        <v>26.359400000000001</v>
      </c>
      <c r="F520">
        <v>1412.14</v>
      </c>
      <c r="G520">
        <v>763.59</v>
      </c>
      <c r="H520">
        <f t="shared" si="7"/>
        <v>92.014742014742012</v>
      </c>
      <c r="I520">
        <f t="shared" si="8"/>
        <v>113.09195594888121</v>
      </c>
      <c r="J520">
        <f t="shared" si="9"/>
        <v>184</v>
      </c>
      <c r="K520">
        <f t="shared" si="10"/>
        <v>365.14933229899708</v>
      </c>
      <c r="L520">
        <f t="shared" si="11"/>
        <v>97.039622874891762</v>
      </c>
      <c r="M520">
        <f t="shared" si="12"/>
        <v>92.089775440796942</v>
      </c>
    </row>
    <row r="521" spans="1:13">
      <c r="A521" s="230">
        <v>36656</v>
      </c>
      <c r="B521">
        <v>44.9375</v>
      </c>
      <c r="C521">
        <v>49.404200000000003</v>
      </c>
      <c r="D521">
        <v>21.5</v>
      </c>
      <c r="E521">
        <v>24.828099999999999</v>
      </c>
      <c r="F521">
        <v>1383.05</v>
      </c>
      <c r="G521">
        <v>719.38</v>
      </c>
      <c r="H521">
        <f t="shared" si="7"/>
        <v>88.329238329238336</v>
      </c>
      <c r="I521">
        <f t="shared" si="8"/>
        <v>107.50396577573621</v>
      </c>
      <c r="J521">
        <f t="shared" si="9"/>
        <v>172</v>
      </c>
      <c r="K521">
        <f t="shared" si="10"/>
        <v>343.93666537374634</v>
      </c>
      <c r="L521">
        <f t="shared" si="11"/>
        <v>95.040612415992086</v>
      </c>
      <c r="M521">
        <f t="shared" si="12"/>
        <v>86.758001881376785</v>
      </c>
    </row>
    <row r="522" spans="1:13">
      <c r="A522" s="230">
        <v>36657</v>
      </c>
      <c r="B522">
        <v>44.6875</v>
      </c>
      <c r="C522">
        <v>51.213999999999999</v>
      </c>
      <c r="D522">
        <v>18.5</v>
      </c>
      <c r="E522">
        <v>25.703099999999999</v>
      </c>
      <c r="F522">
        <v>1407.81</v>
      </c>
      <c r="G522">
        <v>746.04</v>
      </c>
      <c r="H522">
        <f t="shared" si="7"/>
        <v>87.837837837837839</v>
      </c>
      <c r="I522">
        <f t="shared" si="8"/>
        <v>111.4421062022774</v>
      </c>
      <c r="J522">
        <f t="shared" si="9"/>
        <v>148</v>
      </c>
      <c r="K522">
        <f t="shared" si="10"/>
        <v>356.05779353909236</v>
      </c>
      <c r="L522">
        <f t="shared" si="11"/>
        <v>96.742073363477687</v>
      </c>
      <c r="M522">
        <f t="shared" si="12"/>
        <v>89.973226561180937</v>
      </c>
    </row>
    <row r="523" spans="1:13">
      <c r="A523" s="230">
        <v>36658</v>
      </c>
      <c r="B523">
        <v>49.875</v>
      </c>
      <c r="C523">
        <v>51.4831</v>
      </c>
      <c r="D523">
        <v>22.5</v>
      </c>
      <c r="E523">
        <v>26.906300000000002</v>
      </c>
      <c r="F523">
        <v>1420.96</v>
      </c>
      <c r="G523">
        <v>759.32</v>
      </c>
      <c r="H523">
        <f t="shared" si="7"/>
        <v>98.034398034398038</v>
      </c>
      <c r="I523">
        <f t="shared" si="8"/>
        <v>112.02767012579507</v>
      </c>
      <c r="J523">
        <f t="shared" si="9"/>
        <v>180</v>
      </c>
      <c r="K523">
        <f t="shared" si="10"/>
        <v>372.72538372028595</v>
      </c>
      <c r="L523">
        <f t="shared" si="11"/>
        <v>97.645716798834542</v>
      </c>
      <c r="M523">
        <f t="shared" si="12"/>
        <v>91.574808847294918</v>
      </c>
    </row>
    <row r="524" spans="1:13">
      <c r="A524" s="230">
        <v>36661</v>
      </c>
      <c r="B524">
        <v>50.5625</v>
      </c>
      <c r="C524">
        <v>50.627000000000002</v>
      </c>
      <c r="D524">
        <v>22</v>
      </c>
      <c r="E524">
        <v>25.25</v>
      </c>
      <c r="F524">
        <v>1452.36</v>
      </c>
      <c r="G524">
        <v>773.55</v>
      </c>
      <c r="H524">
        <f t="shared" si="7"/>
        <v>99.385749385749392</v>
      </c>
      <c r="I524">
        <f t="shared" si="8"/>
        <v>110.16478913388327</v>
      </c>
      <c r="J524">
        <f t="shared" si="9"/>
        <v>176</v>
      </c>
      <c r="K524">
        <f t="shared" si="10"/>
        <v>349.78112705712863</v>
      </c>
      <c r="L524">
        <f t="shared" si="11"/>
        <v>99.803466142576383</v>
      </c>
      <c r="M524">
        <f t="shared" si="12"/>
        <v>93.290962155382431</v>
      </c>
    </row>
    <row r="525" spans="1:13">
      <c r="A525" s="230">
        <v>36662</v>
      </c>
      <c r="B525">
        <v>49.875</v>
      </c>
      <c r="C525">
        <v>54.002200000000002</v>
      </c>
      <c r="D525">
        <v>22.5</v>
      </c>
      <c r="E525">
        <v>26.421900000000001</v>
      </c>
      <c r="F525">
        <v>1466.04</v>
      </c>
      <c r="G525">
        <v>796.03</v>
      </c>
      <c r="H525">
        <f t="shared" si="7"/>
        <v>98.034398034398038</v>
      </c>
      <c r="I525">
        <f t="shared" si="8"/>
        <v>117.5092534767178</v>
      </c>
      <c r="J525">
        <f t="shared" si="9"/>
        <v>180</v>
      </c>
      <c r="K525">
        <f t="shared" si="10"/>
        <v>366.01512716795037</v>
      </c>
      <c r="L525">
        <f t="shared" si="11"/>
        <v>100.74353018787536</v>
      </c>
      <c r="M525">
        <f t="shared" si="12"/>
        <v>96.002074338503107</v>
      </c>
    </row>
    <row r="526" spans="1:13">
      <c r="A526" s="230">
        <v>36663</v>
      </c>
      <c r="B526">
        <v>49.125</v>
      </c>
      <c r="C526">
        <v>51.140700000000002</v>
      </c>
      <c r="D526">
        <v>22.5</v>
      </c>
      <c r="E526">
        <v>25.343800000000002</v>
      </c>
      <c r="F526">
        <v>1447.8</v>
      </c>
      <c r="G526">
        <v>783.91</v>
      </c>
      <c r="H526">
        <f t="shared" si="7"/>
        <v>96.560196560196559</v>
      </c>
      <c r="I526">
        <f t="shared" si="8"/>
        <v>111.28260476937574</v>
      </c>
      <c r="J526">
        <f t="shared" si="9"/>
        <v>180</v>
      </c>
      <c r="K526">
        <f t="shared" si="10"/>
        <v>351.08051199645371</v>
      </c>
      <c r="L526">
        <f t="shared" si="11"/>
        <v>99.490111460810041</v>
      </c>
      <c r="M526">
        <f t="shared" si="12"/>
        <v>94.540389300272565</v>
      </c>
    </row>
    <row r="527" spans="1:13">
      <c r="A527" s="230">
        <v>36664</v>
      </c>
      <c r="B527">
        <v>47.875</v>
      </c>
      <c r="C527">
        <v>51.531999999999996</v>
      </c>
      <c r="D527">
        <v>21</v>
      </c>
      <c r="E527">
        <v>25.1875</v>
      </c>
      <c r="F527">
        <v>1437.21</v>
      </c>
      <c r="G527">
        <v>762.56</v>
      </c>
      <c r="H527">
        <f t="shared" si="7"/>
        <v>94.103194103194099</v>
      </c>
      <c r="I527">
        <f t="shared" si="8"/>
        <v>112.13407694801732</v>
      </c>
      <c r="J527">
        <f t="shared" si="9"/>
        <v>168</v>
      </c>
      <c r="K527">
        <f t="shared" si="10"/>
        <v>348.91533218817534</v>
      </c>
      <c r="L527">
        <f t="shared" si="11"/>
        <v>98.762386443286928</v>
      </c>
      <c r="M527">
        <f t="shared" si="12"/>
        <v>91.965556332762489</v>
      </c>
    </row>
    <row r="528" spans="1:13">
      <c r="A528" s="230">
        <v>36665</v>
      </c>
      <c r="B528">
        <v>46.9375</v>
      </c>
      <c r="C528">
        <v>49.3797</v>
      </c>
      <c r="D528">
        <v>23</v>
      </c>
      <c r="E528">
        <v>23.5</v>
      </c>
      <c r="F528">
        <v>1406.95</v>
      </c>
      <c r="G528">
        <v>734.2</v>
      </c>
      <c r="H528">
        <f t="shared" si="7"/>
        <v>92.260442260442261</v>
      </c>
      <c r="I528">
        <f t="shared" si="8"/>
        <v>107.45065356419335</v>
      </c>
      <c r="J528">
        <f t="shared" si="9"/>
        <v>184</v>
      </c>
      <c r="K528">
        <f t="shared" si="10"/>
        <v>325.53887072643653</v>
      </c>
      <c r="L528">
        <f t="shared" si="11"/>
        <v>96.682975769986669</v>
      </c>
      <c r="M528">
        <f t="shared" si="12"/>
        <v>88.545309824163638</v>
      </c>
    </row>
    <row r="529" spans="1:13">
      <c r="A529" s="230">
        <v>36668</v>
      </c>
      <c r="B529">
        <v>45.9375</v>
      </c>
      <c r="C529">
        <v>48.034500000000001</v>
      </c>
      <c r="D529">
        <v>23</v>
      </c>
      <c r="E529">
        <v>22.484400000000001</v>
      </c>
      <c r="F529">
        <v>1400.72</v>
      </c>
      <c r="G529">
        <v>730.22</v>
      </c>
      <c r="H529">
        <f t="shared" si="7"/>
        <v>90.294840294840299</v>
      </c>
      <c r="I529">
        <f t="shared" si="8"/>
        <v>104.52348674919541</v>
      </c>
      <c r="J529">
        <f t="shared" si="9"/>
        <v>184</v>
      </c>
      <c r="K529">
        <f t="shared" si="10"/>
        <v>311.47005042389316</v>
      </c>
      <c r="L529">
        <f t="shared" si="11"/>
        <v>96.254861807836619</v>
      </c>
      <c r="M529">
        <f t="shared" si="12"/>
        <v>88.065317542632485</v>
      </c>
    </row>
    <row r="530" spans="1:13">
      <c r="A530" s="230">
        <v>36669</v>
      </c>
      <c r="B530">
        <v>43.9375</v>
      </c>
      <c r="C530">
        <v>47.227400000000003</v>
      </c>
      <c r="D530">
        <v>19.5</v>
      </c>
      <c r="E530">
        <v>21.453099999999999</v>
      </c>
      <c r="F530">
        <v>1373.86</v>
      </c>
      <c r="G530">
        <v>693.71</v>
      </c>
      <c r="H530">
        <f t="shared" si="7"/>
        <v>86.36363636363636</v>
      </c>
      <c r="I530">
        <f t="shared" si="8"/>
        <v>102.76723018036937</v>
      </c>
      <c r="J530">
        <f t="shared" si="9"/>
        <v>156</v>
      </c>
      <c r="K530">
        <f t="shared" si="10"/>
        <v>297.18374245026877</v>
      </c>
      <c r="L530">
        <f t="shared" si="11"/>
        <v>94.40909278322178</v>
      </c>
      <c r="M530">
        <f t="shared" si="12"/>
        <v>83.662172266576619</v>
      </c>
    </row>
    <row r="531" spans="1:13">
      <c r="A531" s="230">
        <v>36670</v>
      </c>
      <c r="B531">
        <v>45.25</v>
      </c>
      <c r="C531">
        <v>46.420299999999997</v>
      </c>
      <c r="D531">
        <v>20</v>
      </c>
      <c r="E531">
        <v>21.921900000000001</v>
      </c>
      <c r="F531">
        <v>1399.05</v>
      </c>
      <c r="G531">
        <v>721.6</v>
      </c>
      <c r="H531">
        <f t="shared" si="7"/>
        <v>88.943488943488944</v>
      </c>
      <c r="I531">
        <f t="shared" si="8"/>
        <v>101.01097361154328</v>
      </c>
      <c r="J531">
        <f t="shared" si="9"/>
        <v>160</v>
      </c>
      <c r="K531">
        <f t="shared" si="10"/>
        <v>303.67789660331357</v>
      </c>
      <c r="L531">
        <f t="shared" si="11"/>
        <v>96.140102527452896</v>
      </c>
      <c r="M531">
        <f t="shared" si="12"/>
        <v>87.025736269567531</v>
      </c>
    </row>
    <row r="532" spans="1:13">
      <c r="A532" s="230">
        <v>36671</v>
      </c>
      <c r="B532">
        <v>43.75</v>
      </c>
      <c r="C532">
        <v>45.491</v>
      </c>
      <c r="D532">
        <v>21</v>
      </c>
      <c r="E532">
        <v>21.816400000000002</v>
      </c>
      <c r="F532">
        <v>1381.52</v>
      </c>
      <c r="G532">
        <v>709.52</v>
      </c>
      <c r="H532">
        <f t="shared" si="7"/>
        <v>85.995085995086001</v>
      </c>
      <c r="I532">
        <f t="shared" si="8"/>
        <v>98.988808787593271</v>
      </c>
      <c r="J532">
        <f t="shared" si="9"/>
        <v>168</v>
      </c>
      <c r="K532">
        <f t="shared" si="10"/>
        <v>302.21643486452047</v>
      </c>
      <c r="L532">
        <f t="shared" si="11"/>
        <v>94.935473674083639</v>
      </c>
      <c r="M532">
        <f t="shared" si="12"/>
        <v>85.568875274367457</v>
      </c>
    </row>
    <row r="533" spans="1:13">
      <c r="A533" s="230">
        <v>36672</v>
      </c>
      <c r="B533">
        <v>42.375</v>
      </c>
      <c r="C533">
        <v>46.224699999999999</v>
      </c>
      <c r="D533">
        <v>19.5</v>
      </c>
      <c r="E533">
        <v>21.593800000000002</v>
      </c>
      <c r="F533">
        <v>1378.02</v>
      </c>
      <c r="G533">
        <v>710.65</v>
      </c>
      <c r="H533">
        <f t="shared" si="7"/>
        <v>83.292383292383292</v>
      </c>
      <c r="I533">
        <f t="shared" si="8"/>
        <v>100.58534632265422</v>
      </c>
      <c r="J533">
        <f t="shared" si="9"/>
        <v>156</v>
      </c>
      <c r="K533">
        <f t="shared" si="10"/>
        <v>299.13281985925641</v>
      </c>
      <c r="L533">
        <f t="shared" si="11"/>
        <v>94.694960212201593</v>
      </c>
      <c r="M533">
        <f t="shared" si="12"/>
        <v>85.705154489978057</v>
      </c>
    </row>
    <row r="534" spans="1:13">
      <c r="A534" s="230">
        <v>36675</v>
      </c>
      <c r="B534">
        <v>42.375</v>
      </c>
      <c r="C534">
        <v>46.224699999999999</v>
      </c>
      <c r="D534">
        <v>19.5</v>
      </c>
      <c r="E534">
        <v>21.593800000000002</v>
      </c>
      <c r="F534">
        <v>1378.02</v>
      </c>
      <c r="G534">
        <v>710.65</v>
      </c>
      <c r="H534">
        <f t="shared" si="7"/>
        <v>83.292383292383292</v>
      </c>
      <c r="I534">
        <f t="shared" si="8"/>
        <v>100.58534632265422</v>
      </c>
      <c r="J534">
        <f t="shared" si="9"/>
        <v>156</v>
      </c>
      <c r="K534">
        <f t="shared" si="10"/>
        <v>299.13281985925641</v>
      </c>
      <c r="L534">
        <f t="shared" si="11"/>
        <v>94.694960212201593</v>
      </c>
      <c r="M534">
        <f t="shared" si="12"/>
        <v>85.705154489978057</v>
      </c>
    </row>
    <row r="535" spans="1:13">
      <c r="A535" s="230">
        <v>36676</v>
      </c>
      <c r="B535">
        <v>44</v>
      </c>
      <c r="C535">
        <v>48.7194</v>
      </c>
      <c r="D535">
        <v>20</v>
      </c>
      <c r="E535">
        <v>21.890599999999999</v>
      </c>
      <c r="F535">
        <v>1422.45</v>
      </c>
      <c r="G535">
        <v>763.59</v>
      </c>
      <c r="H535">
        <f t="shared" si="7"/>
        <v>86.486486486486484</v>
      </c>
      <c r="I535">
        <f t="shared" si="8"/>
        <v>106.01383506289753</v>
      </c>
      <c r="J535">
        <f t="shared" si="9"/>
        <v>160</v>
      </c>
      <c r="K535">
        <f t="shared" si="10"/>
        <v>303.24430653294178</v>
      </c>
      <c r="L535">
        <f t="shared" si="11"/>
        <v>97.748106815464325</v>
      </c>
      <c r="M535">
        <f t="shared" si="12"/>
        <v>92.089775440796942</v>
      </c>
    </row>
    <row r="536" spans="1:13">
      <c r="A536" s="230">
        <v>36677</v>
      </c>
      <c r="B536">
        <v>43.125</v>
      </c>
      <c r="C536">
        <v>47.031799999999997</v>
      </c>
      <c r="D536">
        <v>21</v>
      </c>
      <c r="E536">
        <v>21</v>
      </c>
      <c r="F536">
        <v>1420.6</v>
      </c>
      <c r="G536">
        <v>746.2</v>
      </c>
      <c r="H536">
        <f t="shared" si="7"/>
        <v>84.766584766584771</v>
      </c>
      <c r="I536">
        <f t="shared" si="8"/>
        <v>102.34160289148026</v>
      </c>
      <c r="J536">
        <f t="shared" si="9"/>
        <v>168</v>
      </c>
      <c r="K536">
        <f t="shared" si="10"/>
        <v>290.90707596830498</v>
      </c>
      <c r="L536">
        <f t="shared" si="11"/>
        <v>97.620978271326663</v>
      </c>
      <c r="M536">
        <f t="shared" si="12"/>
        <v>89.992522733302792</v>
      </c>
    </row>
    <row r="537" spans="1:13">
      <c r="A537" s="230">
        <v>36678</v>
      </c>
      <c r="B537">
        <v>43.125</v>
      </c>
      <c r="C537">
        <v>52.534700000000001</v>
      </c>
      <c r="D537">
        <v>21</v>
      </c>
      <c r="E537">
        <v>22.281300000000002</v>
      </c>
      <c r="F537">
        <v>1448.81</v>
      </c>
      <c r="G537">
        <v>782.39</v>
      </c>
      <c r="H537">
        <f t="shared" si="7"/>
        <v>84.766584766584771</v>
      </c>
      <c r="I537">
        <f t="shared" si="8"/>
        <v>114.31596080573249</v>
      </c>
      <c r="J537">
        <f t="shared" si="9"/>
        <v>168</v>
      </c>
      <c r="K537">
        <f t="shared" si="10"/>
        <v>308.65656341774257</v>
      </c>
      <c r="L537">
        <f t="shared" si="11"/>
        <v>99.559516774096011</v>
      </c>
      <c r="M537">
        <f t="shared" si="12"/>
        <v>94.357075665114934</v>
      </c>
    </row>
    <row r="538" spans="1:13">
      <c r="A538" s="230">
        <v>36679</v>
      </c>
      <c r="B538">
        <v>43.3125</v>
      </c>
      <c r="C538">
        <v>55.616300000000003</v>
      </c>
      <c r="D538">
        <v>22</v>
      </c>
      <c r="E538">
        <v>23.140599999999999</v>
      </c>
      <c r="F538">
        <v>1477.26</v>
      </c>
      <c r="G538">
        <v>822.22</v>
      </c>
      <c r="H538">
        <f t="shared" si="7"/>
        <v>85.13513513513513</v>
      </c>
      <c r="I538">
        <f t="shared" si="8"/>
        <v>121.02154901350649</v>
      </c>
      <c r="J538">
        <f t="shared" si="9"/>
        <v>176</v>
      </c>
      <c r="K538">
        <f t="shared" si="10"/>
        <v>320.56020391200752</v>
      </c>
      <c r="L538">
        <f t="shared" si="11"/>
        <v>101.51454762853726</v>
      </c>
      <c r="M538">
        <f t="shared" si="12"/>
        <v>99.160616512699306</v>
      </c>
    </row>
    <row r="539" spans="1:13">
      <c r="A539" s="230">
        <v>36682</v>
      </c>
      <c r="B539">
        <v>42.75</v>
      </c>
      <c r="C539">
        <v>60.156300000000002</v>
      </c>
      <c r="D539">
        <v>22.5</v>
      </c>
      <c r="E539">
        <v>22.828099999999999</v>
      </c>
      <c r="F539">
        <v>1467.63</v>
      </c>
      <c r="G539">
        <v>823.3</v>
      </c>
      <c r="H539">
        <f t="shared" si="7"/>
        <v>84.029484029484024</v>
      </c>
      <c r="I539">
        <f t="shared" si="8"/>
        <v>130.90062821369276</v>
      </c>
      <c r="J539">
        <f t="shared" si="9"/>
        <v>180</v>
      </c>
      <c r="K539">
        <f t="shared" si="10"/>
        <v>316.23122956724109</v>
      </c>
      <c r="L539">
        <f t="shared" si="11"/>
        <v>100.85279201770179</v>
      </c>
      <c r="M539">
        <f t="shared" si="12"/>
        <v>99.290865674521825</v>
      </c>
    </row>
    <row r="540" spans="1:13">
      <c r="A540" s="230">
        <v>36683</v>
      </c>
      <c r="B540">
        <v>44.6875</v>
      </c>
      <c r="C540">
        <v>59</v>
      </c>
      <c r="D540">
        <v>22</v>
      </c>
      <c r="E540">
        <v>23.218800000000002</v>
      </c>
      <c r="F540">
        <v>1457.84</v>
      </c>
      <c r="G540">
        <v>808.48</v>
      </c>
      <c r="H540">
        <f t="shared" si="7"/>
        <v>87.837837837837839</v>
      </c>
      <c r="I540">
        <f t="shared" si="8"/>
        <v>128.38450942973341</v>
      </c>
      <c r="J540">
        <f t="shared" si="9"/>
        <v>176</v>
      </c>
      <c r="K540">
        <f t="shared" si="10"/>
        <v>321.64348645204188</v>
      </c>
      <c r="L540">
        <f t="shared" si="11"/>
        <v>100.1800415057517</v>
      </c>
      <c r="M540">
        <f t="shared" si="12"/>
        <v>97.503557731734972</v>
      </c>
    </row>
    <row r="541" spans="1:13">
      <c r="A541" s="230">
        <v>36684</v>
      </c>
      <c r="B541">
        <v>45.25</v>
      </c>
      <c r="C541">
        <v>61.281300000000002</v>
      </c>
      <c r="D541">
        <v>21</v>
      </c>
      <c r="E541">
        <v>24.140599999999999</v>
      </c>
      <c r="F541">
        <v>1471.36</v>
      </c>
      <c r="G541">
        <v>826.04</v>
      </c>
      <c r="H541">
        <f t="shared" si="7"/>
        <v>88.943488943488944</v>
      </c>
      <c r="I541">
        <f t="shared" si="8"/>
        <v>133.34863792739529</v>
      </c>
      <c r="J541">
        <f t="shared" si="9"/>
        <v>168</v>
      </c>
      <c r="K541">
        <f t="shared" si="10"/>
        <v>334.41292181526018</v>
      </c>
      <c r="L541">
        <f t="shared" si="11"/>
        <v>101.10911064993608</v>
      </c>
      <c r="M541">
        <f t="shared" si="12"/>
        <v>99.62131262210859</v>
      </c>
    </row>
    <row r="542" spans="1:13">
      <c r="A542" s="230">
        <v>36685</v>
      </c>
      <c r="B542">
        <v>45.3125</v>
      </c>
      <c r="C542">
        <v>62.9375</v>
      </c>
      <c r="D542">
        <v>24.5</v>
      </c>
      <c r="E542">
        <v>23.703099999999999</v>
      </c>
      <c r="F542">
        <v>1461.67</v>
      </c>
      <c r="G542">
        <v>824.6</v>
      </c>
      <c r="H542">
        <f t="shared" si="7"/>
        <v>89.066339066339069</v>
      </c>
      <c r="I542">
        <f t="shared" si="8"/>
        <v>136.95254342769232</v>
      </c>
      <c r="J542">
        <f t="shared" si="9"/>
        <v>196</v>
      </c>
      <c r="K542">
        <f t="shared" si="10"/>
        <v>328.35235773258711</v>
      </c>
      <c r="L542">
        <f t="shared" si="11"/>
        <v>100.44323195118264</v>
      </c>
      <c r="M542">
        <f t="shared" si="12"/>
        <v>99.447647073011893</v>
      </c>
    </row>
    <row r="543" spans="1:13">
      <c r="A543" s="230">
        <v>36686</v>
      </c>
      <c r="B543">
        <v>45.0625</v>
      </c>
      <c r="C543">
        <v>64.000100000000003</v>
      </c>
      <c r="D543">
        <v>23.5</v>
      </c>
      <c r="E543">
        <v>23.9375</v>
      </c>
      <c r="F543">
        <v>1456.95</v>
      </c>
      <c r="G543">
        <v>826.06</v>
      </c>
      <c r="H543">
        <f t="shared" si="7"/>
        <v>88.574938574938571</v>
      </c>
      <c r="I543">
        <f t="shared" si="8"/>
        <v>139.26477020260816</v>
      </c>
      <c r="J543">
        <f t="shared" si="9"/>
        <v>188</v>
      </c>
      <c r="K543">
        <f t="shared" si="10"/>
        <v>331.59943480910954</v>
      </c>
      <c r="L543">
        <f t="shared" si="11"/>
        <v>100.1188823683017</v>
      </c>
      <c r="M543">
        <f t="shared" si="12"/>
        <v>99.623724643623831</v>
      </c>
    </row>
    <row r="544" spans="1:13">
      <c r="A544" s="230">
        <v>36689</v>
      </c>
      <c r="B544">
        <v>44.875</v>
      </c>
      <c r="C544">
        <v>63</v>
      </c>
      <c r="D544">
        <v>21.5</v>
      </c>
      <c r="E544">
        <v>22.796900000000001</v>
      </c>
      <c r="F544">
        <v>1446</v>
      </c>
      <c r="G544">
        <v>807.21</v>
      </c>
      <c r="H544">
        <f t="shared" si="7"/>
        <v>88.206388206388212</v>
      </c>
      <c r="I544">
        <f t="shared" si="8"/>
        <v>137.08854396734247</v>
      </c>
      <c r="J544">
        <f t="shared" si="9"/>
        <v>172</v>
      </c>
      <c r="K544">
        <f t="shared" si="10"/>
        <v>315.79902476865965</v>
      </c>
      <c r="L544">
        <f t="shared" si="11"/>
        <v>99.366418823270706</v>
      </c>
      <c r="M544">
        <f t="shared" si="12"/>
        <v>97.350394365517744</v>
      </c>
    </row>
    <row r="545" spans="1:13">
      <c r="A545" s="230">
        <v>36690</v>
      </c>
      <c r="B545">
        <v>45.0625</v>
      </c>
      <c r="C545">
        <v>59.5</v>
      </c>
      <c r="D545">
        <v>22.5</v>
      </c>
      <c r="E545">
        <v>23.625</v>
      </c>
      <c r="F545">
        <v>1469.44</v>
      </c>
      <c r="G545">
        <v>826.67</v>
      </c>
      <c r="H545">
        <f t="shared" si="7"/>
        <v>88.574938574938571</v>
      </c>
      <c r="I545">
        <f t="shared" si="8"/>
        <v>129.47251374693454</v>
      </c>
      <c r="J545">
        <f t="shared" si="9"/>
        <v>180</v>
      </c>
      <c r="K545">
        <f t="shared" si="10"/>
        <v>327.2704604643431</v>
      </c>
      <c r="L545">
        <f t="shared" si="11"/>
        <v>100.9771718365608</v>
      </c>
      <c r="M545">
        <f t="shared" si="12"/>
        <v>99.697291299838398</v>
      </c>
    </row>
    <row r="546" spans="1:13">
      <c r="A546" s="230">
        <v>36691</v>
      </c>
      <c r="B546">
        <v>46.1875</v>
      </c>
      <c r="C546">
        <v>57</v>
      </c>
      <c r="D546">
        <v>23.62</v>
      </c>
      <c r="E546">
        <v>22.609400000000001</v>
      </c>
      <c r="F546">
        <v>1470.54</v>
      </c>
      <c r="G546">
        <v>814.19</v>
      </c>
      <c r="H546">
        <f t="shared" si="7"/>
        <v>90.786240786240782</v>
      </c>
      <c r="I546">
        <f t="shared" si="8"/>
        <v>124.0324921609289</v>
      </c>
      <c r="J546">
        <f t="shared" si="9"/>
        <v>188.96</v>
      </c>
      <c r="K546">
        <f t="shared" si="10"/>
        <v>313.20164016179973</v>
      </c>
      <c r="L546">
        <f t="shared" si="11"/>
        <v>101.05276178172372</v>
      </c>
      <c r="M546">
        <f t="shared" si="12"/>
        <v>98.192189874333678</v>
      </c>
    </row>
    <row r="547" spans="1:13">
      <c r="A547" s="230">
        <v>36692</v>
      </c>
      <c r="B547">
        <v>46.9375</v>
      </c>
      <c r="C547">
        <v>58.5</v>
      </c>
      <c r="D547">
        <v>21.62</v>
      </c>
      <c r="E547">
        <v>23.093800000000002</v>
      </c>
      <c r="F547">
        <v>1478.73</v>
      </c>
      <c r="G547">
        <v>831.91</v>
      </c>
      <c r="H547">
        <f t="shared" si="7"/>
        <v>92.260442260442261</v>
      </c>
      <c r="I547">
        <f t="shared" si="8"/>
        <v>127.29650511253229</v>
      </c>
      <c r="J547">
        <f t="shared" si="9"/>
        <v>172.96</v>
      </c>
      <c r="K547">
        <f t="shared" si="10"/>
        <v>319.91189671413531</v>
      </c>
      <c r="L547">
        <f t="shared" si="11"/>
        <v>101.61556328252773</v>
      </c>
      <c r="M547">
        <f t="shared" si="12"/>
        <v>100.32924093682917</v>
      </c>
    </row>
    <row r="548" spans="1:13">
      <c r="A548" s="230">
        <v>36693</v>
      </c>
      <c r="B548">
        <v>47.5</v>
      </c>
      <c r="C548">
        <v>57</v>
      </c>
      <c r="D548">
        <v>21.62</v>
      </c>
      <c r="E548">
        <v>22.796900000000001</v>
      </c>
      <c r="F548">
        <v>1464.46</v>
      </c>
      <c r="G548">
        <v>833.82</v>
      </c>
      <c r="H548">
        <f t="shared" si="7"/>
        <v>93.366093366093367</v>
      </c>
      <c r="I548">
        <f t="shared" si="8"/>
        <v>124.0324921609289</v>
      </c>
      <c r="J548">
        <f t="shared" si="9"/>
        <v>172.96</v>
      </c>
      <c r="K548">
        <f t="shared" si="10"/>
        <v>315.79902476865965</v>
      </c>
      <c r="L548">
        <f t="shared" si="11"/>
        <v>100.63495553936862</v>
      </c>
      <c r="M548">
        <f t="shared" si="12"/>
        <v>100.55958899153381</v>
      </c>
    </row>
    <row r="549" spans="1:13">
      <c r="A549" s="230">
        <v>36696</v>
      </c>
      <c r="B549">
        <v>49.5625</v>
      </c>
      <c r="C549">
        <v>58.906300000000002</v>
      </c>
      <c r="D549">
        <v>22</v>
      </c>
      <c r="E549">
        <v>24.156300000000002</v>
      </c>
      <c r="F549">
        <v>1486</v>
      </c>
      <c r="G549">
        <v>864.05</v>
      </c>
      <c r="H549">
        <f t="shared" si="7"/>
        <v>97.420147420147416</v>
      </c>
      <c r="I549">
        <f t="shared" si="8"/>
        <v>128.18061742068991</v>
      </c>
      <c r="J549">
        <f t="shared" si="9"/>
        <v>176</v>
      </c>
      <c r="K549">
        <f t="shared" si="10"/>
        <v>334.63040948634125</v>
      </c>
      <c r="L549">
        <f t="shared" si="11"/>
        <v>102.11514410192274</v>
      </c>
      <c r="M549">
        <f t="shared" si="12"/>
        <v>104.20535951180685</v>
      </c>
    </row>
    <row r="550" spans="1:13">
      <c r="A550" s="230">
        <v>36697</v>
      </c>
      <c r="B550">
        <v>48.5625</v>
      </c>
      <c r="C550">
        <v>58.250100000000003</v>
      </c>
      <c r="D550">
        <v>20</v>
      </c>
      <c r="E550">
        <v>25.3125</v>
      </c>
      <c r="F550">
        <v>1475.95</v>
      </c>
      <c r="G550">
        <v>864.62</v>
      </c>
      <c r="H550">
        <f t="shared" si="7"/>
        <v>95.454545454545453</v>
      </c>
      <c r="I550">
        <f t="shared" si="8"/>
        <v>126.75272055479516</v>
      </c>
      <c r="J550">
        <f t="shared" si="9"/>
        <v>160</v>
      </c>
      <c r="K550">
        <f t="shared" si="10"/>
        <v>350.64692192608192</v>
      </c>
      <c r="L550">
        <f t="shared" si="11"/>
        <v>101.42452687566141</v>
      </c>
      <c r="M550">
        <f t="shared" si="12"/>
        <v>104.27410212499096</v>
      </c>
    </row>
    <row r="551" spans="1:13">
      <c r="A551" s="230">
        <v>36698</v>
      </c>
      <c r="B551">
        <v>50</v>
      </c>
      <c r="C551">
        <v>59.875</v>
      </c>
      <c r="D551">
        <v>21.5</v>
      </c>
      <c r="E551">
        <v>27.8125</v>
      </c>
      <c r="F551">
        <v>1479.13</v>
      </c>
      <c r="G551">
        <v>873</v>
      </c>
      <c r="H551">
        <f t="shared" si="7"/>
        <v>98.280098280098287</v>
      </c>
      <c r="I551">
        <f t="shared" si="8"/>
        <v>130.28851698483538</v>
      </c>
      <c r="J551">
        <f t="shared" si="9"/>
        <v>172</v>
      </c>
      <c r="K551">
        <f t="shared" si="10"/>
        <v>385.27871668421346</v>
      </c>
      <c r="L551">
        <f t="shared" si="11"/>
        <v>101.64305053531425</v>
      </c>
      <c r="M551">
        <f t="shared" si="12"/>
        <v>105.28473913987314</v>
      </c>
    </row>
    <row r="552" spans="1:13">
      <c r="A552" s="230">
        <v>36699</v>
      </c>
      <c r="B552">
        <v>48.5</v>
      </c>
      <c r="C552">
        <v>59.281300000000002</v>
      </c>
      <c r="D552">
        <v>20</v>
      </c>
      <c r="E552">
        <v>26.875</v>
      </c>
      <c r="F552">
        <v>1452.18</v>
      </c>
      <c r="G552">
        <v>843.41</v>
      </c>
      <c r="H552">
        <f t="shared" si="7"/>
        <v>95.331695331695329</v>
      </c>
      <c r="I552">
        <f t="shared" si="8"/>
        <v>128.99662065859079</v>
      </c>
      <c r="J552">
        <f t="shared" si="9"/>
        <v>160</v>
      </c>
      <c r="K552">
        <f t="shared" si="10"/>
        <v>372.2917936499141</v>
      </c>
      <c r="L552">
        <f t="shared" si="11"/>
        <v>99.791096878822444</v>
      </c>
      <c r="M552">
        <f t="shared" si="12"/>
        <v>101.71615330808751</v>
      </c>
    </row>
    <row r="553" spans="1:13">
      <c r="A553" s="230">
        <v>36700</v>
      </c>
      <c r="B553">
        <v>47.4375</v>
      </c>
      <c r="C553">
        <v>58.468800000000002</v>
      </c>
      <c r="D553">
        <v>21</v>
      </c>
      <c r="E553">
        <v>25.843800000000002</v>
      </c>
      <c r="F553">
        <v>1441.48</v>
      </c>
      <c r="G553">
        <v>825.23</v>
      </c>
      <c r="H553">
        <f t="shared" si="7"/>
        <v>93.243243243243242</v>
      </c>
      <c r="I553">
        <f t="shared" si="8"/>
        <v>127.22861364313894</v>
      </c>
      <c r="J553">
        <f t="shared" si="9"/>
        <v>168</v>
      </c>
      <c r="K553">
        <f t="shared" si="10"/>
        <v>358.00687094808001</v>
      </c>
      <c r="L553">
        <f t="shared" si="11"/>
        <v>99.055812866783029</v>
      </c>
      <c r="M553">
        <f t="shared" si="12"/>
        <v>99.523625750741701</v>
      </c>
    </row>
    <row r="554" spans="1:13">
      <c r="A554" s="230">
        <v>36703</v>
      </c>
      <c r="B554">
        <v>49</v>
      </c>
      <c r="C554">
        <v>60.000100000000003</v>
      </c>
      <c r="D554">
        <v>19.5</v>
      </c>
      <c r="E554">
        <v>27.0625</v>
      </c>
      <c r="F554">
        <v>1455.31</v>
      </c>
      <c r="G554">
        <v>835.47</v>
      </c>
      <c r="H554">
        <f t="shared" si="7"/>
        <v>96.31449631449631</v>
      </c>
      <c r="I554">
        <f t="shared" si="8"/>
        <v>130.56073566499913</v>
      </c>
      <c r="J554">
        <f t="shared" si="9"/>
        <v>156</v>
      </c>
      <c r="K554">
        <f t="shared" si="10"/>
        <v>374.88917825677396</v>
      </c>
      <c r="L554">
        <f t="shared" si="11"/>
        <v>100.00618463187696</v>
      </c>
      <c r="M554">
        <f t="shared" si="12"/>
        <v>100.75858076654045</v>
      </c>
    </row>
    <row r="555" spans="1:13">
      <c r="A555" s="230">
        <v>36704</v>
      </c>
      <c r="B555">
        <v>47.8125</v>
      </c>
      <c r="C555">
        <v>58.3125</v>
      </c>
      <c r="D555">
        <v>19.5</v>
      </c>
      <c r="E555">
        <v>25.875</v>
      </c>
      <c r="F555">
        <v>1450.55</v>
      </c>
      <c r="G555">
        <v>820.97</v>
      </c>
      <c r="H555">
        <f t="shared" si="7"/>
        <v>93.980343980343974</v>
      </c>
      <c r="I555">
        <f t="shared" si="8"/>
        <v>126.88850349358187</v>
      </c>
      <c r="J555">
        <f t="shared" si="9"/>
        <v>156</v>
      </c>
      <c r="K555">
        <f t="shared" si="10"/>
        <v>358.4390757466615</v>
      </c>
      <c r="L555">
        <f t="shared" si="11"/>
        <v>99.679086323717371</v>
      </c>
      <c r="M555">
        <f t="shared" si="12"/>
        <v>99.009865167997305</v>
      </c>
    </row>
    <row r="556" spans="1:13">
      <c r="A556" s="230">
        <v>36705</v>
      </c>
      <c r="B556">
        <v>49</v>
      </c>
      <c r="C556">
        <v>61.843800000000002</v>
      </c>
      <c r="D556">
        <v>18.5</v>
      </c>
      <c r="E556">
        <v>27.218800000000002</v>
      </c>
      <c r="F556">
        <v>1454.82</v>
      </c>
      <c r="G556">
        <v>832.12</v>
      </c>
      <c r="H556">
        <f t="shared" si="7"/>
        <v>96.31449631449631</v>
      </c>
      <c r="I556">
        <f t="shared" si="8"/>
        <v>134.57264278424657</v>
      </c>
      <c r="J556">
        <f t="shared" si="9"/>
        <v>148</v>
      </c>
      <c r="K556">
        <f t="shared" si="10"/>
        <v>377.05435806505238</v>
      </c>
      <c r="L556">
        <f t="shared" si="11"/>
        <v>99.972512747213472</v>
      </c>
      <c r="M556">
        <f t="shared" si="12"/>
        <v>100.3545671627391</v>
      </c>
    </row>
    <row r="557" spans="1:13">
      <c r="A557" s="230">
        <v>36706</v>
      </c>
      <c r="B557">
        <v>48.375</v>
      </c>
      <c r="C557">
        <v>59.875</v>
      </c>
      <c r="D557">
        <v>19</v>
      </c>
      <c r="E557">
        <v>25.625</v>
      </c>
      <c r="F557">
        <v>1442.39</v>
      </c>
      <c r="G557">
        <v>813.81</v>
      </c>
      <c r="H557">
        <f t="shared" si="7"/>
        <v>95.08599508599508</v>
      </c>
      <c r="I557">
        <f t="shared" si="8"/>
        <v>130.28851698483538</v>
      </c>
      <c r="J557">
        <f t="shared" si="9"/>
        <v>152</v>
      </c>
      <c r="K557">
        <f t="shared" si="10"/>
        <v>354.97589627084835</v>
      </c>
      <c r="L557">
        <f t="shared" si="11"/>
        <v>99.118346366872359</v>
      </c>
      <c r="M557">
        <f t="shared" si="12"/>
        <v>98.146361465544274</v>
      </c>
    </row>
    <row r="558" spans="1:13">
      <c r="A558" s="230">
        <v>36707</v>
      </c>
      <c r="B558">
        <v>49.3125</v>
      </c>
      <c r="C558">
        <v>62.4375</v>
      </c>
      <c r="D558">
        <v>18.75</v>
      </c>
      <c r="E558">
        <v>26.1875</v>
      </c>
      <c r="F558">
        <v>1454.6</v>
      </c>
      <c r="G558">
        <v>831.85</v>
      </c>
      <c r="H558">
        <f t="shared" si="7"/>
        <v>96.928746928746932</v>
      </c>
      <c r="I558">
        <f t="shared" si="8"/>
        <v>135.86453911049119</v>
      </c>
      <c r="J558">
        <f t="shared" si="9"/>
        <v>150</v>
      </c>
      <c r="K558">
        <f t="shared" si="10"/>
        <v>362.76805009142794</v>
      </c>
      <c r="L558">
        <f t="shared" si="11"/>
        <v>99.957394758180897</v>
      </c>
      <c r="M558">
        <f t="shared" si="12"/>
        <v>100.32200487228347</v>
      </c>
    </row>
    <row r="559" spans="1:13">
      <c r="A559" s="230">
        <v>36710</v>
      </c>
      <c r="B559">
        <v>49.0625</v>
      </c>
      <c r="C559">
        <v>62.1875</v>
      </c>
      <c r="D559">
        <v>18.75</v>
      </c>
      <c r="E559">
        <v>26.656300000000002</v>
      </c>
      <c r="F559">
        <v>1469.54</v>
      </c>
      <c r="G559">
        <v>839.32</v>
      </c>
      <c r="H559">
        <f t="shared" ref="H559:H622" si="13">B559*100/$B$429</f>
        <v>96.437346437346434</v>
      </c>
      <c r="I559">
        <f t="shared" ref="I559:I622" si="14">C559*100/$C$429</f>
        <v>135.32053695189063</v>
      </c>
      <c r="J559">
        <f t="shared" ref="J559:J622" si="15">D559*100/$D$429</f>
        <v>150</v>
      </c>
      <c r="K559">
        <f t="shared" ref="K559:K622" si="16">E559*100/$E$7</f>
        <v>369.2622042444728</v>
      </c>
      <c r="L559">
        <f t="shared" ref="L559:L622" si="17">F559*100/$F$429</f>
        <v>100.98404364975742</v>
      </c>
      <c r="M559">
        <f t="shared" ref="M559:M622" si="18">G559*100/$G$429</f>
        <v>101.22289490822259</v>
      </c>
    </row>
    <row r="560" spans="1:13">
      <c r="A560" s="230">
        <v>36711</v>
      </c>
      <c r="B560">
        <v>49.0625</v>
      </c>
      <c r="C560">
        <v>62.1875</v>
      </c>
      <c r="D560">
        <v>18.75</v>
      </c>
      <c r="E560">
        <v>26.656300000000002</v>
      </c>
      <c r="F560">
        <v>1469.54</v>
      </c>
      <c r="G560">
        <v>839.32</v>
      </c>
      <c r="H560">
        <f t="shared" si="13"/>
        <v>96.437346437346434</v>
      </c>
      <c r="I560">
        <f t="shared" si="14"/>
        <v>135.32053695189063</v>
      </c>
      <c r="J560">
        <f t="shared" si="15"/>
        <v>150</v>
      </c>
      <c r="K560">
        <f t="shared" si="16"/>
        <v>369.2622042444728</v>
      </c>
      <c r="L560">
        <f t="shared" si="17"/>
        <v>100.98404364975742</v>
      </c>
      <c r="M560">
        <f t="shared" si="18"/>
        <v>101.22289490822259</v>
      </c>
    </row>
    <row r="561" spans="1:13">
      <c r="A561" s="230">
        <v>36712</v>
      </c>
      <c r="B561">
        <v>47.4375</v>
      </c>
      <c r="C561">
        <v>59.8125</v>
      </c>
      <c r="D561">
        <v>18.75</v>
      </c>
      <c r="E561">
        <v>25.8125</v>
      </c>
      <c r="F561">
        <v>1446.23</v>
      </c>
      <c r="G561">
        <v>800.81</v>
      </c>
      <c r="H561">
        <f t="shared" si="13"/>
        <v>93.243243243243242</v>
      </c>
      <c r="I561">
        <f t="shared" si="14"/>
        <v>130.15251644518526</v>
      </c>
      <c r="J561">
        <f t="shared" si="15"/>
        <v>150</v>
      </c>
      <c r="K561">
        <f t="shared" si="16"/>
        <v>357.57328087770821</v>
      </c>
      <c r="L561">
        <f t="shared" si="17"/>
        <v>99.382223993622958</v>
      </c>
      <c r="M561">
        <f t="shared" si="18"/>
        <v>96.578547480643536</v>
      </c>
    </row>
    <row r="562" spans="1:13">
      <c r="A562" s="230">
        <v>36713</v>
      </c>
      <c r="B562">
        <v>47.75</v>
      </c>
      <c r="C562">
        <v>59.1875</v>
      </c>
      <c r="D562">
        <v>19.5</v>
      </c>
      <c r="E562">
        <v>25.906300000000002</v>
      </c>
      <c r="F562">
        <v>1456.67</v>
      </c>
      <c r="G562">
        <v>817.57</v>
      </c>
      <c r="H562">
        <f t="shared" si="13"/>
        <v>93.857493857493864</v>
      </c>
      <c r="I562">
        <f t="shared" si="14"/>
        <v>128.79251104868385</v>
      </c>
      <c r="J562">
        <f t="shared" si="15"/>
        <v>156</v>
      </c>
      <c r="K562">
        <f t="shared" si="16"/>
        <v>358.87266581703335</v>
      </c>
      <c r="L562">
        <f t="shared" si="17"/>
        <v>100.09964129135113</v>
      </c>
      <c r="M562">
        <f t="shared" si="18"/>
        <v>98.599821510407878</v>
      </c>
    </row>
    <row r="563" spans="1:13">
      <c r="A563" s="230">
        <v>36714</v>
      </c>
      <c r="B563">
        <v>50.6875</v>
      </c>
      <c r="C563">
        <v>62.375</v>
      </c>
      <c r="D563">
        <v>18.75</v>
      </c>
      <c r="E563">
        <v>27.218800000000002</v>
      </c>
      <c r="F563">
        <v>1478.9</v>
      </c>
      <c r="G563">
        <v>835.35</v>
      </c>
      <c r="H563">
        <f t="shared" si="13"/>
        <v>99.631449631449627</v>
      </c>
      <c r="I563">
        <f t="shared" si="14"/>
        <v>135.72853857084104</v>
      </c>
      <c r="J563">
        <f t="shared" si="15"/>
        <v>150</v>
      </c>
      <c r="K563">
        <f t="shared" si="16"/>
        <v>377.05435806505238</v>
      </c>
      <c r="L563">
        <f t="shared" si="17"/>
        <v>101.62724536496199</v>
      </c>
      <c r="M563">
        <f t="shared" si="18"/>
        <v>100.74410863744905</v>
      </c>
    </row>
    <row r="564" spans="1:13">
      <c r="A564" s="230">
        <v>36717</v>
      </c>
      <c r="B564">
        <v>49.75</v>
      </c>
      <c r="C564">
        <v>61.843800000000002</v>
      </c>
      <c r="D564">
        <v>18</v>
      </c>
      <c r="E564">
        <v>28.5625</v>
      </c>
      <c r="F564">
        <v>1475.62</v>
      </c>
      <c r="G564">
        <v>822.42</v>
      </c>
      <c r="H564">
        <f t="shared" si="13"/>
        <v>97.788697788697789</v>
      </c>
      <c r="I564">
        <f t="shared" si="14"/>
        <v>134.57264278424657</v>
      </c>
      <c r="J564">
        <f t="shared" si="15"/>
        <v>144</v>
      </c>
      <c r="K564">
        <f t="shared" si="16"/>
        <v>395.66825511165291</v>
      </c>
      <c r="L564">
        <f t="shared" si="17"/>
        <v>101.40184989211254</v>
      </c>
      <c r="M564">
        <f t="shared" si="18"/>
        <v>99.184736727851615</v>
      </c>
    </row>
    <row r="565" spans="1:13">
      <c r="A565" s="230">
        <v>36718</v>
      </c>
      <c r="B565">
        <v>50.75</v>
      </c>
      <c r="C565">
        <v>63.468800000000002</v>
      </c>
      <c r="D565">
        <v>18</v>
      </c>
      <c r="E565">
        <v>28.468800000000002</v>
      </c>
      <c r="F565">
        <v>1480.88</v>
      </c>
      <c r="G565">
        <v>817.73</v>
      </c>
      <c r="H565">
        <f t="shared" si="13"/>
        <v>99.754299754299751</v>
      </c>
      <c r="I565">
        <f t="shared" si="14"/>
        <v>138.10865681515025</v>
      </c>
      <c r="J565">
        <f t="shared" si="15"/>
        <v>144</v>
      </c>
      <c r="K565">
        <f t="shared" si="16"/>
        <v>394.37025544411813</v>
      </c>
      <c r="L565">
        <f t="shared" si="17"/>
        <v>101.76330726625527</v>
      </c>
      <c r="M565">
        <f t="shared" si="18"/>
        <v>98.619117682529733</v>
      </c>
    </row>
    <row r="566" spans="1:13">
      <c r="A566" s="230">
        <v>36719</v>
      </c>
      <c r="B566">
        <v>52.0625</v>
      </c>
      <c r="C566">
        <v>64.0625</v>
      </c>
      <c r="D566">
        <v>19</v>
      </c>
      <c r="E566">
        <v>29.4375</v>
      </c>
      <c r="F566">
        <v>1492.92</v>
      </c>
      <c r="G566">
        <v>843.46</v>
      </c>
      <c r="H566">
        <f t="shared" si="13"/>
        <v>102.33415233415234</v>
      </c>
      <c r="I566">
        <f t="shared" si="14"/>
        <v>139.40055314139485</v>
      </c>
      <c r="J566">
        <f t="shared" si="15"/>
        <v>152</v>
      </c>
      <c r="K566">
        <f t="shared" si="16"/>
        <v>407.78938327699893</v>
      </c>
      <c r="L566">
        <f t="shared" si="17"/>
        <v>102.59067357512953</v>
      </c>
      <c r="M566">
        <f t="shared" si="18"/>
        <v>101.72218336187559</v>
      </c>
    </row>
    <row r="567" spans="1:13">
      <c r="A567" s="230">
        <v>36720</v>
      </c>
      <c r="B567">
        <v>52.9375</v>
      </c>
      <c r="C567">
        <v>67.4375</v>
      </c>
      <c r="D567">
        <v>19.75</v>
      </c>
      <c r="E567">
        <v>28.25</v>
      </c>
      <c r="F567">
        <v>1495.84</v>
      </c>
      <c r="G567">
        <v>858.96</v>
      </c>
      <c r="H567">
        <f t="shared" si="13"/>
        <v>104.05405405405405</v>
      </c>
      <c r="I567">
        <f t="shared" si="14"/>
        <v>146.74458228250251</v>
      </c>
      <c r="J567">
        <f t="shared" si="15"/>
        <v>158</v>
      </c>
      <c r="K567">
        <f t="shared" si="16"/>
        <v>391.33928076688647</v>
      </c>
      <c r="L567">
        <f t="shared" si="17"/>
        <v>102.79133052047113</v>
      </c>
      <c r="M567">
        <f t="shared" si="18"/>
        <v>103.59150003618034</v>
      </c>
    </row>
    <row r="568" spans="1:13">
      <c r="A568" s="230">
        <v>36721</v>
      </c>
      <c r="B568">
        <v>53.0625</v>
      </c>
      <c r="C568">
        <v>66.906300000000002</v>
      </c>
      <c r="D568">
        <v>19.75</v>
      </c>
      <c r="E568">
        <v>28.843800000000002</v>
      </c>
      <c r="F568">
        <v>1509.98</v>
      </c>
      <c r="G568">
        <v>879.08</v>
      </c>
      <c r="H568">
        <f t="shared" si="13"/>
        <v>104.2997542997543</v>
      </c>
      <c r="I568">
        <f t="shared" si="14"/>
        <v>145.58868649590801</v>
      </c>
      <c r="J568">
        <f t="shared" si="15"/>
        <v>158</v>
      </c>
      <c r="K568">
        <f t="shared" si="16"/>
        <v>399.56502465783791</v>
      </c>
      <c r="L568">
        <f t="shared" si="17"/>
        <v>103.76300490647462</v>
      </c>
      <c r="M568">
        <f t="shared" si="18"/>
        <v>106.01799368050364</v>
      </c>
    </row>
    <row r="569" spans="1:13">
      <c r="A569" s="230">
        <v>36724</v>
      </c>
      <c r="B569">
        <v>53.5625</v>
      </c>
      <c r="C569">
        <v>67.406300000000002</v>
      </c>
      <c r="D569">
        <v>20</v>
      </c>
      <c r="E569">
        <v>29.156300000000002</v>
      </c>
      <c r="F569">
        <v>1510.49</v>
      </c>
      <c r="G569">
        <v>887.77</v>
      </c>
      <c r="H569">
        <f t="shared" si="13"/>
        <v>105.28255528255528</v>
      </c>
      <c r="I569">
        <f t="shared" si="14"/>
        <v>146.67669081310916</v>
      </c>
      <c r="J569">
        <f t="shared" si="15"/>
        <v>160</v>
      </c>
      <c r="K569">
        <f t="shared" si="16"/>
        <v>403.89399900260435</v>
      </c>
      <c r="L569">
        <f t="shared" si="17"/>
        <v>103.79805115377744</v>
      </c>
      <c r="M569">
        <f t="shared" si="18"/>
        <v>107.0660170288719</v>
      </c>
    </row>
    <row r="570" spans="1:13">
      <c r="A570" s="230">
        <v>36725</v>
      </c>
      <c r="B570">
        <v>53.1875</v>
      </c>
      <c r="C570">
        <v>65.5</v>
      </c>
      <c r="D570">
        <v>21</v>
      </c>
      <c r="E570">
        <v>28.625</v>
      </c>
      <c r="F570">
        <v>1493.74</v>
      </c>
      <c r="G570">
        <v>865.46</v>
      </c>
      <c r="H570">
        <f t="shared" si="13"/>
        <v>104.54545454545455</v>
      </c>
      <c r="I570">
        <f t="shared" si="14"/>
        <v>142.5285655533481</v>
      </c>
      <c r="J570">
        <f t="shared" si="15"/>
        <v>168</v>
      </c>
      <c r="K570">
        <f t="shared" si="16"/>
        <v>396.5340499806062</v>
      </c>
      <c r="L570">
        <f t="shared" si="17"/>
        <v>102.6470224433419</v>
      </c>
      <c r="M570">
        <f t="shared" si="18"/>
        <v>104.3754070286307</v>
      </c>
    </row>
    <row r="571" spans="1:13">
      <c r="A571" s="230">
        <v>36726</v>
      </c>
      <c r="B571">
        <v>51.375</v>
      </c>
      <c r="C571">
        <v>64.906300000000002</v>
      </c>
      <c r="D571">
        <v>21</v>
      </c>
      <c r="E571">
        <v>26.343800000000002</v>
      </c>
      <c r="F571">
        <v>1481.96</v>
      </c>
      <c r="G571">
        <v>846.86</v>
      </c>
      <c r="H571">
        <f t="shared" si="13"/>
        <v>100.98280098280098</v>
      </c>
      <c r="I571">
        <f t="shared" si="14"/>
        <v>141.2366692271035</v>
      </c>
      <c r="J571">
        <f t="shared" si="15"/>
        <v>168</v>
      </c>
      <c r="K571">
        <f t="shared" si="16"/>
        <v>364.93322989970636</v>
      </c>
      <c r="L571">
        <f t="shared" si="17"/>
        <v>101.83752284877887</v>
      </c>
      <c r="M571">
        <f t="shared" si="18"/>
        <v>102.13222701946502</v>
      </c>
    </row>
    <row r="572" spans="1:13">
      <c r="A572" s="230">
        <v>36727</v>
      </c>
      <c r="B572">
        <v>52.8125</v>
      </c>
      <c r="C572">
        <v>65.656300000000002</v>
      </c>
      <c r="D572">
        <v>22</v>
      </c>
      <c r="E572">
        <v>27.5625</v>
      </c>
      <c r="F572">
        <v>1495.57</v>
      </c>
      <c r="G572">
        <v>864.13</v>
      </c>
      <c r="H572">
        <f t="shared" si="13"/>
        <v>103.80835380835381</v>
      </c>
      <c r="I572">
        <f t="shared" si="14"/>
        <v>142.86867570290519</v>
      </c>
      <c r="J572">
        <f t="shared" si="15"/>
        <v>176</v>
      </c>
      <c r="K572">
        <f t="shared" si="16"/>
        <v>381.81553720840031</v>
      </c>
      <c r="L572">
        <f t="shared" si="17"/>
        <v>102.77277662484023</v>
      </c>
      <c r="M572">
        <f t="shared" si="18"/>
        <v>104.21500759786778</v>
      </c>
    </row>
    <row r="573" spans="1:13">
      <c r="A573" s="230">
        <v>36728</v>
      </c>
      <c r="B573">
        <v>52.375</v>
      </c>
      <c r="C573">
        <v>61.687600000000003</v>
      </c>
      <c r="D573">
        <v>21.25</v>
      </c>
      <c r="E573">
        <v>26.781300000000002</v>
      </c>
      <c r="F573">
        <v>1480.19</v>
      </c>
      <c r="G573">
        <v>841.77</v>
      </c>
      <c r="H573">
        <f t="shared" si="13"/>
        <v>102.94840294840294</v>
      </c>
      <c r="I573">
        <f t="shared" si="14"/>
        <v>134.23275023555294</v>
      </c>
      <c r="J573">
        <f t="shared" si="15"/>
        <v>170</v>
      </c>
      <c r="K573">
        <f t="shared" si="16"/>
        <v>370.99379398237937</v>
      </c>
      <c r="L573">
        <f t="shared" si="17"/>
        <v>101.71589175519853</v>
      </c>
      <c r="M573">
        <f t="shared" si="18"/>
        <v>101.51836754383849</v>
      </c>
    </row>
    <row r="574" spans="1:13">
      <c r="A574" s="230">
        <v>36731</v>
      </c>
      <c r="B574">
        <v>46.4375</v>
      </c>
      <c r="C574">
        <v>59.375</v>
      </c>
      <c r="D574">
        <v>22.5</v>
      </c>
      <c r="E574">
        <v>24.343800000000002</v>
      </c>
      <c r="F574">
        <v>1464.29</v>
      </c>
      <c r="G574">
        <v>822.41</v>
      </c>
      <c r="H574">
        <f t="shared" si="13"/>
        <v>91.27764127764128</v>
      </c>
      <c r="I574">
        <f t="shared" si="14"/>
        <v>129.20051266763426</v>
      </c>
      <c r="J574">
        <f t="shared" si="15"/>
        <v>180</v>
      </c>
      <c r="K574">
        <f t="shared" si="16"/>
        <v>337.22779409320111</v>
      </c>
      <c r="L574">
        <f t="shared" si="17"/>
        <v>100.62327345693434</v>
      </c>
      <c r="M574">
        <f t="shared" si="18"/>
        <v>99.183530717094001</v>
      </c>
    </row>
    <row r="575" spans="1:13">
      <c r="A575" s="230">
        <v>36732</v>
      </c>
      <c r="B575">
        <v>46.8125</v>
      </c>
      <c r="C575">
        <v>57.593800000000002</v>
      </c>
      <c r="D575">
        <v>22.25</v>
      </c>
      <c r="E575">
        <v>25.031300000000002</v>
      </c>
      <c r="F575">
        <v>1474.47</v>
      </c>
      <c r="G575">
        <v>837.37</v>
      </c>
      <c r="H575">
        <f t="shared" si="13"/>
        <v>92.014742014742012</v>
      </c>
      <c r="I575">
        <f t="shared" si="14"/>
        <v>125.32460608803696</v>
      </c>
      <c r="J575">
        <f t="shared" si="15"/>
        <v>178</v>
      </c>
      <c r="K575">
        <f t="shared" si="16"/>
        <v>346.75153765168727</v>
      </c>
      <c r="L575">
        <f t="shared" si="17"/>
        <v>101.32282404035128</v>
      </c>
      <c r="M575">
        <f t="shared" si="18"/>
        <v>100.98772281048747</v>
      </c>
    </row>
    <row r="576" spans="1:13">
      <c r="A576" s="230">
        <v>36733</v>
      </c>
      <c r="B576">
        <v>46.875</v>
      </c>
      <c r="C576">
        <v>55</v>
      </c>
      <c r="D576">
        <v>22.25</v>
      </c>
      <c r="E576">
        <v>25.031300000000002</v>
      </c>
      <c r="F576">
        <v>1452.42</v>
      </c>
      <c r="G576">
        <v>824.91</v>
      </c>
      <c r="H576">
        <f t="shared" si="13"/>
        <v>92.137592137592137</v>
      </c>
      <c r="I576">
        <f t="shared" si="14"/>
        <v>119.68047489212437</v>
      </c>
      <c r="J576">
        <f t="shared" si="15"/>
        <v>178</v>
      </c>
      <c r="K576">
        <f t="shared" si="16"/>
        <v>346.75153765168727</v>
      </c>
      <c r="L576">
        <f t="shared" si="17"/>
        <v>99.807589230494358</v>
      </c>
      <c r="M576">
        <f t="shared" si="18"/>
        <v>99.48503340649799</v>
      </c>
    </row>
    <row r="577" spans="1:13">
      <c r="A577" s="230">
        <v>36734</v>
      </c>
      <c r="B577">
        <v>45.5</v>
      </c>
      <c r="C577">
        <v>52.843800000000002</v>
      </c>
      <c r="D577">
        <v>21.75</v>
      </c>
      <c r="E577">
        <v>26</v>
      </c>
      <c r="F577">
        <v>1449.62</v>
      </c>
      <c r="G577">
        <v>803.29</v>
      </c>
      <c r="H577">
        <f t="shared" si="13"/>
        <v>89.434889434889442</v>
      </c>
      <c r="I577">
        <f t="shared" si="14"/>
        <v>114.98856507462622</v>
      </c>
      <c r="J577">
        <f t="shared" si="15"/>
        <v>174</v>
      </c>
      <c r="K577">
        <f t="shared" si="16"/>
        <v>360.17066548456808</v>
      </c>
      <c r="L577">
        <f t="shared" si="17"/>
        <v>99.615178460988716</v>
      </c>
      <c r="M577">
        <f t="shared" si="18"/>
        <v>96.877638148532284</v>
      </c>
    </row>
    <row r="578" spans="1:13">
      <c r="A578" s="230">
        <v>36735</v>
      </c>
      <c r="B578">
        <v>43.6875</v>
      </c>
      <c r="C578">
        <v>53.531300000000002</v>
      </c>
      <c r="D578">
        <v>21.25</v>
      </c>
      <c r="E578">
        <v>24.156300000000002</v>
      </c>
      <c r="F578">
        <v>1419.89</v>
      </c>
      <c r="G578">
        <v>772.8</v>
      </c>
      <c r="H578">
        <f t="shared" si="13"/>
        <v>85.872235872235876</v>
      </c>
      <c r="I578">
        <f t="shared" si="14"/>
        <v>116.48457101077777</v>
      </c>
      <c r="J578">
        <f t="shared" si="15"/>
        <v>170</v>
      </c>
      <c r="K578">
        <f t="shared" si="16"/>
        <v>334.63040948634125</v>
      </c>
      <c r="L578">
        <f t="shared" si="17"/>
        <v>97.572188397630597</v>
      </c>
      <c r="M578">
        <f t="shared" si="18"/>
        <v>93.200511348561236</v>
      </c>
    </row>
    <row r="579" spans="1:13">
      <c r="A579" s="230">
        <v>36738</v>
      </c>
      <c r="B579">
        <v>43.9375</v>
      </c>
      <c r="C579">
        <v>54.593800000000002</v>
      </c>
      <c r="D579">
        <v>21.25</v>
      </c>
      <c r="E579">
        <v>25.406300000000002</v>
      </c>
      <c r="F579">
        <v>1430.83</v>
      </c>
      <c r="G579">
        <v>792.1</v>
      </c>
      <c r="H579">
        <f t="shared" si="13"/>
        <v>86.36363636363636</v>
      </c>
      <c r="I579">
        <f t="shared" si="14"/>
        <v>118.79658018483018</v>
      </c>
      <c r="J579">
        <f t="shared" si="15"/>
        <v>170</v>
      </c>
      <c r="K579">
        <f t="shared" si="16"/>
        <v>351.946306865407</v>
      </c>
      <c r="L579">
        <f t="shared" si="17"/>
        <v>98.323964761341927</v>
      </c>
      <c r="M579">
        <f t="shared" si="18"/>
        <v>95.528112110760034</v>
      </c>
    </row>
    <row r="580" spans="1:13">
      <c r="A580" s="230">
        <v>36739</v>
      </c>
      <c r="B580">
        <v>41.5625</v>
      </c>
      <c r="C580">
        <v>53.9375</v>
      </c>
      <c r="D580">
        <v>21.75</v>
      </c>
      <c r="E580">
        <v>24.656300000000002</v>
      </c>
      <c r="F580">
        <v>1438.1</v>
      </c>
      <c r="G580">
        <v>775.81</v>
      </c>
      <c r="H580">
        <f t="shared" si="13"/>
        <v>81.695331695331689</v>
      </c>
      <c r="I580">
        <f t="shared" si="14"/>
        <v>117.36846571807197</v>
      </c>
      <c r="J580">
        <f t="shared" si="15"/>
        <v>174</v>
      </c>
      <c r="K580">
        <f t="shared" si="16"/>
        <v>341.55676843796755</v>
      </c>
      <c r="L580">
        <f t="shared" si="17"/>
        <v>98.823545580736933</v>
      </c>
      <c r="M580">
        <f t="shared" si="18"/>
        <v>93.563520586603644</v>
      </c>
    </row>
    <row r="581" spans="1:13">
      <c r="A581" s="230">
        <v>36740</v>
      </c>
      <c r="B581">
        <v>39.5625</v>
      </c>
      <c r="C581">
        <v>56.25</v>
      </c>
      <c r="D581">
        <v>24.25</v>
      </c>
      <c r="E581">
        <v>23.625</v>
      </c>
      <c r="F581">
        <v>1438.7</v>
      </c>
      <c r="G581">
        <v>769.76</v>
      </c>
      <c r="H581">
        <f t="shared" si="13"/>
        <v>77.764127764127764</v>
      </c>
      <c r="I581">
        <f t="shared" si="14"/>
        <v>122.40048568512719</v>
      </c>
      <c r="J581">
        <f t="shared" si="15"/>
        <v>194</v>
      </c>
      <c r="K581">
        <f t="shared" si="16"/>
        <v>327.2704604643431</v>
      </c>
      <c r="L581">
        <f t="shared" si="17"/>
        <v>98.864776459916712</v>
      </c>
      <c r="M581">
        <f t="shared" si="18"/>
        <v>92.833884078245987</v>
      </c>
    </row>
    <row r="582" spans="1:13">
      <c r="A582" s="230">
        <v>36741</v>
      </c>
      <c r="B582">
        <v>40.9375</v>
      </c>
      <c r="C582">
        <v>56.0625</v>
      </c>
      <c r="D582">
        <v>24</v>
      </c>
      <c r="E582">
        <v>24</v>
      </c>
      <c r="F582">
        <v>1452.56</v>
      </c>
      <c r="G582">
        <v>788.38</v>
      </c>
      <c r="H582">
        <f t="shared" si="13"/>
        <v>80.466830466830473</v>
      </c>
      <c r="I582">
        <f t="shared" si="14"/>
        <v>121.99248406617677</v>
      </c>
      <c r="J582">
        <f t="shared" si="15"/>
        <v>192</v>
      </c>
      <c r="K582">
        <f t="shared" si="16"/>
        <v>332.46522967806283</v>
      </c>
      <c r="L582">
        <f t="shared" si="17"/>
        <v>99.817209768969633</v>
      </c>
      <c r="M582">
        <f t="shared" si="18"/>
        <v>95.079476108926897</v>
      </c>
    </row>
    <row r="583" spans="1:13">
      <c r="A583" s="230">
        <v>36742</v>
      </c>
      <c r="B583">
        <v>41.375</v>
      </c>
      <c r="C583">
        <v>55.875</v>
      </c>
      <c r="D583">
        <v>24</v>
      </c>
      <c r="E583">
        <v>23.6875</v>
      </c>
      <c r="F583">
        <v>1462.93</v>
      </c>
      <c r="G583">
        <v>790.07</v>
      </c>
      <c r="H583">
        <f t="shared" si="13"/>
        <v>81.32678132678133</v>
      </c>
      <c r="I583">
        <f t="shared" si="14"/>
        <v>121.58448244722635</v>
      </c>
      <c r="J583">
        <f t="shared" si="15"/>
        <v>192</v>
      </c>
      <c r="K583">
        <f t="shared" si="16"/>
        <v>328.13625533329639</v>
      </c>
      <c r="L583">
        <f t="shared" si="17"/>
        <v>100.52981679746017</v>
      </c>
      <c r="M583">
        <f t="shared" si="18"/>
        <v>95.283291926963997</v>
      </c>
    </row>
    <row r="584" spans="1:13">
      <c r="A584" s="230">
        <v>36745</v>
      </c>
      <c r="B584">
        <v>42.6875</v>
      </c>
      <c r="C584">
        <v>57.656300000000002</v>
      </c>
      <c r="D584">
        <v>23</v>
      </c>
      <c r="E584">
        <v>23.968800000000002</v>
      </c>
      <c r="F584">
        <v>1479.32</v>
      </c>
      <c r="G584">
        <v>807.44</v>
      </c>
      <c r="H584">
        <f t="shared" si="13"/>
        <v>83.9066339066339</v>
      </c>
      <c r="I584">
        <f t="shared" si="14"/>
        <v>125.4606066276871</v>
      </c>
      <c r="J584">
        <f t="shared" si="15"/>
        <v>184</v>
      </c>
      <c r="K584">
        <f t="shared" si="16"/>
        <v>332.03302487948139</v>
      </c>
      <c r="L584">
        <f t="shared" si="17"/>
        <v>101.65610698038785</v>
      </c>
      <c r="M584">
        <f t="shared" si="18"/>
        <v>97.37813261294292</v>
      </c>
    </row>
    <row r="585" spans="1:13">
      <c r="A585" s="230">
        <v>36746</v>
      </c>
      <c r="B585">
        <v>41.6875</v>
      </c>
      <c r="C585">
        <v>57.906300000000002</v>
      </c>
      <c r="D585">
        <v>23</v>
      </c>
      <c r="E585">
        <v>23.375</v>
      </c>
      <c r="F585">
        <v>1482.8</v>
      </c>
      <c r="G585">
        <v>810.94</v>
      </c>
      <c r="H585">
        <f t="shared" si="13"/>
        <v>81.941031941031937</v>
      </c>
      <c r="I585">
        <f t="shared" si="14"/>
        <v>126.00460878628766</v>
      </c>
      <c r="J585">
        <f t="shared" si="15"/>
        <v>184</v>
      </c>
      <c r="K585">
        <f t="shared" si="16"/>
        <v>323.80728098852995</v>
      </c>
      <c r="L585">
        <f t="shared" si="17"/>
        <v>101.89524607963057</v>
      </c>
      <c r="M585">
        <f t="shared" si="18"/>
        <v>97.800236378108494</v>
      </c>
    </row>
    <row r="586" spans="1:13">
      <c r="A586" s="230">
        <v>36747</v>
      </c>
      <c r="B586">
        <v>41.8125</v>
      </c>
      <c r="C586">
        <v>57.093800000000002</v>
      </c>
      <c r="D586">
        <v>22.5</v>
      </c>
      <c r="E586">
        <v>23.75</v>
      </c>
      <c r="F586">
        <v>1472.87</v>
      </c>
      <c r="G586">
        <v>814.82</v>
      </c>
      <c r="H586">
        <f t="shared" si="13"/>
        <v>82.186732186732186</v>
      </c>
      <c r="I586">
        <f t="shared" si="14"/>
        <v>124.23660177083583</v>
      </c>
      <c r="J586">
        <f t="shared" si="15"/>
        <v>180</v>
      </c>
      <c r="K586">
        <f t="shared" si="16"/>
        <v>329.00205020224968</v>
      </c>
      <c r="L586">
        <f t="shared" si="17"/>
        <v>101.21287502920521</v>
      </c>
      <c r="M586">
        <f t="shared" si="18"/>
        <v>98.268168552063486</v>
      </c>
    </row>
    <row r="587" spans="1:13">
      <c r="A587" s="230">
        <v>36748</v>
      </c>
      <c r="B587">
        <v>41.75</v>
      </c>
      <c r="C587">
        <v>56.125</v>
      </c>
      <c r="D587">
        <v>22.5</v>
      </c>
      <c r="E587">
        <v>23.781300000000002</v>
      </c>
      <c r="F587">
        <v>1460.25</v>
      </c>
      <c r="G587">
        <v>796.69</v>
      </c>
      <c r="H587">
        <f t="shared" si="13"/>
        <v>82.063882063882062</v>
      </c>
      <c r="I587">
        <f t="shared" si="14"/>
        <v>122.12848460582691</v>
      </c>
      <c r="J587">
        <f t="shared" si="15"/>
        <v>180</v>
      </c>
      <c r="K587">
        <f t="shared" si="16"/>
        <v>329.43564027262153</v>
      </c>
      <c r="L587">
        <f t="shared" si="17"/>
        <v>100.34565220379049</v>
      </c>
      <c r="M587">
        <f t="shared" si="18"/>
        <v>96.081671048505754</v>
      </c>
    </row>
    <row r="588" spans="1:13">
      <c r="A588" s="230">
        <v>36749</v>
      </c>
      <c r="B588">
        <v>37.6875</v>
      </c>
      <c r="C588">
        <v>55</v>
      </c>
      <c r="D588">
        <v>23.5</v>
      </c>
      <c r="E588">
        <v>23.843800000000002</v>
      </c>
      <c r="F588">
        <v>1471.84</v>
      </c>
      <c r="G588">
        <v>799.61</v>
      </c>
      <c r="H588">
        <f t="shared" si="13"/>
        <v>74.078624078624074</v>
      </c>
      <c r="I588">
        <f t="shared" si="14"/>
        <v>119.68047489212437</v>
      </c>
      <c r="J588">
        <f t="shared" si="15"/>
        <v>188</v>
      </c>
      <c r="K588">
        <f t="shared" si="16"/>
        <v>330.30143514157481</v>
      </c>
      <c r="L588">
        <f t="shared" si="17"/>
        <v>101.14209535327991</v>
      </c>
      <c r="M588">
        <f t="shared" si="18"/>
        <v>96.433826189729615</v>
      </c>
    </row>
    <row r="589" spans="1:13">
      <c r="A589" s="230">
        <v>36752</v>
      </c>
      <c r="B589">
        <v>36.6875</v>
      </c>
      <c r="C589">
        <v>56.968800000000002</v>
      </c>
      <c r="D589">
        <v>22.5</v>
      </c>
      <c r="E589">
        <v>23.531300000000002</v>
      </c>
      <c r="F589">
        <v>1491.56</v>
      </c>
      <c r="G589">
        <v>817.04</v>
      </c>
      <c r="H589">
        <f t="shared" si="13"/>
        <v>72.113022113022112</v>
      </c>
      <c r="I589">
        <f t="shared" si="14"/>
        <v>123.96460069153555</v>
      </c>
      <c r="J589">
        <f t="shared" si="15"/>
        <v>180</v>
      </c>
      <c r="K589">
        <f t="shared" si="16"/>
        <v>325.97246079680838</v>
      </c>
      <c r="L589">
        <f t="shared" si="17"/>
        <v>102.49721691565536</v>
      </c>
      <c r="M589">
        <f t="shared" si="18"/>
        <v>98.535902940254232</v>
      </c>
    </row>
    <row r="590" spans="1:13">
      <c r="A590" s="230">
        <v>36753</v>
      </c>
      <c r="B590">
        <v>38.0625</v>
      </c>
      <c r="C590">
        <v>55</v>
      </c>
      <c r="D590">
        <v>21.88</v>
      </c>
      <c r="E590">
        <v>23.343800000000002</v>
      </c>
      <c r="F590">
        <v>1484.43</v>
      </c>
      <c r="G590">
        <v>819.59</v>
      </c>
      <c r="H590">
        <f t="shared" si="13"/>
        <v>74.81572481572482</v>
      </c>
      <c r="I590">
        <f t="shared" si="14"/>
        <v>119.68047489212437</v>
      </c>
      <c r="J590">
        <f t="shared" si="15"/>
        <v>175.04</v>
      </c>
      <c r="K590">
        <f t="shared" si="16"/>
        <v>323.37507618994852</v>
      </c>
      <c r="L590">
        <f t="shared" si="17"/>
        <v>102.00725663473564</v>
      </c>
      <c r="M590">
        <f t="shared" si="18"/>
        <v>98.843435683446302</v>
      </c>
    </row>
    <row r="591" spans="1:13">
      <c r="A591" s="230">
        <v>36754</v>
      </c>
      <c r="B591">
        <v>38.4375</v>
      </c>
      <c r="C591">
        <v>55.718800000000002</v>
      </c>
      <c r="D591">
        <v>22</v>
      </c>
      <c r="E591">
        <v>24.25</v>
      </c>
      <c r="F591">
        <v>1479.85</v>
      </c>
      <c r="G591">
        <v>822.21</v>
      </c>
      <c r="H591">
        <f t="shared" si="13"/>
        <v>75.552825552825553</v>
      </c>
      <c r="I591">
        <f t="shared" si="14"/>
        <v>121.24458989853272</v>
      </c>
      <c r="J591">
        <f t="shared" si="15"/>
        <v>176</v>
      </c>
      <c r="K591">
        <f t="shared" si="16"/>
        <v>335.92840915387598</v>
      </c>
      <c r="L591">
        <f t="shared" si="17"/>
        <v>101.69252759032999</v>
      </c>
      <c r="M591">
        <f t="shared" si="18"/>
        <v>99.159410501941679</v>
      </c>
    </row>
    <row r="592" spans="1:13">
      <c r="A592" s="230">
        <v>36755</v>
      </c>
      <c r="B592">
        <v>39.125</v>
      </c>
      <c r="C592">
        <v>53.8125</v>
      </c>
      <c r="D592">
        <v>21.5</v>
      </c>
      <c r="E592">
        <v>25.718800000000002</v>
      </c>
      <c r="F592">
        <v>1496.07</v>
      </c>
      <c r="G592">
        <v>839.39</v>
      </c>
      <c r="H592">
        <f t="shared" si="13"/>
        <v>76.904176904176907</v>
      </c>
      <c r="I592">
        <f t="shared" si="14"/>
        <v>117.09646463877169</v>
      </c>
      <c r="J592">
        <f t="shared" si="15"/>
        <v>172</v>
      </c>
      <c r="K592">
        <f t="shared" si="16"/>
        <v>356.27528121017343</v>
      </c>
      <c r="L592">
        <f t="shared" si="17"/>
        <v>102.80713569082337</v>
      </c>
      <c r="M592">
        <f t="shared" si="18"/>
        <v>101.23133698352589</v>
      </c>
    </row>
    <row r="593" spans="1:13">
      <c r="A593" s="230">
        <v>36756</v>
      </c>
      <c r="B593">
        <v>38.75</v>
      </c>
      <c r="C593">
        <v>56.093800000000002</v>
      </c>
      <c r="D593">
        <v>22.25</v>
      </c>
      <c r="E593">
        <v>25</v>
      </c>
      <c r="F593">
        <v>1491.72</v>
      </c>
      <c r="G593">
        <v>842.23</v>
      </c>
      <c r="H593">
        <f t="shared" si="13"/>
        <v>76.167076167076161</v>
      </c>
      <c r="I593">
        <f t="shared" si="14"/>
        <v>122.06059313643357</v>
      </c>
      <c r="J593">
        <f t="shared" si="15"/>
        <v>178</v>
      </c>
      <c r="K593">
        <f t="shared" si="16"/>
        <v>346.31794758131548</v>
      </c>
      <c r="L593">
        <f t="shared" si="17"/>
        <v>102.50821181676997</v>
      </c>
      <c r="M593">
        <f t="shared" si="18"/>
        <v>101.57384403868883</v>
      </c>
    </row>
    <row r="594" spans="1:13">
      <c r="A594" s="230">
        <v>36759</v>
      </c>
      <c r="B594">
        <v>38.75</v>
      </c>
      <c r="C594">
        <v>55.625</v>
      </c>
      <c r="D594">
        <v>22.25</v>
      </c>
      <c r="E594">
        <v>25.25</v>
      </c>
      <c r="F594">
        <v>1499.48</v>
      </c>
      <c r="G594">
        <v>846.23</v>
      </c>
      <c r="H594">
        <f t="shared" si="13"/>
        <v>76.167076167076161</v>
      </c>
      <c r="I594">
        <f t="shared" si="14"/>
        <v>121.04048028862579</v>
      </c>
      <c r="J594">
        <f t="shared" si="15"/>
        <v>178</v>
      </c>
      <c r="K594">
        <f t="shared" si="16"/>
        <v>349.78112705712863</v>
      </c>
      <c r="L594">
        <f t="shared" si="17"/>
        <v>103.04146452082847</v>
      </c>
      <c r="M594">
        <f t="shared" si="18"/>
        <v>102.05624834173521</v>
      </c>
    </row>
    <row r="595" spans="1:13">
      <c r="A595" s="230">
        <v>36760</v>
      </c>
      <c r="B595">
        <v>37.4375</v>
      </c>
      <c r="C595">
        <v>56.343800000000002</v>
      </c>
      <c r="D595">
        <v>22.5</v>
      </c>
      <c r="E595">
        <v>25.843800000000002</v>
      </c>
      <c r="F595">
        <v>1498.13</v>
      </c>
      <c r="G595">
        <v>846.46</v>
      </c>
      <c r="H595">
        <f t="shared" si="13"/>
        <v>73.58722358722359</v>
      </c>
      <c r="I595">
        <f t="shared" si="14"/>
        <v>122.60459529503413</v>
      </c>
      <c r="J595">
        <f t="shared" si="15"/>
        <v>180</v>
      </c>
      <c r="K595">
        <f t="shared" si="16"/>
        <v>358.00687094808001</v>
      </c>
      <c r="L595">
        <f t="shared" si="17"/>
        <v>102.94869504267396</v>
      </c>
      <c r="M595">
        <f t="shared" si="18"/>
        <v>102.08398658916038</v>
      </c>
    </row>
    <row r="596" spans="1:13">
      <c r="A596" s="230">
        <v>36761</v>
      </c>
      <c r="B596">
        <v>38.6875</v>
      </c>
      <c r="C596">
        <v>57.718800000000002</v>
      </c>
      <c r="D596">
        <v>22.5</v>
      </c>
      <c r="E596">
        <v>27.156300000000002</v>
      </c>
      <c r="F596">
        <v>1505.97</v>
      </c>
      <c r="G596">
        <v>857.08</v>
      </c>
      <c r="H596">
        <f t="shared" si="13"/>
        <v>76.04422604422605</v>
      </c>
      <c r="I596">
        <f t="shared" si="14"/>
        <v>125.59660716733724</v>
      </c>
      <c r="J596">
        <f t="shared" si="15"/>
        <v>180</v>
      </c>
      <c r="K596">
        <f t="shared" si="16"/>
        <v>376.1885631960991</v>
      </c>
      <c r="L596">
        <f t="shared" si="17"/>
        <v>103.48744519728976</v>
      </c>
      <c r="M596">
        <f t="shared" si="18"/>
        <v>103.36477001374853</v>
      </c>
    </row>
    <row r="597" spans="1:13">
      <c r="A597" s="230">
        <v>36762</v>
      </c>
      <c r="B597">
        <v>39</v>
      </c>
      <c r="C597">
        <v>59.5</v>
      </c>
      <c r="D597">
        <v>22.5</v>
      </c>
      <c r="E597">
        <v>28.0547</v>
      </c>
      <c r="F597">
        <v>1508.31</v>
      </c>
      <c r="G597">
        <v>864.24</v>
      </c>
      <c r="H597">
        <f t="shared" si="13"/>
        <v>76.658476658476658</v>
      </c>
      <c r="I597">
        <f t="shared" si="14"/>
        <v>129.47251374693454</v>
      </c>
      <c r="J597">
        <f t="shared" si="15"/>
        <v>180</v>
      </c>
      <c r="K597">
        <f t="shared" si="16"/>
        <v>388.63384496038128</v>
      </c>
      <c r="L597">
        <f t="shared" si="17"/>
        <v>103.6482456260909</v>
      </c>
      <c r="M597">
        <f t="shared" si="18"/>
        <v>104.22827371620156</v>
      </c>
    </row>
    <row r="598" spans="1:13">
      <c r="A598" s="230">
        <v>36763</v>
      </c>
      <c r="B598">
        <v>38.625</v>
      </c>
      <c r="C598">
        <v>59.375</v>
      </c>
      <c r="D598">
        <v>21.75</v>
      </c>
      <c r="E598">
        <v>28.406300000000002</v>
      </c>
      <c r="F598">
        <v>1506.45</v>
      </c>
      <c r="G598">
        <v>857.88</v>
      </c>
      <c r="H598">
        <f t="shared" si="13"/>
        <v>75.921375921375926</v>
      </c>
      <c r="I598">
        <f t="shared" si="14"/>
        <v>129.20051266763426</v>
      </c>
      <c r="J598">
        <f t="shared" si="15"/>
        <v>174</v>
      </c>
      <c r="K598">
        <f t="shared" si="16"/>
        <v>393.50446057516484</v>
      </c>
      <c r="L598">
        <f t="shared" si="17"/>
        <v>103.52042990063357</v>
      </c>
      <c r="M598">
        <f t="shared" si="18"/>
        <v>103.4612508743578</v>
      </c>
    </row>
    <row r="599" spans="1:13">
      <c r="A599" s="230">
        <v>36766</v>
      </c>
      <c r="B599">
        <v>39.5</v>
      </c>
      <c r="C599">
        <v>60.5</v>
      </c>
      <c r="D599">
        <v>22</v>
      </c>
      <c r="E599">
        <v>29.031300000000002</v>
      </c>
      <c r="F599">
        <v>1514.09</v>
      </c>
      <c r="G599">
        <v>866.6</v>
      </c>
      <c r="H599">
        <f t="shared" si="13"/>
        <v>77.64127764127764</v>
      </c>
      <c r="I599">
        <f t="shared" si="14"/>
        <v>131.64852238133682</v>
      </c>
      <c r="J599">
        <f t="shared" si="15"/>
        <v>176</v>
      </c>
      <c r="K599">
        <f t="shared" si="16"/>
        <v>402.16240926469777</v>
      </c>
      <c r="L599">
        <f t="shared" si="17"/>
        <v>104.04543642885612</v>
      </c>
      <c r="M599">
        <f t="shared" si="18"/>
        <v>104.51289225499892</v>
      </c>
    </row>
    <row r="600" spans="1:13">
      <c r="A600" s="230">
        <v>36767</v>
      </c>
      <c r="B600">
        <v>40.5625</v>
      </c>
      <c r="C600">
        <v>59.968800000000002</v>
      </c>
      <c r="D600">
        <v>22.5</v>
      </c>
      <c r="E600">
        <v>29.593800000000002</v>
      </c>
      <c r="F600">
        <v>1509.84</v>
      </c>
      <c r="G600">
        <v>869.41</v>
      </c>
      <c r="H600">
        <f t="shared" si="13"/>
        <v>79.729729729729726</v>
      </c>
      <c r="I600">
        <f t="shared" si="14"/>
        <v>130.49262659474232</v>
      </c>
      <c r="J600">
        <f t="shared" si="15"/>
        <v>180</v>
      </c>
      <c r="K600">
        <f t="shared" si="16"/>
        <v>409.95456308527736</v>
      </c>
      <c r="L600">
        <f t="shared" si="17"/>
        <v>103.75338436799935</v>
      </c>
      <c r="M600">
        <f t="shared" si="18"/>
        <v>104.851781277889</v>
      </c>
    </row>
    <row r="601" spans="1:13">
      <c r="A601" s="230">
        <v>36768</v>
      </c>
      <c r="B601">
        <v>39.9375</v>
      </c>
      <c r="C601">
        <v>59.968800000000002</v>
      </c>
      <c r="D601">
        <v>22.25</v>
      </c>
      <c r="E601">
        <v>29.75</v>
      </c>
      <c r="F601">
        <v>1502.59</v>
      </c>
      <c r="G601">
        <v>864.25</v>
      </c>
      <c r="H601">
        <f t="shared" si="13"/>
        <v>78.501228501228496</v>
      </c>
      <c r="I601">
        <f t="shared" si="14"/>
        <v>130.49262659474232</v>
      </c>
      <c r="J601">
        <f t="shared" si="15"/>
        <v>178</v>
      </c>
      <c r="K601">
        <f t="shared" si="16"/>
        <v>412.11835762176537</v>
      </c>
      <c r="L601">
        <f t="shared" si="17"/>
        <v>103.25517791124366</v>
      </c>
      <c r="M601">
        <f t="shared" si="18"/>
        <v>104.22947972695917</v>
      </c>
    </row>
    <row r="602" spans="1:13">
      <c r="A602" s="230">
        <v>36769</v>
      </c>
      <c r="B602">
        <v>43.625</v>
      </c>
      <c r="C602">
        <v>60.375</v>
      </c>
      <c r="D602">
        <v>22.5</v>
      </c>
      <c r="E602">
        <v>30.468800000000002</v>
      </c>
      <c r="F602">
        <v>1517.68</v>
      </c>
      <c r="G602">
        <v>880.71</v>
      </c>
      <c r="H602">
        <f t="shared" si="13"/>
        <v>85.749385749385752</v>
      </c>
      <c r="I602">
        <f t="shared" si="14"/>
        <v>131.37652130203654</v>
      </c>
      <c r="J602">
        <f t="shared" si="15"/>
        <v>180</v>
      </c>
      <c r="K602">
        <f t="shared" si="16"/>
        <v>422.07569125062338</v>
      </c>
      <c r="L602">
        <f t="shared" si="17"/>
        <v>104.29213452261513</v>
      </c>
      <c r="M602">
        <f t="shared" si="18"/>
        <v>106.21457343399504</v>
      </c>
    </row>
    <row r="603" spans="1:13">
      <c r="A603" s="230">
        <v>36770</v>
      </c>
      <c r="B603">
        <v>43.0625</v>
      </c>
      <c r="C603">
        <v>62.625</v>
      </c>
      <c r="D603">
        <v>20.75</v>
      </c>
      <c r="E603">
        <v>31.718800000000002</v>
      </c>
      <c r="F603">
        <v>1520.77</v>
      </c>
      <c r="G603">
        <v>882.2</v>
      </c>
      <c r="H603">
        <f t="shared" si="13"/>
        <v>84.643734643734646</v>
      </c>
      <c r="I603">
        <f t="shared" si="14"/>
        <v>136.2725407294416</v>
      </c>
      <c r="J603">
        <f t="shared" si="15"/>
        <v>166</v>
      </c>
      <c r="K603">
        <f t="shared" si="16"/>
        <v>439.39158862968918</v>
      </c>
      <c r="L603">
        <f t="shared" si="17"/>
        <v>104.504473550391</v>
      </c>
      <c r="M603">
        <f t="shared" si="18"/>
        <v>106.39426903687982</v>
      </c>
    </row>
    <row r="604" spans="1:13">
      <c r="A604" s="230">
        <v>36773</v>
      </c>
      <c r="B604">
        <v>43.0625</v>
      </c>
      <c r="C604">
        <v>62.625</v>
      </c>
      <c r="D604">
        <v>20.75</v>
      </c>
      <c r="E604">
        <v>31.718800000000002</v>
      </c>
      <c r="F604">
        <v>1520.77</v>
      </c>
      <c r="G604">
        <v>882.2</v>
      </c>
      <c r="H604">
        <f t="shared" si="13"/>
        <v>84.643734643734646</v>
      </c>
      <c r="I604">
        <f t="shared" si="14"/>
        <v>136.2725407294416</v>
      </c>
      <c r="J604">
        <f t="shared" si="15"/>
        <v>166</v>
      </c>
      <c r="K604">
        <f t="shared" si="16"/>
        <v>439.39158862968918</v>
      </c>
      <c r="L604">
        <f t="shared" si="17"/>
        <v>104.504473550391</v>
      </c>
      <c r="M604">
        <f t="shared" si="18"/>
        <v>106.39426903687982</v>
      </c>
    </row>
    <row r="605" spans="1:13">
      <c r="A605" s="230">
        <v>36774</v>
      </c>
      <c r="B605">
        <v>41</v>
      </c>
      <c r="C605">
        <v>61.468800000000002</v>
      </c>
      <c r="D605">
        <v>20.75</v>
      </c>
      <c r="E605">
        <v>31.218800000000002</v>
      </c>
      <c r="F605">
        <v>1507.08</v>
      </c>
      <c r="G605">
        <v>860.29</v>
      </c>
      <c r="H605">
        <f t="shared" si="13"/>
        <v>80.589680589680583</v>
      </c>
      <c r="I605">
        <f t="shared" si="14"/>
        <v>133.75663954634572</v>
      </c>
      <c r="J605">
        <f t="shared" si="15"/>
        <v>166</v>
      </c>
      <c r="K605">
        <f t="shared" si="16"/>
        <v>432.46522967806288</v>
      </c>
      <c r="L605">
        <f t="shared" si="17"/>
        <v>103.56372232377235</v>
      </c>
      <c r="M605">
        <f t="shared" si="18"/>
        <v>103.75189946694326</v>
      </c>
    </row>
    <row r="606" spans="1:13">
      <c r="A606" s="230">
        <v>36775</v>
      </c>
      <c r="B606">
        <v>39.5</v>
      </c>
      <c r="C606">
        <v>60.562600000000003</v>
      </c>
      <c r="D606">
        <v>21.75</v>
      </c>
      <c r="E606">
        <v>29.218800000000002</v>
      </c>
      <c r="F606">
        <v>1492.25</v>
      </c>
      <c r="G606">
        <v>834.98</v>
      </c>
      <c r="H606">
        <f t="shared" si="13"/>
        <v>77.64127764127764</v>
      </c>
      <c r="I606">
        <f t="shared" si="14"/>
        <v>131.78474052185038</v>
      </c>
      <c r="J606">
        <f t="shared" si="15"/>
        <v>174</v>
      </c>
      <c r="K606">
        <f t="shared" si="16"/>
        <v>404.75979387155763</v>
      </c>
      <c r="L606">
        <f t="shared" si="17"/>
        <v>102.54463242671211</v>
      </c>
      <c r="M606">
        <f t="shared" si="18"/>
        <v>100.69948623941727</v>
      </c>
    </row>
    <row r="607" spans="1:13">
      <c r="A607" s="230">
        <v>36776</v>
      </c>
      <c r="B607">
        <v>40.1875</v>
      </c>
      <c r="C607">
        <v>61.906300000000002</v>
      </c>
      <c r="D607">
        <v>21.25</v>
      </c>
      <c r="E607">
        <v>31</v>
      </c>
      <c r="F607">
        <v>1502.51</v>
      </c>
      <c r="G607">
        <v>853.88</v>
      </c>
      <c r="H607">
        <f t="shared" si="13"/>
        <v>78.992628992628994</v>
      </c>
      <c r="I607">
        <f t="shared" si="14"/>
        <v>134.70864332389672</v>
      </c>
      <c r="J607">
        <f t="shared" si="15"/>
        <v>170</v>
      </c>
      <c r="K607">
        <f t="shared" si="16"/>
        <v>429.43425500083117</v>
      </c>
      <c r="L607">
        <f t="shared" si="17"/>
        <v>103.24968046068635</v>
      </c>
      <c r="M607">
        <f t="shared" si="18"/>
        <v>102.97884657131142</v>
      </c>
    </row>
    <row r="608" spans="1:13">
      <c r="A608" s="230">
        <v>36777</v>
      </c>
      <c r="B608">
        <v>38.875</v>
      </c>
      <c r="C608">
        <v>60.812600000000003</v>
      </c>
      <c r="D608">
        <v>21.25</v>
      </c>
      <c r="E608">
        <v>29.4375</v>
      </c>
      <c r="F608">
        <v>1494.5</v>
      </c>
      <c r="G608">
        <v>824.98</v>
      </c>
      <c r="H608">
        <f t="shared" si="13"/>
        <v>76.41277641277641</v>
      </c>
      <c r="I608">
        <f t="shared" si="14"/>
        <v>132.32874268045097</v>
      </c>
      <c r="J608">
        <f t="shared" si="15"/>
        <v>170</v>
      </c>
      <c r="K608">
        <f t="shared" si="16"/>
        <v>407.78938327699893</v>
      </c>
      <c r="L608">
        <f t="shared" si="17"/>
        <v>102.69924822363629</v>
      </c>
      <c r="M608">
        <f t="shared" si="18"/>
        <v>99.493475481801298</v>
      </c>
    </row>
    <row r="609" spans="1:13">
      <c r="A609" s="230">
        <v>36780</v>
      </c>
      <c r="B609">
        <v>38.3125</v>
      </c>
      <c r="C609">
        <v>56.781300000000002</v>
      </c>
      <c r="D609">
        <v>20.5</v>
      </c>
      <c r="E609">
        <v>29.218800000000002</v>
      </c>
      <c r="F609">
        <v>1489.26</v>
      </c>
      <c r="G609">
        <v>801.84</v>
      </c>
      <c r="H609">
        <f t="shared" si="13"/>
        <v>75.307125307125304</v>
      </c>
      <c r="I609">
        <f t="shared" si="14"/>
        <v>123.55659907258512</v>
      </c>
      <c r="J609">
        <f t="shared" si="15"/>
        <v>164</v>
      </c>
      <c r="K609">
        <f t="shared" si="16"/>
        <v>404.75979387155763</v>
      </c>
      <c r="L609">
        <f t="shared" si="17"/>
        <v>102.33916521213287</v>
      </c>
      <c r="M609">
        <f t="shared" si="18"/>
        <v>96.702766588677974</v>
      </c>
    </row>
    <row r="610" spans="1:13">
      <c r="A610" s="230">
        <v>36781</v>
      </c>
      <c r="B610">
        <v>37.4375</v>
      </c>
      <c r="C610">
        <v>56.281300000000002</v>
      </c>
      <c r="D610">
        <v>20.5</v>
      </c>
      <c r="E610">
        <v>28.875</v>
      </c>
      <c r="F610">
        <v>1481.99</v>
      </c>
      <c r="G610">
        <v>786.37</v>
      </c>
      <c r="H610">
        <f t="shared" si="13"/>
        <v>73.58722358722359</v>
      </c>
      <c r="I610">
        <f t="shared" si="14"/>
        <v>122.46859475538399</v>
      </c>
      <c r="J610">
        <f t="shared" si="15"/>
        <v>164</v>
      </c>
      <c r="K610">
        <f t="shared" si="16"/>
        <v>399.99722945641935</v>
      </c>
      <c r="L610">
        <f t="shared" si="17"/>
        <v>101.83958439273786</v>
      </c>
      <c r="M610">
        <f t="shared" si="18"/>
        <v>94.837067946646087</v>
      </c>
    </row>
    <row r="611" spans="1:13">
      <c r="A611" s="230">
        <v>36782</v>
      </c>
      <c r="B611">
        <v>36.25</v>
      </c>
      <c r="C611">
        <v>52.500100000000003</v>
      </c>
      <c r="D611">
        <v>20</v>
      </c>
      <c r="E611">
        <v>29</v>
      </c>
      <c r="F611">
        <v>1484.91</v>
      </c>
      <c r="G611">
        <v>793.54</v>
      </c>
      <c r="H611">
        <f t="shared" si="13"/>
        <v>71.253071253071255</v>
      </c>
      <c r="I611">
        <f t="shared" si="14"/>
        <v>114.24067090698216</v>
      </c>
      <c r="J611">
        <f t="shared" si="15"/>
        <v>160</v>
      </c>
      <c r="K611">
        <f t="shared" si="16"/>
        <v>401.72881919432592</v>
      </c>
      <c r="L611">
        <f t="shared" si="17"/>
        <v>102.04024133807947</v>
      </c>
      <c r="M611">
        <f t="shared" si="18"/>
        <v>95.701777659856731</v>
      </c>
    </row>
    <row r="612" spans="1:13">
      <c r="A612" s="230">
        <v>36783</v>
      </c>
      <c r="B612">
        <v>36.625</v>
      </c>
      <c r="C612">
        <v>53.031300000000002</v>
      </c>
      <c r="D612">
        <v>20.25</v>
      </c>
      <c r="E612">
        <v>28.4297</v>
      </c>
      <c r="F612">
        <v>1480.87</v>
      </c>
      <c r="G612">
        <v>799.78</v>
      </c>
      <c r="H612">
        <f t="shared" si="13"/>
        <v>71.990171990171987</v>
      </c>
      <c r="I612">
        <f t="shared" si="14"/>
        <v>115.39656669357664</v>
      </c>
      <c r="J612">
        <f t="shared" si="15"/>
        <v>162</v>
      </c>
      <c r="K612">
        <f t="shared" si="16"/>
        <v>393.82861417410101</v>
      </c>
      <c r="L612">
        <f t="shared" si="17"/>
        <v>101.76262008493561</v>
      </c>
      <c r="M612">
        <f t="shared" si="18"/>
        <v>96.454328372609083</v>
      </c>
    </row>
    <row r="613" spans="1:13">
      <c r="A613" s="230">
        <v>36784</v>
      </c>
      <c r="B613">
        <v>35.75</v>
      </c>
      <c r="C613">
        <v>51.5</v>
      </c>
      <c r="D613">
        <v>20.75</v>
      </c>
      <c r="E613">
        <v>27.6172</v>
      </c>
      <c r="F613">
        <v>1465.81</v>
      </c>
      <c r="G613">
        <v>787.8</v>
      </c>
      <c r="H613">
        <f t="shared" si="13"/>
        <v>70.270270270270274</v>
      </c>
      <c r="I613">
        <f t="shared" si="14"/>
        <v>112.06444467171646</v>
      </c>
      <c r="J613">
        <f t="shared" si="15"/>
        <v>166</v>
      </c>
      <c r="K613">
        <f t="shared" si="16"/>
        <v>382.57328087770827</v>
      </c>
      <c r="L613">
        <f t="shared" si="17"/>
        <v>100.72772501752313</v>
      </c>
      <c r="M613">
        <f t="shared" si="18"/>
        <v>95.009527484985171</v>
      </c>
    </row>
    <row r="614" spans="1:13">
      <c r="A614" s="230">
        <v>36787</v>
      </c>
      <c r="B614">
        <v>34.4375</v>
      </c>
      <c r="C614">
        <v>51.531300000000002</v>
      </c>
      <c r="D614">
        <v>21.25</v>
      </c>
      <c r="E614">
        <v>30.328099999999999</v>
      </c>
      <c r="F614">
        <v>1444.51</v>
      </c>
      <c r="G614">
        <v>770.24</v>
      </c>
      <c r="H614">
        <f t="shared" si="13"/>
        <v>67.690417690417689</v>
      </c>
      <c r="I614">
        <f t="shared" si="14"/>
        <v>112.13255374197325</v>
      </c>
      <c r="J614">
        <f t="shared" si="15"/>
        <v>170</v>
      </c>
      <c r="K614">
        <f t="shared" si="16"/>
        <v>420.12661384163573</v>
      </c>
      <c r="L614">
        <f t="shared" si="17"/>
        <v>99.264028806640923</v>
      </c>
      <c r="M614">
        <f t="shared" si="18"/>
        <v>92.891772594611552</v>
      </c>
    </row>
    <row r="615" spans="1:13">
      <c r="A615" s="230">
        <v>36788</v>
      </c>
      <c r="B615">
        <v>36.3125</v>
      </c>
      <c r="C615">
        <v>52.875</v>
      </c>
      <c r="D615">
        <v>19.25</v>
      </c>
      <c r="E615">
        <v>29.968800000000002</v>
      </c>
      <c r="F615">
        <v>1459.9</v>
      </c>
      <c r="G615">
        <v>803.01</v>
      </c>
      <c r="H615">
        <f t="shared" si="13"/>
        <v>71.375921375921379</v>
      </c>
      <c r="I615">
        <f t="shared" si="14"/>
        <v>115.05645654401957</v>
      </c>
      <c r="J615">
        <f t="shared" si="15"/>
        <v>154</v>
      </c>
      <c r="K615">
        <f t="shared" si="16"/>
        <v>415.14933229899708</v>
      </c>
      <c r="L615">
        <f t="shared" si="17"/>
        <v>100.32160085760229</v>
      </c>
      <c r="M615">
        <f t="shared" si="18"/>
        <v>96.843869847319041</v>
      </c>
    </row>
    <row r="616" spans="1:13">
      <c r="A616" s="230">
        <v>36789</v>
      </c>
      <c r="B616">
        <v>38.5625</v>
      </c>
      <c r="C616">
        <v>51.281300000000002</v>
      </c>
      <c r="D616">
        <v>18.88</v>
      </c>
      <c r="E616">
        <v>30.523399999999999</v>
      </c>
      <c r="F616">
        <v>1451.34</v>
      </c>
      <c r="G616">
        <v>808.9</v>
      </c>
      <c r="H616">
        <f t="shared" si="13"/>
        <v>75.798525798525802</v>
      </c>
      <c r="I616">
        <f t="shared" si="14"/>
        <v>111.58855158337269</v>
      </c>
      <c r="J616">
        <f t="shared" si="15"/>
        <v>151.04</v>
      </c>
      <c r="K616">
        <f t="shared" si="16"/>
        <v>422.83204964814092</v>
      </c>
      <c r="L616">
        <f t="shared" si="17"/>
        <v>99.733373647970751</v>
      </c>
      <c r="M616">
        <f t="shared" si="18"/>
        <v>97.554210183554844</v>
      </c>
    </row>
    <row r="617" spans="1:13">
      <c r="A617" s="230">
        <v>36790</v>
      </c>
      <c r="B617">
        <v>37.9375</v>
      </c>
      <c r="C617">
        <v>49.968800000000002</v>
      </c>
      <c r="D617">
        <v>18.5</v>
      </c>
      <c r="E617">
        <v>28.343800000000002</v>
      </c>
      <c r="F617">
        <v>1449.05</v>
      </c>
      <c r="G617">
        <v>791.55</v>
      </c>
      <c r="H617">
        <f t="shared" si="13"/>
        <v>74.570024570024572</v>
      </c>
      <c r="I617">
        <f t="shared" si="14"/>
        <v>108.73254025071972</v>
      </c>
      <c r="J617">
        <f t="shared" si="15"/>
        <v>148</v>
      </c>
      <c r="K617">
        <f t="shared" si="16"/>
        <v>392.63866570621155</v>
      </c>
      <c r="L617">
        <f t="shared" si="17"/>
        <v>99.576009125767925</v>
      </c>
      <c r="M617">
        <f t="shared" si="18"/>
        <v>95.461781519091161</v>
      </c>
    </row>
    <row r="618" spans="1:13">
      <c r="A618" s="230">
        <v>36791</v>
      </c>
      <c r="B618">
        <v>35.9375</v>
      </c>
      <c r="C618">
        <v>51.843800000000002</v>
      </c>
      <c r="D618">
        <v>16.5</v>
      </c>
      <c r="E618">
        <v>26.093800000000002</v>
      </c>
      <c r="F618">
        <v>1448.72</v>
      </c>
      <c r="G618">
        <v>769.25</v>
      </c>
      <c r="H618">
        <f t="shared" si="13"/>
        <v>70.638820638820633</v>
      </c>
      <c r="I618">
        <f t="shared" si="14"/>
        <v>112.81255644022396</v>
      </c>
      <c r="J618">
        <f t="shared" si="15"/>
        <v>132</v>
      </c>
      <c r="K618">
        <f t="shared" si="16"/>
        <v>361.47005042389321</v>
      </c>
      <c r="L618">
        <f t="shared" si="17"/>
        <v>99.553332142219048</v>
      </c>
      <c r="M618">
        <f t="shared" si="18"/>
        <v>92.772377529607567</v>
      </c>
    </row>
    <row r="619" spans="1:13">
      <c r="A619" s="230">
        <v>36794</v>
      </c>
      <c r="B619">
        <v>34.3125</v>
      </c>
      <c r="C619">
        <v>50.656300000000002</v>
      </c>
      <c r="D619">
        <v>14.75</v>
      </c>
      <c r="E619">
        <v>26.75</v>
      </c>
      <c r="F619">
        <v>1439.03</v>
      </c>
      <c r="G619">
        <v>749.12</v>
      </c>
      <c r="H619">
        <f t="shared" si="13"/>
        <v>67.44471744471744</v>
      </c>
      <c r="I619">
        <f t="shared" si="14"/>
        <v>110.22854618687127</v>
      </c>
      <c r="J619">
        <f t="shared" si="15"/>
        <v>118</v>
      </c>
      <c r="K619">
        <f t="shared" si="16"/>
        <v>370.56020391200752</v>
      </c>
      <c r="L619">
        <f t="shared" si="17"/>
        <v>98.887453443465589</v>
      </c>
      <c r="M619">
        <f t="shared" si="18"/>
        <v>90.344677874526653</v>
      </c>
    </row>
    <row r="620" spans="1:13">
      <c r="A620" s="230">
        <v>36795</v>
      </c>
      <c r="B620">
        <v>33.625</v>
      </c>
      <c r="C620">
        <v>49.125</v>
      </c>
      <c r="D620">
        <v>20</v>
      </c>
      <c r="E620">
        <v>25.718800000000002</v>
      </c>
      <c r="F620">
        <v>1427.21</v>
      </c>
      <c r="G620">
        <v>737.21</v>
      </c>
      <c r="H620">
        <f t="shared" si="13"/>
        <v>66.0933660933661</v>
      </c>
      <c r="I620">
        <f t="shared" si="14"/>
        <v>106.89642416501108</v>
      </c>
      <c r="J620">
        <f t="shared" si="15"/>
        <v>160</v>
      </c>
      <c r="K620">
        <f t="shared" si="16"/>
        <v>356.27528121017343</v>
      </c>
      <c r="L620">
        <f t="shared" si="17"/>
        <v>98.075205123623917</v>
      </c>
      <c r="M620">
        <f t="shared" si="18"/>
        <v>88.908319062206047</v>
      </c>
    </row>
    <row r="621" spans="1:13">
      <c r="A621" s="230">
        <v>36796</v>
      </c>
      <c r="B621">
        <v>32.4375</v>
      </c>
      <c r="C621">
        <v>51.375</v>
      </c>
      <c r="D621">
        <v>18</v>
      </c>
      <c r="E621">
        <v>24.465</v>
      </c>
      <c r="F621">
        <v>1426.57</v>
      </c>
      <c r="G621">
        <v>728.06</v>
      </c>
      <c r="H621">
        <f t="shared" si="13"/>
        <v>63.759213759213758</v>
      </c>
      <c r="I621">
        <f t="shared" si="14"/>
        <v>111.79244359241618</v>
      </c>
      <c r="J621">
        <f t="shared" si="15"/>
        <v>144</v>
      </c>
      <c r="K621">
        <f t="shared" si="16"/>
        <v>338.90674350307529</v>
      </c>
      <c r="L621">
        <f t="shared" si="17"/>
        <v>98.031225519165488</v>
      </c>
      <c r="M621">
        <f t="shared" si="18"/>
        <v>87.804819218987433</v>
      </c>
    </row>
    <row r="622" spans="1:13">
      <c r="A622" s="230">
        <v>36797</v>
      </c>
      <c r="B622">
        <v>33.4375</v>
      </c>
      <c r="C622">
        <v>53.4375</v>
      </c>
      <c r="D622">
        <v>18.75</v>
      </c>
      <c r="E622">
        <v>26.75</v>
      </c>
      <c r="F622">
        <v>1458.29</v>
      </c>
      <c r="G622">
        <v>752.25</v>
      </c>
      <c r="H622">
        <f t="shared" si="13"/>
        <v>65.724815724815727</v>
      </c>
      <c r="I622">
        <f t="shared" si="14"/>
        <v>116.28046140087083</v>
      </c>
      <c r="J622">
        <f t="shared" si="15"/>
        <v>150</v>
      </c>
      <c r="K622">
        <f t="shared" si="16"/>
        <v>370.56020391200752</v>
      </c>
      <c r="L622">
        <f t="shared" si="17"/>
        <v>100.21096466513654</v>
      </c>
      <c r="M622">
        <f t="shared" si="18"/>
        <v>90.722159241660435</v>
      </c>
    </row>
    <row r="623" spans="1:13">
      <c r="A623" s="230">
        <v>36798</v>
      </c>
      <c r="B623">
        <v>30.8125</v>
      </c>
      <c r="C623">
        <v>48.5</v>
      </c>
      <c r="D623">
        <v>18.5</v>
      </c>
      <c r="E623">
        <v>12.875</v>
      </c>
      <c r="F623">
        <v>1436.51</v>
      </c>
      <c r="G623">
        <v>715.78</v>
      </c>
      <c r="H623">
        <f t="shared" ref="H623:H686" si="19">B623*100/$B$429</f>
        <v>60.565110565110565</v>
      </c>
      <c r="I623">
        <f t="shared" ref="I623:I686" si="20">C623*100/$C$429</f>
        <v>105.53641876850968</v>
      </c>
      <c r="J623">
        <f t="shared" ref="J623:J686" si="21">D623*100/$D$429</f>
        <v>148</v>
      </c>
      <c r="K623">
        <f t="shared" ref="K623:K686" si="22">E623*100/$E$7</f>
        <v>178.35374300437746</v>
      </c>
      <c r="L623">
        <f t="shared" ref="L623:L686" si="23">F623*100/$F$429</f>
        <v>98.714283750910511</v>
      </c>
      <c r="M623">
        <f t="shared" ref="M623:M686" si="24">G623*100/$G$429</f>
        <v>86.323838008635036</v>
      </c>
    </row>
    <row r="624" spans="1:13">
      <c r="A624" s="230">
        <v>36801</v>
      </c>
      <c r="B624">
        <v>29.25</v>
      </c>
      <c r="C624">
        <v>46.906300000000002</v>
      </c>
      <c r="D624">
        <v>19.25</v>
      </c>
      <c r="E624">
        <v>12.125</v>
      </c>
      <c r="F624">
        <v>1436.23</v>
      </c>
      <c r="G624">
        <v>712.16</v>
      </c>
      <c r="H624">
        <f t="shared" si="19"/>
        <v>57.493857493857497</v>
      </c>
      <c r="I624">
        <f t="shared" si="20"/>
        <v>102.06851380786279</v>
      </c>
      <c r="J624">
        <f t="shared" si="21"/>
        <v>154</v>
      </c>
      <c r="K624">
        <f t="shared" si="22"/>
        <v>167.96420457693799</v>
      </c>
      <c r="L624">
        <f t="shared" si="23"/>
        <v>98.695042673959946</v>
      </c>
      <c r="M624">
        <f t="shared" si="24"/>
        <v>85.887262114378061</v>
      </c>
    </row>
    <row r="625" spans="1:13">
      <c r="A625" s="230">
        <v>36802</v>
      </c>
      <c r="B625">
        <v>28.5625</v>
      </c>
      <c r="C625">
        <v>46.75</v>
      </c>
      <c r="D625">
        <v>18.5</v>
      </c>
      <c r="E625">
        <v>11.1563</v>
      </c>
      <c r="F625">
        <v>1426.46</v>
      </c>
      <c r="G625">
        <v>691.9</v>
      </c>
      <c r="H625">
        <f t="shared" si="19"/>
        <v>56.142506142506143</v>
      </c>
      <c r="I625">
        <f t="shared" si="20"/>
        <v>101.72840365830571</v>
      </c>
      <c r="J625">
        <f t="shared" si="21"/>
        <v>148</v>
      </c>
      <c r="K625">
        <f t="shared" si="22"/>
        <v>154.54507674405718</v>
      </c>
      <c r="L625">
        <f t="shared" si="23"/>
        <v>98.023666524649187</v>
      </c>
      <c r="M625">
        <f t="shared" si="24"/>
        <v>83.443884319448131</v>
      </c>
    </row>
    <row r="626" spans="1:13">
      <c r="A626" s="230">
        <v>36803</v>
      </c>
      <c r="B626">
        <v>28.1875</v>
      </c>
      <c r="C626">
        <v>47.8125</v>
      </c>
      <c r="D626">
        <v>18.5</v>
      </c>
      <c r="E626">
        <v>11.8125</v>
      </c>
      <c r="F626">
        <v>1434.32</v>
      </c>
      <c r="G626">
        <v>711.94</v>
      </c>
      <c r="H626">
        <f t="shared" si="19"/>
        <v>55.405405405405403</v>
      </c>
      <c r="I626">
        <f t="shared" si="20"/>
        <v>104.04041283235811</v>
      </c>
      <c r="J626">
        <f t="shared" si="21"/>
        <v>148</v>
      </c>
      <c r="K626">
        <f t="shared" si="22"/>
        <v>163.63523023217155</v>
      </c>
      <c r="L626">
        <f t="shared" si="23"/>
        <v>98.56379104190431</v>
      </c>
      <c r="M626">
        <f t="shared" si="24"/>
        <v>85.860729877710511</v>
      </c>
    </row>
    <row r="627" spans="1:13">
      <c r="A627" s="230">
        <v>36804</v>
      </c>
      <c r="B627">
        <v>25.1875</v>
      </c>
      <c r="C627">
        <v>44.125</v>
      </c>
      <c r="D627">
        <v>17.5</v>
      </c>
      <c r="E627">
        <v>11.0313</v>
      </c>
      <c r="F627">
        <v>1436.28</v>
      </c>
      <c r="G627">
        <v>702.58</v>
      </c>
      <c r="H627">
        <f t="shared" si="19"/>
        <v>49.508599508599509</v>
      </c>
      <c r="I627">
        <f t="shared" si="20"/>
        <v>96.016380992999785</v>
      </c>
      <c r="J627">
        <f t="shared" si="21"/>
        <v>140</v>
      </c>
      <c r="K627">
        <f t="shared" si="22"/>
        <v>152.81348700615058</v>
      </c>
      <c r="L627">
        <f t="shared" si="23"/>
        <v>98.698478580558259</v>
      </c>
      <c r="M627">
        <f t="shared" si="24"/>
        <v>84.731903808581976</v>
      </c>
    </row>
    <row r="628" spans="1:13">
      <c r="A628" s="230">
        <v>36805</v>
      </c>
      <c r="B628">
        <v>25.3125</v>
      </c>
      <c r="C628">
        <v>43.593800000000002</v>
      </c>
      <c r="D628">
        <v>17.5</v>
      </c>
      <c r="E628">
        <v>11.0938</v>
      </c>
      <c r="F628">
        <v>1408.99</v>
      </c>
      <c r="G628">
        <v>685.62</v>
      </c>
      <c r="H628">
        <f t="shared" si="19"/>
        <v>49.754299754299751</v>
      </c>
      <c r="I628">
        <f t="shared" si="20"/>
        <v>94.860485206405301</v>
      </c>
      <c r="J628">
        <f t="shared" si="21"/>
        <v>140</v>
      </c>
      <c r="K628">
        <f t="shared" si="22"/>
        <v>153.67928187510387</v>
      </c>
      <c r="L628">
        <f t="shared" si="23"/>
        <v>96.823160759197918</v>
      </c>
      <c r="M628">
        <f t="shared" si="24"/>
        <v>82.686509563665311</v>
      </c>
    </row>
    <row r="629" spans="1:13">
      <c r="A629" s="230">
        <v>36808</v>
      </c>
      <c r="B629">
        <v>25.625</v>
      </c>
      <c r="C629">
        <v>45.468800000000002</v>
      </c>
      <c r="D629">
        <v>16.75</v>
      </c>
      <c r="E629">
        <v>10.875</v>
      </c>
      <c r="F629">
        <v>1402.03</v>
      </c>
      <c r="G629">
        <v>681.43</v>
      </c>
      <c r="H629">
        <f t="shared" si="19"/>
        <v>50.368550368550366</v>
      </c>
      <c r="I629">
        <f t="shared" si="20"/>
        <v>98.940501395909536</v>
      </c>
      <c r="J629">
        <f t="shared" si="21"/>
        <v>134</v>
      </c>
      <c r="K629">
        <f t="shared" si="22"/>
        <v>150.64830719787221</v>
      </c>
      <c r="L629">
        <f t="shared" si="23"/>
        <v>96.344882560712463</v>
      </c>
      <c r="M629">
        <f t="shared" si="24"/>
        <v>82.181191056224222</v>
      </c>
    </row>
    <row r="630" spans="1:13">
      <c r="A630" s="230">
        <v>36809</v>
      </c>
      <c r="B630">
        <v>24.25</v>
      </c>
      <c r="C630">
        <v>44.718800000000002</v>
      </c>
      <c r="D630">
        <v>16.75</v>
      </c>
      <c r="E630">
        <v>10.4375</v>
      </c>
      <c r="F630">
        <v>1387.02</v>
      </c>
      <c r="G630">
        <v>658.42</v>
      </c>
      <c r="H630">
        <f t="shared" si="19"/>
        <v>47.665847665847664</v>
      </c>
      <c r="I630">
        <f t="shared" si="20"/>
        <v>97.308494920107847</v>
      </c>
      <c r="J630">
        <f t="shared" si="21"/>
        <v>134</v>
      </c>
      <c r="K630">
        <f t="shared" si="22"/>
        <v>144.5877431151992</v>
      </c>
      <c r="L630">
        <f t="shared" si="23"/>
        <v>95.313423399898298</v>
      </c>
      <c r="M630">
        <f t="shared" si="24"/>
        <v>79.406160302949914</v>
      </c>
    </row>
    <row r="631" spans="1:13">
      <c r="A631" s="230">
        <v>36810</v>
      </c>
      <c r="B631">
        <v>23</v>
      </c>
      <c r="C631">
        <v>42.781300000000002</v>
      </c>
      <c r="D631">
        <v>16</v>
      </c>
      <c r="E631">
        <v>9.8125</v>
      </c>
      <c r="F631">
        <v>1364.59</v>
      </c>
      <c r="G631">
        <v>637.29</v>
      </c>
      <c r="H631">
        <f t="shared" si="19"/>
        <v>45.208845208845212</v>
      </c>
      <c r="I631">
        <f t="shared" si="20"/>
        <v>93.092478190953457</v>
      </c>
      <c r="J631">
        <f t="shared" si="21"/>
        <v>128</v>
      </c>
      <c r="K631">
        <f t="shared" si="22"/>
        <v>135.92979442566633</v>
      </c>
      <c r="L631">
        <f t="shared" si="23"/>
        <v>93.772075699894174</v>
      </c>
      <c r="M631">
        <f t="shared" si="24"/>
        <v>76.857859572107387</v>
      </c>
    </row>
    <row r="632" spans="1:13">
      <c r="A632" s="230">
        <v>36811</v>
      </c>
      <c r="B632">
        <v>23.1875</v>
      </c>
      <c r="C632">
        <v>41.843800000000002</v>
      </c>
      <c r="D632">
        <v>15.25</v>
      </c>
      <c r="E632">
        <v>10</v>
      </c>
      <c r="F632">
        <v>1329.78</v>
      </c>
      <c r="G632">
        <v>620.74</v>
      </c>
      <c r="H632">
        <f t="shared" si="19"/>
        <v>45.577395577395578</v>
      </c>
      <c r="I632">
        <f t="shared" si="20"/>
        <v>91.052470096201347</v>
      </c>
      <c r="J632">
        <f t="shared" si="21"/>
        <v>122</v>
      </c>
      <c r="K632">
        <f t="shared" si="22"/>
        <v>138.52717903252619</v>
      </c>
      <c r="L632">
        <f t="shared" si="23"/>
        <v>91.37999752614725</v>
      </c>
      <c r="M632">
        <f t="shared" si="24"/>
        <v>74.86191176825298</v>
      </c>
    </row>
    <row r="633" spans="1:13">
      <c r="A633" s="230">
        <v>36812</v>
      </c>
      <c r="B633">
        <v>27.3125</v>
      </c>
      <c r="C633">
        <v>45.3125</v>
      </c>
      <c r="D633">
        <v>15.25</v>
      </c>
      <c r="E633">
        <v>11.0313</v>
      </c>
      <c r="F633">
        <v>1374.17</v>
      </c>
      <c r="G633">
        <v>675.81</v>
      </c>
      <c r="H633">
        <f t="shared" si="19"/>
        <v>53.685503685503683</v>
      </c>
      <c r="I633">
        <f t="shared" si="20"/>
        <v>98.600391246352459</v>
      </c>
      <c r="J633">
        <f t="shared" si="21"/>
        <v>122</v>
      </c>
      <c r="K633">
        <f t="shared" si="22"/>
        <v>152.81348700615058</v>
      </c>
      <c r="L633">
        <f t="shared" si="23"/>
        <v>94.430395404131332</v>
      </c>
      <c r="M633">
        <f t="shared" si="24"/>
        <v>81.503413010444064</v>
      </c>
    </row>
    <row r="634" spans="1:13">
      <c r="A634" s="230">
        <v>36815</v>
      </c>
      <c r="B634">
        <v>25.359400000000001</v>
      </c>
      <c r="C634">
        <v>46.343800000000002</v>
      </c>
      <c r="D634">
        <v>15</v>
      </c>
      <c r="E634">
        <v>10.75</v>
      </c>
      <c r="F634">
        <v>1374.62</v>
      </c>
      <c r="G634">
        <v>665.91</v>
      </c>
      <c r="H634">
        <f t="shared" si="19"/>
        <v>49.846486486486491</v>
      </c>
      <c r="I634">
        <f t="shared" si="20"/>
        <v>100.84450895101152</v>
      </c>
      <c r="J634">
        <f t="shared" si="21"/>
        <v>120</v>
      </c>
      <c r="K634">
        <f t="shared" si="22"/>
        <v>148.91671745996564</v>
      </c>
      <c r="L634">
        <f t="shared" si="23"/>
        <v>94.461318563516173</v>
      </c>
      <c r="M634">
        <f t="shared" si="24"/>
        <v>80.309462360404254</v>
      </c>
    </row>
    <row r="635" spans="1:13">
      <c r="A635" s="230">
        <v>36816</v>
      </c>
      <c r="B635">
        <v>24.375</v>
      </c>
      <c r="C635">
        <v>45.25</v>
      </c>
      <c r="D635">
        <v>16</v>
      </c>
      <c r="E635">
        <v>10.0625</v>
      </c>
      <c r="F635">
        <v>1349.97</v>
      </c>
      <c r="G635">
        <v>648.22</v>
      </c>
      <c r="H635">
        <f t="shared" si="19"/>
        <v>47.911547911547913</v>
      </c>
      <c r="I635">
        <f t="shared" si="20"/>
        <v>98.464390706702318</v>
      </c>
      <c r="J635">
        <f t="shared" si="21"/>
        <v>128</v>
      </c>
      <c r="K635">
        <f t="shared" si="22"/>
        <v>139.39297390147948</v>
      </c>
      <c r="L635">
        <f t="shared" si="23"/>
        <v>92.76741661054686</v>
      </c>
      <c r="M635">
        <f t="shared" si="24"/>
        <v>78.176029330181635</v>
      </c>
    </row>
    <row r="636" spans="1:13">
      <c r="A636" s="230">
        <v>36817</v>
      </c>
      <c r="B636">
        <v>26.25</v>
      </c>
      <c r="C636">
        <v>42.781300000000002</v>
      </c>
      <c r="D636">
        <v>15.12</v>
      </c>
      <c r="E636">
        <v>10.0625</v>
      </c>
      <c r="F636">
        <v>1342.13</v>
      </c>
      <c r="G636">
        <v>634.30999999999995</v>
      </c>
      <c r="H636">
        <f t="shared" si="19"/>
        <v>51.597051597051596</v>
      </c>
      <c r="I636">
        <f t="shared" si="20"/>
        <v>93.092478190953457</v>
      </c>
      <c r="J636">
        <f t="shared" si="21"/>
        <v>120.96</v>
      </c>
      <c r="K636">
        <f t="shared" si="22"/>
        <v>139.39297390147948</v>
      </c>
      <c r="L636">
        <f t="shared" si="23"/>
        <v>92.228666455931062</v>
      </c>
      <c r="M636">
        <f t="shared" si="24"/>
        <v>76.498468366337818</v>
      </c>
    </row>
    <row r="637" spans="1:13">
      <c r="A637" s="230">
        <v>36818</v>
      </c>
      <c r="B637">
        <v>28.8125</v>
      </c>
      <c r="C637">
        <v>45.468800000000002</v>
      </c>
      <c r="D637">
        <v>14.5</v>
      </c>
      <c r="E637">
        <v>9.4687999999999999</v>
      </c>
      <c r="F637">
        <v>1388.76</v>
      </c>
      <c r="G637">
        <v>693.58</v>
      </c>
      <c r="H637">
        <f t="shared" si="19"/>
        <v>56.633906633906633</v>
      </c>
      <c r="I637">
        <f t="shared" si="20"/>
        <v>98.940501395909536</v>
      </c>
      <c r="J637">
        <f t="shared" si="21"/>
        <v>116</v>
      </c>
      <c r="K637">
        <f t="shared" si="22"/>
        <v>131.1686152823184</v>
      </c>
      <c r="L637">
        <f t="shared" si="23"/>
        <v>95.432992949519658</v>
      </c>
      <c r="M637">
        <f t="shared" si="24"/>
        <v>83.646494126727617</v>
      </c>
    </row>
    <row r="638" spans="1:13">
      <c r="A638" s="230">
        <v>36819</v>
      </c>
      <c r="B638">
        <v>28.4375</v>
      </c>
      <c r="C638">
        <v>48</v>
      </c>
      <c r="D638">
        <v>14.75</v>
      </c>
      <c r="E638">
        <v>9.75</v>
      </c>
      <c r="F638">
        <v>1396.93</v>
      </c>
      <c r="G638">
        <v>707.7</v>
      </c>
      <c r="H638">
        <f t="shared" si="19"/>
        <v>55.896805896805894</v>
      </c>
      <c r="I638">
        <f t="shared" si="20"/>
        <v>104.44841445130854</v>
      </c>
      <c r="J638">
        <f t="shared" si="21"/>
        <v>118</v>
      </c>
      <c r="K638">
        <f t="shared" si="22"/>
        <v>135.06399955671304</v>
      </c>
      <c r="L638">
        <f t="shared" si="23"/>
        <v>95.994420087684333</v>
      </c>
      <c r="M638">
        <f t="shared" si="24"/>
        <v>85.349381316481342</v>
      </c>
    </row>
    <row r="639" spans="1:13">
      <c r="A639" s="230">
        <v>36822</v>
      </c>
      <c r="B639">
        <v>27.5</v>
      </c>
      <c r="C639">
        <v>49.1875</v>
      </c>
      <c r="D639">
        <v>16.25</v>
      </c>
      <c r="E639">
        <v>10.1875</v>
      </c>
      <c r="F639">
        <v>1395.78</v>
      </c>
      <c r="G639">
        <v>699.8</v>
      </c>
      <c r="H639">
        <f t="shared" si="19"/>
        <v>54.054054054054056</v>
      </c>
      <c r="I639">
        <f t="shared" si="20"/>
        <v>107.03242470466122</v>
      </c>
      <c r="J639">
        <f t="shared" si="21"/>
        <v>130</v>
      </c>
      <c r="K639">
        <f t="shared" si="22"/>
        <v>141.12456363938605</v>
      </c>
      <c r="L639">
        <f t="shared" si="23"/>
        <v>95.915394235923088</v>
      </c>
      <c r="M639">
        <f t="shared" si="24"/>
        <v>84.396632817964743</v>
      </c>
    </row>
    <row r="640" spans="1:13">
      <c r="A640" s="230">
        <v>36823</v>
      </c>
      <c r="B640">
        <v>26.8125</v>
      </c>
      <c r="C640">
        <v>46.25</v>
      </c>
      <c r="D640">
        <v>16</v>
      </c>
      <c r="E640">
        <v>9.4375</v>
      </c>
      <c r="F640">
        <v>1398.13</v>
      </c>
      <c r="G640">
        <v>681.21</v>
      </c>
      <c r="H640">
        <f t="shared" si="19"/>
        <v>52.702702702702702</v>
      </c>
      <c r="I640">
        <f t="shared" si="20"/>
        <v>100.64039934110458</v>
      </c>
      <c r="J640">
        <f t="shared" si="21"/>
        <v>128</v>
      </c>
      <c r="K640">
        <f t="shared" si="22"/>
        <v>130.73502521194658</v>
      </c>
      <c r="L640">
        <f t="shared" si="23"/>
        <v>96.076881846043889</v>
      </c>
      <c r="M640">
        <f t="shared" si="24"/>
        <v>82.154658819556673</v>
      </c>
    </row>
    <row r="641" spans="1:13">
      <c r="A641" s="230">
        <v>36824</v>
      </c>
      <c r="B641">
        <v>25.875</v>
      </c>
      <c r="C641">
        <v>43.406300000000002</v>
      </c>
      <c r="D641">
        <v>16.5</v>
      </c>
      <c r="E641">
        <v>9.25</v>
      </c>
      <c r="F641">
        <v>1364.9</v>
      </c>
      <c r="G641">
        <v>632.01</v>
      </c>
      <c r="H641">
        <f t="shared" si="19"/>
        <v>50.859950859950857</v>
      </c>
      <c r="I641">
        <f t="shared" si="20"/>
        <v>94.452483587454878</v>
      </c>
      <c r="J641">
        <f t="shared" si="21"/>
        <v>132</v>
      </c>
      <c r="K641">
        <f t="shared" si="22"/>
        <v>128.13764060508672</v>
      </c>
      <c r="L641">
        <f t="shared" si="23"/>
        <v>93.793378320803726</v>
      </c>
      <c r="M641">
        <f t="shared" si="24"/>
        <v>76.221085892086165</v>
      </c>
    </row>
    <row r="642" spans="1:13">
      <c r="A642" s="230">
        <v>36825</v>
      </c>
      <c r="B642">
        <v>27.75</v>
      </c>
      <c r="C642">
        <v>43</v>
      </c>
      <c r="D642">
        <v>15</v>
      </c>
      <c r="E642">
        <v>9.25</v>
      </c>
      <c r="F642">
        <v>1364.44</v>
      </c>
      <c r="G642">
        <v>646.45000000000005</v>
      </c>
      <c r="H642">
        <f t="shared" si="19"/>
        <v>54.545454545454547</v>
      </c>
      <c r="I642">
        <f t="shared" si="20"/>
        <v>93.568371279297239</v>
      </c>
      <c r="J642">
        <f t="shared" si="21"/>
        <v>120</v>
      </c>
      <c r="K642">
        <f t="shared" si="22"/>
        <v>128.13764060508672</v>
      </c>
      <c r="L642">
        <f t="shared" si="23"/>
        <v>93.761767980099222</v>
      </c>
      <c r="M642">
        <f t="shared" si="24"/>
        <v>77.962565426083614</v>
      </c>
    </row>
    <row r="643" spans="1:13">
      <c r="A643" s="230">
        <v>36826</v>
      </c>
      <c r="B643">
        <v>27.9375</v>
      </c>
      <c r="C643">
        <v>43.593800000000002</v>
      </c>
      <c r="D643">
        <v>15</v>
      </c>
      <c r="E643">
        <v>9.2812999999999999</v>
      </c>
      <c r="F643">
        <v>1379.58</v>
      </c>
      <c r="G643">
        <v>653.04</v>
      </c>
      <c r="H643">
        <f t="shared" si="19"/>
        <v>54.914004914004913</v>
      </c>
      <c r="I643">
        <f t="shared" si="20"/>
        <v>94.860485206405301</v>
      </c>
      <c r="J643">
        <f t="shared" si="21"/>
        <v>120</v>
      </c>
      <c r="K643">
        <f t="shared" si="22"/>
        <v>128.57123067545854</v>
      </c>
      <c r="L643">
        <f t="shared" si="23"/>
        <v>94.802160498069014</v>
      </c>
      <c r="M643">
        <f t="shared" si="24"/>
        <v>78.757326515352517</v>
      </c>
    </row>
    <row r="644" spans="1:13">
      <c r="A644" s="230">
        <v>36829</v>
      </c>
      <c r="B644">
        <v>28.8125</v>
      </c>
      <c r="C644">
        <v>45.8125</v>
      </c>
      <c r="D644">
        <v>16.38</v>
      </c>
      <c r="E644">
        <v>9.6562999999999999</v>
      </c>
      <c r="F644">
        <v>1398.66</v>
      </c>
      <c r="G644">
        <v>639.47</v>
      </c>
      <c r="H644">
        <f t="shared" si="19"/>
        <v>56.633906633906633</v>
      </c>
      <c r="I644">
        <f t="shared" si="20"/>
        <v>99.688395563553598</v>
      </c>
      <c r="J644">
        <f t="shared" si="21"/>
        <v>131.04</v>
      </c>
      <c r="K644">
        <f t="shared" si="22"/>
        <v>133.76599988917826</v>
      </c>
      <c r="L644">
        <f t="shared" si="23"/>
        <v>96.11330245598603</v>
      </c>
      <c r="M644">
        <f t="shared" si="24"/>
        <v>77.120769917267666</v>
      </c>
    </row>
    <row r="645" spans="1:13">
      <c r="A645" s="230">
        <v>36830</v>
      </c>
      <c r="B645">
        <v>29.5</v>
      </c>
      <c r="C645">
        <v>46.5</v>
      </c>
      <c r="D645">
        <v>15.5</v>
      </c>
      <c r="E645">
        <v>9.7812999999999999</v>
      </c>
      <c r="F645">
        <v>1429.4</v>
      </c>
      <c r="G645">
        <v>674.3</v>
      </c>
      <c r="H645">
        <f t="shared" si="19"/>
        <v>57.985257985257988</v>
      </c>
      <c r="I645">
        <f t="shared" si="20"/>
        <v>101.18440149970515</v>
      </c>
      <c r="J645">
        <f t="shared" si="21"/>
        <v>124</v>
      </c>
      <c r="K645">
        <f t="shared" si="22"/>
        <v>135.49758962708484</v>
      </c>
      <c r="L645">
        <f t="shared" si="23"/>
        <v>98.225697832630118</v>
      </c>
      <c r="M645">
        <f t="shared" si="24"/>
        <v>81.321305386044045</v>
      </c>
    </row>
    <row r="646" spans="1:13">
      <c r="A646" s="230">
        <v>36831</v>
      </c>
      <c r="B646">
        <v>30.4375</v>
      </c>
      <c r="C646">
        <v>44.4375</v>
      </c>
      <c r="D646">
        <v>16</v>
      </c>
      <c r="E646">
        <v>10.25</v>
      </c>
      <c r="F646">
        <v>1421.22</v>
      </c>
      <c r="G646">
        <v>664.95</v>
      </c>
      <c r="H646">
        <f t="shared" si="19"/>
        <v>59.828009828009826</v>
      </c>
      <c r="I646">
        <f t="shared" si="20"/>
        <v>96.696383691250489</v>
      </c>
      <c r="J646">
        <f t="shared" si="21"/>
        <v>128</v>
      </c>
      <c r="K646">
        <f t="shared" si="22"/>
        <v>141.99035850833934</v>
      </c>
      <c r="L646">
        <f t="shared" si="23"/>
        <v>97.663583513145781</v>
      </c>
      <c r="M646">
        <f t="shared" si="24"/>
        <v>80.193685327673123</v>
      </c>
    </row>
    <row r="647" spans="1:13">
      <c r="A647" s="230">
        <v>36832</v>
      </c>
      <c r="B647">
        <v>31.8125</v>
      </c>
      <c r="C647">
        <v>45.0625</v>
      </c>
      <c r="D647">
        <v>16.62</v>
      </c>
      <c r="E647">
        <v>11.1563</v>
      </c>
      <c r="F647">
        <v>1428.32</v>
      </c>
      <c r="G647">
        <v>682.76</v>
      </c>
      <c r="H647">
        <f t="shared" si="19"/>
        <v>62.530712530712528</v>
      </c>
      <c r="I647">
        <f t="shared" si="20"/>
        <v>98.056389087751896</v>
      </c>
      <c r="J647">
        <f t="shared" si="21"/>
        <v>132.96</v>
      </c>
      <c r="K647">
        <f t="shared" si="22"/>
        <v>154.54507674405718</v>
      </c>
      <c r="L647">
        <f t="shared" si="23"/>
        <v>98.151482250106511</v>
      </c>
      <c r="M647">
        <f t="shared" si="24"/>
        <v>82.341590486987144</v>
      </c>
    </row>
    <row r="648" spans="1:13">
      <c r="A648" s="230">
        <v>36833</v>
      </c>
      <c r="B648">
        <v>32.5625</v>
      </c>
      <c r="C648">
        <v>46.25</v>
      </c>
      <c r="D648">
        <v>16.12</v>
      </c>
      <c r="E648">
        <v>11.125</v>
      </c>
      <c r="F648">
        <v>1426.69</v>
      </c>
      <c r="G648">
        <v>688.58</v>
      </c>
      <c r="H648">
        <f t="shared" si="19"/>
        <v>64.004914004913999</v>
      </c>
      <c r="I648">
        <f t="shared" si="20"/>
        <v>100.64039934110458</v>
      </c>
      <c r="J648">
        <f t="shared" si="21"/>
        <v>128.96</v>
      </c>
      <c r="K648">
        <f t="shared" si="22"/>
        <v>154.11148667368539</v>
      </c>
      <c r="L648">
        <f t="shared" si="23"/>
        <v>98.039471695001438</v>
      </c>
      <c r="M648">
        <f t="shared" si="24"/>
        <v>83.043488747919639</v>
      </c>
    </row>
    <row r="649" spans="1:13">
      <c r="A649" s="230">
        <v>36836</v>
      </c>
      <c r="B649">
        <v>31.5</v>
      </c>
      <c r="C649">
        <v>45.9375</v>
      </c>
      <c r="D649">
        <v>17</v>
      </c>
      <c r="E649">
        <v>10.7188</v>
      </c>
      <c r="F649">
        <v>1432.19</v>
      </c>
      <c r="G649">
        <v>681</v>
      </c>
      <c r="H649">
        <f t="shared" si="19"/>
        <v>61.91646191646192</v>
      </c>
      <c r="I649">
        <f t="shared" si="20"/>
        <v>99.96039664285388</v>
      </c>
      <c r="J649">
        <f t="shared" si="21"/>
        <v>136</v>
      </c>
      <c r="K649">
        <f t="shared" si="22"/>
        <v>148.48451266138414</v>
      </c>
      <c r="L649">
        <f t="shared" si="23"/>
        <v>98.417421420816098</v>
      </c>
      <c r="M649">
        <f t="shared" si="24"/>
        <v>82.129332593646737</v>
      </c>
    </row>
    <row r="650" spans="1:13">
      <c r="A650" s="230">
        <v>36837</v>
      </c>
      <c r="B650">
        <v>32.5625</v>
      </c>
      <c r="C650">
        <v>47.4375</v>
      </c>
      <c r="D650">
        <v>17.38</v>
      </c>
      <c r="E650">
        <v>10.6563</v>
      </c>
      <c r="F650">
        <v>1431.87</v>
      </c>
      <c r="G650">
        <v>682.46</v>
      </c>
      <c r="H650">
        <f t="shared" si="19"/>
        <v>64.004914004913999</v>
      </c>
      <c r="I650">
        <f t="shared" si="20"/>
        <v>103.22440959445727</v>
      </c>
      <c r="J650">
        <f t="shared" si="21"/>
        <v>139.04</v>
      </c>
      <c r="K650">
        <f t="shared" si="22"/>
        <v>147.61871779243086</v>
      </c>
      <c r="L650">
        <f t="shared" si="23"/>
        <v>98.395431618586883</v>
      </c>
      <c r="M650">
        <f t="shared" si="24"/>
        <v>82.305410164258674</v>
      </c>
    </row>
    <row r="651" spans="1:13">
      <c r="A651" s="230">
        <v>36838</v>
      </c>
      <c r="B651">
        <v>30.3125</v>
      </c>
      <c r="C651">
        <v>45.6875</v>
      </c>
      <c r="D651">
        <v>17.25</v>
      </c>
      <c r="E651">
        <v>10.0313</v>
      </c>
      <c r="F651">
        <v>1409.28</v>
      </c>
      <c r="G651">
        <v>642.37</v>
      </c>
      <c r="H651">
        <f t="shared" si="19"/>
        <v>59.582309582309584</v>
      </c>
      <c r="I651">
        <f t="shared" si="20"/>
        <v>99.416394484253317</v>
      </c>
      <c r="J651">
        <f t="shared" si="21"/>
        <v>138</v>
      </c>
      <c r="K651">
        <f t="shared" si="22"/>
        <v>138.96076910289798</v>
      </c>
      <c r="L651">
        <f t="shared" si="23"/>
        <v>96.843089017468145</v>
      </c>
      <c r="M651">
        <f t="shared" si="24"/>
        <v>77.4705130369763</v>
      </c>
    </row>
    <row r="652" spans="1:13">
      <c r="A652" s="230">
        <v>36839</v>
      </c>
      <c r="B652">
        <v>28.375</v>
      </c>
      <c r="C652">
        <v>42.9375</v>
      </c>
      <c r="D652">
        <v>17.38</v>
      </c>
      <c r="E652">
        <v>10.0938</v>
      </c>
      <c r="F652">
        <v>1400.14</v>
      </c>
      <c r="G652">
        <v>637.72</v>
      </c>
      <c r="H652">
        <f t="shared" si="19"/>
        <v>55.773955773955777</v>
      </c>
      <c r="I652">
        <f t="shared" si="20"/>
        <v>93.432370739647098</v>
      </c>
      <c r="J652">
        <f t="shared" si="21"/>
        <v>139.04</v>
      </c>
      <c r="K652">
        <f t="shared" si="22"/>
        <v>139.82656397185127</v>
      </c>
      <c r="L652">
        <f t="shared" si="23"/>
        <v>96.215005291296166</v>
      </c>
      <c r="M652">
        <f t="shared" si="24"/>
        <v>76.909718034684872</v>
      </c>
    </row>
    <row r="653" spans="1:13">
      <c r="A653" s="230">
        <v>36840</v>
      </c>
      <c r="B653">
        <v>23</v>
      </c>
      <c r="C653">
        <v>39.125</v>
      </c>
      <c r="D653">
        <v>17.25</v>
      </c>
      <c r="E653">
        <v>9.5312999999999999</v>
      </c>
      <c r="F653">
        <v>1365.98</v>
      </c>
      <c r="G653">
        <v>597.28</v>
      </c>
      <c r="H653">
        <f t="shared" si="19"/>
        <v>45.208845208845212</v>
      </c>
      <c r="I653">
        <f t="shared" si="20"/>
        <v>85.136337820988473</v>
      </c>
      <c r="J653">
        <f t="shared" si="21"/>
        <v>138</v>
      </c>
      <c r="K653">
        <f t="shared" si="22"/>
        <v>132.03441015127169</v>
      </c>
      <c r="L653">
        <f t="shared" si="23"/>
        <v>93.867593903327332</v>
      </c>
      <c r="M653">
        <f t="shared" si="24"/>
        <v>72.032610530885947</v>
      </c>
    </row>
    <row r="654" spans="1:13">
      <c r="A654" s="230">
        <v>36843</v>
      </c>
      <c r="B654">
        <v>24.125</v>
      </c>
      <c r="C654">
        <v>34.125</v>
      </c>
      <c r="D654">
        <v>16</v>
      </c>
      <c r="E654">
        <v>9.6875</v>
      </c>
      <c r="F654">
        <v>1351.26</v>
      </c>
      <c r="G654">
        <v>593.45000000000005</v>
      </c>
      <c r="H654">
        <f t="shared" si="19"/>
        <v>47.420147420147423</v>
      </c>
      <c r="I654">
        <f t="shared" si="20"/>
        <v>74.25629464897716</v>
      </c>
      <c r="J654">
        <f t="shared" si="21"/>
        <v>128</v>
      </c>
      <c r="K654">
        <f t="shared" si="22"/>
        <v>134.19820468775973</v>
      </c>
      <c r="L654">
        <f t="shared" si="23"/>
        <v>92.856063000783379</v>
      </c>
      <c r="M654">
        <f t="shared" si="24"/>
        <v>71.570708410719035</v>
      </c>
    </row>
    <row r="655" spans="1:13">
      <c r="A655" s="230">
        <v>36844</v>
      </c>
      <c r="B655">
        <v>25.8125</v>
      </c>
      <c r="C655">
        <v>37</v>
      </c>
      <c r="D655">
        <v>14.88</v>
      </c>
      <c r="E655">
        <v>10.125</v>
      </c>
      <c r="F655">
        <v>1382.95</v>
      </c>
      <c r="G655">
        <v>631.51</v>
      </c>
      <c r="H655">
        <f t="shared" si="19"/>
        <v>50.737100737100739</v>
      </c>
      <c r="I655">
        <f t="shared" si="20"/>
        <v>80.512319472883675</v>
      </c>
      <c r="J655">
        <f t="shared" si="21"/>
        <v>119.04</v>
      </c>
      <c r="K655">
        <f t="shared" si="22"/>
        <v>140.25876877043277</v>
      </c>
      <c r="L655">
        <f t="shared" si="23"/>
        <v>95.033740602795447</v>
      </c>
      <c r="M655">
        <f t="shared" si="24"/>
        <v>76.160785354205359</v>
      </c>
    </row>
    <row r="656" spans="1:13">
      <c r="A656" s="230">
        <v>36845</v>
      </c>
      <c r="B656">
        <v>25.1875</v>
      </c>
      <c r="C656">
        <v>35.3125</v>
      </c>
      <c r="D656">
        <v>16.38</v>
      </c>
      <c r="E656">
        <v>9.9375</v>
      </c>
      <c r="F656">
        <v>1389.81</v>
      </c>
      <c r="G656">
        <v>636.61</v>
      </c>
      <c r="H656">
        <f t="shared" si="19"/>
        <v>49.508599508599509</v>
      </c>
      <c r="I656">
        <f t="shared" si="20"/>
        <v>76.840304902329848</v>
      </c>
      <c r="J656">
        <f t="shared" si="21"/>
        <v>131.04</v>
      </c>
      <c r="K656">
        <f t="shared" si="22"/>
        <v>137.6613841635729</v>
      </c>
      <c r="L656">
        <f t="shared" si="23"/>
        <v>95.505146988084277</v>
      </c>
      <c r="M656">
        <f t="shared" si="24"/>
        <v>76.775850840589499</v>
      </c>
    </row>
    <row r="657" spans="1:13">
      <c r="A657" s="230">
        <v>36846</v>
      </c>
      <c r="B657">
        <v>24.9375</v>
      </c>
      <c r="C657">
        <v>35.0625</v>
      </c>
      <c r="D657">
        <v>16.75</v>
      </c>
      <c r="E657">
        <v>9.5</v>
      </c>
      <c r="F657">
        <v>1372.32</v>
      </c>
      <c r="G657">
        <v>610.85</v>
      </c>
      <c r="H657">
        <f t="shared" si="19"/>
        <v>49.017199017199019</v>
      </c>
      <c r="I657">
        <f t="shared" si="20"/>
        <v>76.296302743729285</v>
      </c>
      <c r="J657">
        <f t="shared" si="21"/>
        <v>134</v>
      </c>
      <c r="K657">
        <f t="shared" si="22"/>
        <v>131.60082008089987</v>
      </c>
      <c r="L657">
        <f t="shared" si="23"/>
        <v>94.30326685999367</v>
      </c>
      <c r="M657">
        <f t="shared" si="24"/>
        <v>73.669167128970798</v>
      </c>
    </row>
    <row r="658" spans="1:13">
      <c r="A658" s="230">
        <v>36847</v>
      </c>
      <c r="B658">
        <v>24.9375</v>
      </c>
      <c r="C658">
        <v>35.625</v>
      </c>
      <c r="D658">
        <v>16.12</v>
      </c>
      <c r="E658">
        <v>9.25</v>
      </c>
      <c r="F658">
        <v>1367.72</v>
      </c>
      <c r="G658">
        <v>616.14</v>
      </c>
      <c r="H658">
        <f t="shared" si="19"/>
        <v>49.017199017199019</v>
      </c>
      <c r="I658">
        <f t="shared" si="20"/>
        <v>77.520307600580566</v>
      </c>
      <c r="J658">
        <f t="shared" si="21"/>
        <v>128.96</v>
      </c>
      <c r="K658">
        <f t="shared" si="22"/>
        <v>128.13764060508672</v>
      </c>
      <c r="L658">
        <f t="shared" si="23"/>
        <v>93.987163452948693</v>
      </c>
      <c r="M658">
        <f t="shared" si="24"/>
        <v>74.307146819749633</v>
      </c>
    </row>
    <row r="659" spans="1:13">
      <c r="A659" s="230">
        <v>36850</v>
      </c>
      <c r="B659">
        <v>23.375</v>
      </c>
      <c r="C659">
        <v>34.5625</v>
      </c>
      <c r="D659">
        <v>15.75</v>
      </c>
      <c r="E659">
        <v>9.4687999999999999</v>
      </c>
      <c r="F659">
        <v>1342.62</v>
      </c>
      <c r="G659">
        <v>594.73</v>
      </c>
      <c r="H659">
        <f t="shared" si="19"/>
        <v>45.945945945945944</v>
      </c>
      <c r="I659">
        <f t="shared" si="20"/>
        <v>75.20829842652816</v>
      </c>
      <c r="J659">
        <f t="shared" si="21"/>
        <v>126</v>
      </c>
      <c r="K659">
        <f t="shared" si="22"/>
        <v>131.1686152823184</v>
      </c>
      <c r="L659">
        <f t="shared" si="23"/>
        <v>92.262338340594553</v>
      </c>
      <c r="M659">
        <f t="shared" si="24"/>
        <v>71.725077787693877</v>
      </c>
    </row>
    <row r="660" spans="1:13">
      <c r="A660" s="230">
        <v>36851</v>
      </c>
      <c r="B660">
        <v>23.625</v>
      </c>
      <c r="C660">
        <v>33.9375</v>
      </c>
      <c r="D660">
        <v>15.5</v>
      </c>
      <c r="E660">
        <v>9.4062999999999999</v>
      </c>
      <c r="F660">
        <v>1347.35</v>
      </c>
      <c r="G660">
        <v>595.16999999999996</v>
      </c>
      <c r="H660">
        <f t="shared" si="19"/>
        <v>46.437346437346434</v>
      </c>
      <c r="I660">
        <f t="shared" si="20"/>
        <v>73.848293030026738</v>
      </c>
      <c r="J660">
        <f t="shared" si="21"/>
        <v>124</v>
      </c>
      <c r="K660">
        <f t="shared" si="22"/>
        <v>130.30282041336511</v>
      </c>
      <c r="L660">
        <f t="shared" si="23"/>
        <v>92.587375104795143</v>
      </c>
      <c r="M660">
        <f t="shared" si="24"/>
        <v>71.778142261028961</v>
      </c>
    </row>
    <row r="661" spans="1:13">
      <c r="A661" s="230">
        <v>36852</v>
      </c>
      <c r="B661">
        <v>23</v>
      </c>
      <c r="C661">
        <v>33.6875</v>
      </c>
      <c r="D661">
        <v>15.5</v>
      </c>
      <c r="E661">
        <v>9.25</v>
      </c>
      <c r="F661">
        <v>1322.36</v>
      </c>
      <c r="G661">
        <v>574.19000000000005</v>
      </c>
      <c r="H661">
        <f t="shared" si="19"/>
        <v>45.208845208845212</v>
      </c>
      <c r="I661">
        <f t="shared" si="20"/>
        <v>73.304290871426176</v>
      </c>
      <c r="J661">
        <f t="shared" si="21"/>
        <v>124</v>
      </c>
      <c r="K661">
        <f t="shared" si="22"/>
        <v>128.13764060508672</v>
      </c>
      <c r="L661">
        <f t="shared" si="23"/>
        <v>90.870108986957291</v>
      </c>
      <c r="M661">
        <f t="shared" si="24"/>
        <v>69.247931691550704</v>
      </c>
    </row>
    <row r="662" spans="1:13">
      <c r="A662" s="230">
        <v>36853</v>
      </c>
      <c r="B662">
        <v>23</v>
      </c>
      <c r="C662">
        <v>33.6875</v>
      </c>
      <c r="D662">
        <v>15.5</v>
      </c>
      <c r="E662">
        <v>9.25</v>
      </c>
      <c r="F662">
        <v>1322.36</v>
      </c>
      <c r="G662">
        <v>574.19000000000005</v>
      </c>
      <c r="H662">
        <f t="shared" si="19"/>
        <v>45.208845208845212</v>
      </c>
      <c r="I662">
        <f t="shared" si="20"/>
        <v>73.304290871426176</v>
      </c>
      <c r="J662">
        <f t="shared" si="21"/>
        <v>124</v>
      </c>
      <c r="K662">
        <f t="shared" si="22"/>
        <v>128.13764060508672</v>
      </c>
      <c r="L662">
        <f t="shared" si="23"/>
        <v>90.870108986957291</v>
      </c>
      <c r="M662">
        <f t="shared" si="24"/>
        <v>69.247931691550704</v>
      </c>
    </row>
    <row r="663" spans="1:13">
      <c r="A663" s="230">
        <v>36854</v>
      </c>
      <c r="B663">
        <v>24.375</v>
      </c>
      <c r="C663">
        <v>35.5625</v>
      </c>
      <c r="D663">
        <v>15.25</v>
      </c>
      <c r="E663">
        <v>9.6562999999999999</v>
      </c>
      <c r="F663">
        <v>1341.77</v>
      </c>
      <c r="G663">
        <v>602.29</v>
      </c>
      <c r="H663">
        <f t="shared" si="19"/>
        <v>47.911547911547913</v>
      </c>
      <c r="I663">
        <f t="shared" si="20"/>
        <v>77.384307060930411</v>
      </c>
      <c r="J663">
        <f t="shared" si="21"/>
        <v>122</v>
      </c>
      <c r="K663">
        <f t="shared" si="22"/>
        <v>133.76599988917826</v>
      </c>
      <c r="L663">
        <f t="shared" si="23"/>
        <v>92.203927928423198</v>
      </c>
      <c r="M663">
        <f t="shared" si="24"/>
        <v>72.636821920451538</v>
      </c>
    </row>
    <row r="664" spans="1:13">
      <c r="A664" s="230">
        <v>36857</v>
      </c>
      <c r="B664">
        <v>24.4375</v>
      </c>
      <c r="C664">
        <v>35.6875</v>
      </c>
      <c r="D664">
        <v>14.75</v>
      </c>
      <c r="E664">
        <v>9.3437999999999999</v>
      </c>
      <c r="F664">
        <v>1348.97</v>
      </c>
      <c r="G664">
        <v>595.46</v>
      </c>
      <c r="H664">
        <f t="shared" si="19"/>
        <v>48.034398034398038</v>
      </c>
      <c r="I664">
        <f t="shared" si="20"/>
        <v>77.656308140230706</v>
      </c>
      <c r="J664">
        <f t="shared" si="21"/>
        <v>118</v>
      </c>
      <c r="K664">
        <f t="shared" si="22"/>
        <v>129.43702554441182</v>
      </c>
      <c r="L664">
        <f t="shared" si="23"/>
        <v>92.698698478580553</v>
      </c>
      <c r="M664">
        <f t="shared" si="24"/>
        <v>71.813116572999832</v>
      </c>
    </row>
    <row r="665" spans="1:13">
      <c r="A665" s="230">
        <v>36858</v>
      </c>
      <c r="B665">
        <v>22.4375</v>
      </c>
      <c r="C665">
        <v>34.6875</v>
      </c>
      <c r="D665">
        <v>14.88</v>
      </c>
      <c r="E665">
        <v>9.0155999999999992</v>
      </c>
      <c r="F665">
        <v>1336.09</v>
      </c>
      <c r="G665">
        <v>567.67999999999995</v>
      </c>
      <c r="H665">
        <f t="shared" si="19"/>
        <v>44.103194103194106</v>
      </c>
      <c r="I665">
        <f t="shared" si="20"/>
        <v>75.480299505828441</v>
      </c>
      <c r="J665">
        <f t="shared" si="21"/>
        <v>119.04</v>
      </c>
      <c r="K665">
        <f t="shared" si="22"/>
        <v>124.8905635285643</v>
      </c>
      <c r="L665">
        <f t="shared" si="23"/>
        <v>91.8136089388546</v>
      </c>
      <c r="M665">
        <f t="shared" si="24"/>
        <v>68.462818688342693</v>
      </c>
    </row>
    <row r="666" spans="1:13">
      <c r="A666" s="230">
        <v>36859</v>
      </c>
      <c r="B666">
        <v>21.8125</v>
      </c>
      <c r="C666">
        <v>34.5625</v>
      </c>
      <c r="D666">
        <v>14.88</v>
      </c>
      <c r="E666">
        <v>8.7812999999999999</v>
      </c>
      <c r="F666">
        <v>1341.91</v>
      </c>
      <c r="G666">
        <v>563.52</v>
      </c>
      <c r="H666">
        <f t="shared" si="19"/>
        <v>42.874692874692876</v>
      </c>
      <c r="I666">
        <f t="shared" si="20"/>
        <v>75.20829842652816</v>
      </c>
      <c r="J666">
        <f t="shared" si="21"/>
        <v>119.04</v>
      </c>
      <c r="K666">
        <f t="shared" si="22"/>
        <v>121.64487172383221</v>
      </c>
      <c r="L666">
        <f t="shared" si="23"/>
        <v>92.213548466898473</v>
      </c>
      <c r="M666">
        <f t="shared" si="24"/>
        <v>67.961118213174473</v>
      </c>
    </row>
    <row r="667" spans="1:13">
      <c r="A667" s="230">
        <v>36860</v>
      </c>
      <c r="B667">
        <v>19.25</v>
      </c>
      <c r="C667">
        <v>31.625</v>
      </c>
      <c r="D667">
        <v>14</v>
      </c>
      <c r="E667">
        <v>8.25</v>
      </c>
      <c r="F667">
        <v>1314.95</v>
      </c>
      <c r="G667">
        <v>535.41</v>
      </c>
      <c r="H667">
        <f t="shared" si="19"/>
        <v>37.837837837837839</v>
      </c>
      <c r="I667">
        <f t="shared" si="20"/>
        <v>68.816273062971518</v>
      </c>
      <c r="J667">
        <f t="shared" si="21"/>
        <v>112</v>
      </c>
      <c r="K667">
        <f t="shared" si="22"/>
        <v>114.28492270183411</v>
      </c>
      <c r="L667">
        <f t="shared" si="23"/>
        <v>90.360907629087009</v>
      </c>
      <c r="M667">
        <f t="shared" si="24"/>
        <v>64.571021973516011</v>
      </c>
    </row>
    <row r="668" spans="1:13">
      <c r="A668" s="230">
        <v>36861</v>
      </c>
      <c r="B668">
        <v>18.4375</v>
      </c>
      <c r="C668">
        <v>32.1875</v>
      </c>
      <c r="D668">
        <v>14.38</v>
      </c>
      <c r="E668">
        <v>8.5312999999999999</v>
      </c>
      <c r="F668">
        <v>1315.23</v>
      </c>
      <c r="G668">
        <v>539.91</v>
      </c>
      <c r="H668">
        <f t="shared" si="19"/>
        <v>36.240786240786242</v>
      </c>
      <c r="I668">
        <f t="shared" si="20"/>
        <v>70.040277919822785</v>
      </c>
      <c r="J668">
        <f t="shared" si="21"/>
        <v>115.04</v>
      </c>
      <c r="K668">
        <f t="shared" si="22"/>
        <v>118.18169224801906</v>
      </c>
      <c r="L668">
        <f t="shared" si="23"/>
        <v>90.380148706037573</v>
      </c>
      <c r="M668">
        <f t="shared" si="24"/>
        <v>65.113726814443183</v>
      </c>
    </row>
    <row r="669" spans="1:13">
      <c r="A669" s="230">
        <v>36864</v>
      </c>
      <c r="B669">
        <v>18.8125</v>
      </c>
      <c r="C669">
        <v>33</v>
      </c>
      <c r="D669">
        <v>14.38</v>
      </c>
      <c r="E669">
        <v>8.3437999999999999</v>
      </c>
      <c r="F669">
        <v>1324.97</v>
      </c>
      <c r="G669">
        <v>540.04999999999995</v>
      </c>
      <c r="H669">
        <f t="shared" si="19"/>
        <v>36.977886977886975</v>
      </c>
      <c r="I669">
        <f t="shared" si="20"/>
        <v>71.808284935274628</v>
      </c>
      <c r="J669">
        <f t="shared" si="21"/>
        <v>115.04</v>
      </c>
      <c r="K669">
        <f t="shared" si="22"/>
        <v>115.5843076411592</v>
      </c>
      <c r="L669">
        <f t="shared" si="23"/>
        <v>91.049463311389346</v>
      </c>
      <c r="M669">
        <f t="shared" si="24"/>
        <v>65.130610965049797</v>
      </c>
    </row>
    <row r="670" spans="1:13">
      <c r="A670" s="230">
        <v>36865</v>
      </c>
      <c r="B670">
        <v>20.25</v>
      </c>
      <c r="C670">
        <v>35</v>
      </c>
      <c r="D670">
        <v>14.25</v>
      </c>
      <c r="E670">
        <v>8.5</v>
      </c>
      <c r="F670">
        <v>1376.54</v>
      </c>
      <c r="G670">
        <v>597.58000000000004</v>
      </c>
      <c r="H670">
        <f t="shared" si="19"/>
        <v>39.803439803439801</v>
      </c>
      <c r="I670">
        <f t="shared" si="20"/>
        <v>76.160302204079144</v>
      </c>
      <c r="J670">
        <f t="shared" si="21"/>
        <v>114</v>
      </c>
      <c r="K670">
        <f t="shared" si="22"/>
        <v>117.74810217764725</v>
      </c>
      <c r="L670">
        <f t="shared" si="23"/>
        <v>94.593257376891458</v>
      </c>
      <c r="M670">
        <f t="shared" si="24"/>
        <v>72.068790853614431</v>
      </c>
    </row>
    <row r="671" spans="1:13">
      <c r="A671" s="230">
        <v>36866</v>
      </c>
      <c r="B671">
        <v>18</v>
      </c>
      <c r="C671">
        <v>32</v>
      </c>
      <c r="D671">
        <v>15.38</v>
      </c>
      <c r="E671">
        <v>7.1562999999999999</v>
      </c>
      <c r="F671">
        <v>1351.46</v>
      </c>
      <c r="G671">
        <v>572.55999999999995</v>
      </c>
      <c r="H671">
        <f t="shared" si="19"/>
        <v>35.380835380835379</v>
      </c>
      <c r="I671">
        <f t="shared" si="20"/>
        <v>69.632276300872363</v>
      </c>
      <c r="J671">
        <f t="shared" si="21"/>
        <v>123.04</v>
      </c>
      <c r="K671">
        <f t="shared" si="22"/>
        <v>99.134205131046713</v>
      </c>
      <c r="L671">
        <f t="shared" si="23"/>
        <v>92.869806627176644</v>
      </c>
      <c r="M671">
        <f t="shared" si="24"/>
        <v>69.051351938059284</v>
      </c>
    </row>
    <row r="672" spans="1:13">
      <c r="A672" s="230">
        <v>36867</v>
      </c>
      <c r="B672">
        <v>17.4375</v>
      </c>
      <c r="C672">
        <v>31.25</v>
      </c>
      <c r="D672">
        <v>15.25</v>
      </c>
      <c r="E672">
        <v>7.1562999999999999</v>
      </c>
      <c r="F672">
        <v>1343.55</v>
      </c>
      <c r="G672">
        <v>557.29999999999995</v>
      </c>
      <c r="H672">
        <f t="shared" si="19"/>
        <v>34.275184275184273</v>
      </c>
      <c r="I672">
        <f t="shared" si="20"/>
        <v>68.00026982507066</v>
      </c>
      <c r="J672">
        <f t="shared" si="21"/>
        <v>122</v>
      </c>
      <c r="K672">
        <f t="shared" si="22"/>
        <v>99.134205131046713</v>
      </c>
      <c r="L672">
        <f t="shared" si="23"/>
        <v>92.326246203323208</v>
      </c>
      <c r="M672">
        <f t="shared" si="24"/>
        <v>67.210979521937332</v>
      </c>
    </row>
    <row r="673" spans="1:13">
      <c r="A673" s="230">
        <v>36868</v>
      </c>
      <c r="B673">
        <v>18.5625</v>
      </c>
      <c r="C673">
        <v>33.4375</v>
      </c>
      <c r="D673">
        <v>15.12</v>
      </c>
      <c r="E673">
        <v>7.5312999999999999</v>
      </c>
      <c r="F673">
        <v>1369.89</v>
      </c>
      <c r="G673">
        <v>586.30999999999995</v>
      </c>
      <c r="H673">
        <f t="shared" si="19"/>
        <v>36.486486486486484</v>
      </c>
      <c r="I673">
        <f t="shared" si="20"/>
        <v>72.760288712825613</v>
      </c>
      <c r="J673">
        <f t="shared" si="21"/>
        <v>120.96</v>
      </c>
      <c r="K673">
        <f t="shared" si="22"/>
        <v>104.32897434476645</v>
      </c>
      <c r="L673">
        <f t="shared" si="23"/>
        <v>94.136281799315569</v>
      </c>
      <c r="M673">
        <f t="shared" si="24"/>
        <v>70.709616729781231</v>
      </c>
    </row>
    <row r="674" spans="1:13">
      <c r="A674" s="230">
        <v>36871</v>
      </c>
      <c r="B674">
        <v>20.0625</v>
      </c>
      <c r="C674">
        <v>33.125</v>
      </c>
      <c r="D674">
        <v>14.62</v>
      </c>
      <c r="E674">
        <v>7.5937999999999999</v>
      </c>
      <c r="F674">
        <v>1380.2</v>
      </c>
      <c r="G674">
        <v>606.39</v>
      </c>
      <c r="H674">
        <f t="shared" si="19"/>
        <v>39.434889434889435</v>
      </c>
      <c r="I674">
        <f t="shared" si="20"/>
        <v>72.080286014574909</v>
      </c>
      <c r="J674">
        <f t="shared" si="21"/>
        <v>116.96</v>
      </c>
      <c r="K674">
        <f t="shared" si="22"/>
        <v>105.19476921371974</v>
      </c>
      <c r="L674">
        <f t="shared" si="23"/>
        <v>94.844765739888132</v>
      </c>
      <c r="M674">
        <f t="shared" si="24"/>
        <v>73.131286331074079</v>
      </c>
    </row>
    <row r="675" spans="1:13">
      <c r="A675" s="230">
        <v>36872</v>
      </c>
      <c r="B675">
        <v>21.703099999999999</v>
      </c>
      <c r="C675">
        <v>35.25</v>
      </c>
      <c r="D675">
        <v>14</v>
      </c>
      <c r="E675">
        <v>7.6875</v>
      </c>
      <c r="F675">
        <v>1371.18</v>
      </c>
      <c r="G675">
        <v>590.76</v>
      </c>
      <c r="H675">
        <f t="shared" si="19"/>
        <v>42.659656019656019</v>
      </c>
      <c r="I675">
        <f t="shared" si="20"/>
        <v>76.704304362679707</v>
      </c>
      <c r="J675">
        <f t="shared" si="21"/>
        <v>112</v>
      </c>
      <c r="K675">
        <f t="shared" si="22"/>
        <v>106.49276888125451</v>
      </c>
      <c r="L675">
        <f t="shared" si="23"/>
        <v>94.224928189552088</v>
      </c>
      <c r="M675">
        <f t="shared" si="24"/>
        <v>71.246291516920337</v>
      </c>
    </row>
    <row r="676" spans="1:13">
      <c r="A676" s="230">
        <v>36873</v>
      </c>
      <c r="B676">
        <v>20.4375</v>
      </c>
      <c r="C676">
        <v>33.1875</v>
      </c>
      <c r="D676">
        <v>13.62</v>
      </c>
      <c r="E676">
        <v>7.5</v>
      </c>
      <c r="F676">
        <v>1359.99</v>
      </c>
      <c r="G676">
        <v>564.66</v>
      </c>
      <c r="H676">
        <f t="shared" si="19"/>
        <v>40.171990171990174</v>
      </c>
      <c r="I676">
        <f t="shared" si="20"/>
        <v>72.21628655422505</v>
      </c>
      <c r="J676">
        <f t="shared" si="21"/>
        <v>108.96</v>
      </c>
      <c r="K676">
        <f t="shared" si="22"/>
        <v>103.89538427439464</v>
      </c>
      <c r="L676">
        <f t="shared" si="23"/>
        <v>93.455972292849196</v>
      </c>
      <c r="M676">
        <f t="shared" si="24"/>
        <v>68.098603439542686</v>
      </c>
    </row>
    <row r="677" spans="1:13">
      <c r="A677" s="230">
        <v>36874</v>
      </c>
      <c r="B677">
        <v>19.9375</v>
      </c>
      <c r="C677">
        <v>33.5</v>
      </c>
      <c r="D677">
        <v>13.25</v>
      </c>
      <c r="E677">
        <v>7.2187999999999999</v>
      </c>
      <c r="F677">
        <v>1340.93</v>
      </c>
      <c r="G677">
        <v>555.16</v>
      </c>
      <c r="H677">
        <f t="shared" si="19"/>
        <v>39.189189189189186</v>
      </c>
      <c r="I677">
        <f t="shared" si="20"/>
        <v>72.896289252475754</v>
      </c>
      <c r="J677">
        <f t="shared" si="21"/>
        <v>106</v>
      </c>
      <c r="K677">
        <f t="shared" si="22"/>
        <v>100</v>
      </c>
      <c r="L677">
        <f t="shared" si="23"/>
        <v>92.146204697571505</v>
      </c>
      <c r="M677">
        <f t="shared" si="24"/>
        <v>66.952893219807521</v>
      </c>
    </row>
    <row r="678" spans="1:13">
      <c r="A678" s="230">
        <v>36875</v>
      </c>
      <c r="B678">
        <v>19.875</v>
      </c>
      <c r="C678">
        <v>31.625</v>
      </c>
      <c r="D678">
        <v>13.25</v>
      </c>
      <c r="E678">
        <v>7.0312999999999999</v>
      </c>
      <c r="F678">
        <v>1312.15</v>
      </c>
      <c r="G678">
        <v>531.11</v>
      </c>
      <c r="H678">
        <f t="shared" si="19"/>
        <v>39.066339066339069</v>
      </c>
      <c r="I678">
        <f t="shared" si="20"/>
        <v>68.816273062971518</v>
      </c>
      <c r="J678">
        <f t="shared" si="21"/>
        <v>106</v>
      </c>
      <c r="K678">
        <f t="shared" si="22"/>
        <v>97.402615393140138</v>
      </c>
      <c r="L678">
        <f t="shared" si="23"/>
        <v>90.168496859581367</v>
      </c>
      <c r="M678">
        <f t="shared" si="24"/>
        <v>64.052437347741147</v>
      </c>
    </row>
    <row r="679" spans="1:13">
      <c r="A679" s="230">
        <v>36878</v>
      </c>
      <c r="B679">
        <v>19.5</v>
      </c>
      <c r="C679">
        <v>31.125</v>
      </c>
      <c r="D679">
        <v>13</v>
      </c>
      <c r="E679">
        <v>7.125</v>
      </c>
      <c r="F679">
        <v>1322.74</v>
      </c>
      <c r="G679">
        <v>519.9</v>
      </c>
      <c r="H679">
        <f t="shared" si="19"/>
        <v>38.329238329238329</v>
      </c>
      <c r="I679">
        <f t="shared" si="20"/>
        <v>67.728268745770379</v>
      </c>
      <c r="J679">
        <f t="shared" si="21"/>
        <v>104</v>
      </c>
      <c r="K679">
        <f t="shared" si="22"/>
        <v>98.700615060674906</v>
      </c>
      <c r="L679">
        <f t="shared" si="23"/>
        <v>90.896221877104495</v>
      </c>
      <c r="M679">
        <f t="shared" si="24"/>
        <v>62.700499288453656</v>
      </c>
    </row>
    <row r="680" spans="1:13">
      <c r="A680" s="230">
        <v>36879</v>
      </c>
      <c r="B680">
        <v>18.25</v>
      </c>
      <c r="C680">
        <v>31.3125</v>
      </c>
      <c r="D680">
        <v>13</v>
      </c>
      <c r="E680">
        <v>7</v>
      </c>
      <c r="F680">
        <v>1305.5999999999999</v>
      </c>
      <c r="G680">
        <v>502.19</v>
      </c>
      <c r="H680">
        <f t="shared" si="19"/>
        <v>35.872235872235869</v>
      </c>
      <c r="I680">
        <f t="shared" si="20"/>
        <v>68.136270364720801</v>
      </c>
      <c r="J680">
        <f t="shared" si="21"/>
        <v>104</v>
      </c>
      <c r="K680">
        <f t="shared" si="22"/>
        <v>96.969025322768331</v>
      </c>
      <c r="L680">
        <f t="shared" si="23"/>
        <v>89.718393095202089</v>
      </c>
      <c r="M680">
        <f t="shared" si="24"/>
        <v>60.564654236715796</v>
      </c>
    </row>
    <row r="681" spans="1:13">
      <c r="A681" s="230">
        <v>36880</v>
      </c>
      <c r="B681">
        <v>16.625</v>
      </c>
      <c r="C681">
        <v>30.4375</v>
      </c>
      <c r="D681">
        <v>12.88</v>
      </c>
      <c r="E681">
        <v>7.1875</v>
      </c>
      <c r="F681">
        <v>1264.74</v>
      </c>
      <c r="G681">
        <v>463.78</v>
      </c>
      <c r="H681">
        <f t="shared" si="19"/>
        <v>32.678132678132677</v>
      </c>
      <c r="I681">
        <f t="shared" si="20"/>
        <v>66.232262809618831</v>
      </c>
      <c r="J681">
        <f t="shared" si="21"/>
        <v>103.04</v>
      </c>
      <c r="K681">
        <f t="shared" si="22"/>
        <v>99.566409929628193</v>
      </c>
      <c r="L681">
        <f t="shared" si="23"/>
        <v>86.910570223059054</v>
      </c>
      <c r="M681">
        <f t="shared" si="24"/>
        <v>55.932366916712901</v>
      </c>
    </row>
    <row r="682" spans="1:13">
      <c r="A682" s="230">
        <v>36881</v>
      </c>
      <c r="B682">
        <v>17.1875</v>
      </c>
      <c r="C682">
        <v>29.375</v>
      </c>
      <c r="D682">
        <v>11.75</v>
      </c>
      <c r="E682">
        <v>7.0312999999999999</v>
      </c>
      <c r="F682">
        <v>1274.8599999999999</v>
      </c>
      <c r="G682">
        <v>466.27</v>
      </c>
      <c r="H682">
        <f t="shared" si="19"/>
        <v>33.783783783783782</v>
      </c>
      <c r="I682">
        <f t="shared" si="20"/>
        <v>63.920253635566425</v>
      </c>
      <c r="J682">
        <f t="shared" si="21"/>
        <v>94</v>
      </c>
      <c r="K682">
        <f t="shared" si="22"/>
        <v>97.402615393140138</v>
      </c>
      <c r="L682">
        <f t="shared" si="23"/>
        <v>87.605997718558001</v>
      </c>
      <c r="M682">
        <f t="shared" si="24"/>
        <v>56.232663595359277</v>
      </c>
    </row>
    <row r="683" spans="1:13">
      <c r="A683" s="230">
        <v>36882</v>
      </c>
      <c r="B683">
        <v>18.375</v>
      </c>
      <c r="C683">
        <v>32.1875</v>
      </c>
      <c r="D683">
        <v>10.5</v>
      </c>
      <c r="E683">
        <v>7.5</v>
      </c>
      <c r="F683">
        <v>1305.97</v>
      </c>
      <c r="G683">
        <v>501.25</v>
      </c>
      <c r="H683">
        <f t="shared" si="19"/>
        <v>36.117936117936118</v>
      </c>
      <c r="I683">
        <f t="shared" si="20"/>
        <v>70.040277919822785</v>
      </c>
      <c r="J683">
        <f t="shared" si="21"/>
        <v>84</v>
      </c>
      <c r="K683">
        <f t="shared" si="22"/>
        <v>103.89538427439464</v>
      </c>
      <c r="L683">
        <f t="shared" si="23"/>
        <v>89.74381880402963</v>
      </c>
      <c r="M683">
        <f t="shared" si="24"/>
        <v>60.451289225499892</v>
      </c>
    </row>
    <row r="684" spans="1:13">
      <c r="A684" s="230">
        <v>36885</v>
      </c>
      <c r="B684">
        <v>18.375</v>
      </c>
      <c r="C684">
        <v>32.1875</v>
      </c>
      <c r="D684">
        <v>10.5</v>
      </c>
      <c r="E684">
        <v>7.5</v>
      </c>
      <c r="F684">
        <v>1305.97</v>
      </c>
      <c r="G684">
        <v>501.25</v>
      </c>
      <c r="H684">
        <f t="shared" si="19"/>
        <v>36.117936117936118</v>
      </c>
      <c r="I684">
        <f t="shared" si="20"/>
        <v>70.040277919822785</v>
      </c>
      <c r="J684">
        <f t="shared" si="21"/>
        <v>84</v>
      </c>
      <c r="K684">
        <f t="shared" si="22"/>
        <v>103.89538427439464</v>
      </c>
      <c r="L684">
        <f t="shared" si="23"/>
        <v>89.74381880402963</v>
      </c>
      <c r="M684">
        <f t="shared" si="24"/>
        <v>60.451289225499892</v>
      </c>
    </row>
    <row r="685" spans="1:13">
      <c r="A685" s="230">
        <v>36886</v>
      </c>
      <c r="B685">
        <v>17.5</v>
      </c>
      <c r="C685">
        <v>31.75</v>
      </c>
      <c r="D685">
        <v>10.5</v>
      </c>
      <c r="E685">
        <v>7.3437999999999999</v>
      </c>
      <c r="F685">
        <v>1315.19</v>
      </c>
      <c r="G685">
        <v>493.72</v>
      </c>
      <c r="H685">
        <f t="shared" si="19"/>
        <v>34.398034398034397</v>
      </c>
      <c r="I685">
        <f t="shared" si="20"/>
        <v>69.0882741422718</v>
      </c>
      <c r="J685">
        <f t="shared" si="21"/>
        <v>84</v>
      </c>
      <c r="K685">
        <f t="shared" si="22"/>
        <v>101.73158973790657</v>
      </c>
      <c r="L685">
        <f t="shared" si="23"/>
        <v>90.377399980758923</v>
      </c>
      <c r="M685">
        <f t="shared" si="24"/>
        <v>59.543163125015077</v>
      </c>
    </row>
    <row r="686" spans="1:13">
      <c r="A686" s="230">
        <v>36887</v>
      </c>
      <c r="B686">
        <v>18</v>
      </c>
      <c r="C686">
        <v>32.4375</v>
      </c>
      <c r="D686">
        <v>10.5</v>
      </c>
      <c r="E686">
        <v>7.4062999999999999</v>
      </c>
      <c r="F686">
        <v>1328.92</v>
      </c>
      <c r="G686">
        <v>499.73</v>
      </c>
      <c r="H686">
        <f t="shared" si="19"/>
        <v>35.380835380835379</v>
      </c>
      <c r="I686">
        <f t="shared" si="20"/>
        <v>70.584280078423348</v>
      </c>
      <c r="J686">
        <f t="shared" si="21"/>
        <v>84</v>
      </c>
      <c r="K686">
        <f t="shared" si="22"/>
        <v>102.59738460685986</v>
      </c>
      <c r="L686">
        <f t="shared" si="23"/>
        <v>91.320899932656232</v>
      </c>
      <c r="M686">
        <f t="shared" si="24"/>
        <v>60.267975590342267</v>
      </c>
    </row>
    <row r="687" spans="1:13">
      <c r="A687" s="230">
        <v>36888</v>
      </c>
      <c r="B687">
        <v>17.9375</v>
      </c>
      <c r="C687">
        <v>32.4375</v>
      </c>
      <c r="D687">
        <v>11</v>
      </c>
      <c r="E687">
        <v>7.4062999999999999</v>
      </c>
      <c r="F687">
        <v>1334.22</v>
      </c>
      <c r="G687">
        <v>493.62</v>
      </c>
      <c r="H687">
        <f t="shared" ref="H687:H750" si="25">B687*100/$B$429</f>
        <v>35.257985257985261</v>
      </c>
      <c r="I687">
        <f t="shared" ref="I687:I750" si="26">C687*100/$C$429</f>
        <v>70.584280078423348</v>
      </c>
      <c r="J687">
        <f t="shared" ref="J687:J750" si="27">D687*100/$D$429</f>
        <v>88</v>
      </c>
      <c r="K687">
        <f t="shared" ref="K687:K750" si="28">E687*100/$E$7</f>
        <v>102.59738460685986</v>
      </c>
      <c r="L687">
        <f t="shared" ref="L687:L750" si="29">F687*100/$F$429</f>
        <v>91.685106032077627</v>
      </c>
      <c r="M687">
        <f t="shared" ref="M687:M750" si="30">G687*100/$G$429</f>
        <v>59.531103017438916</v>
      </c>
    </row>
    <row r="688" spans="1:13">
      <c r="A688" s="230">
        <v>36889</v>
      </c>
      <c r="B688">
        <v>17.5</v>
      </c>
      <c r="C688">
        <v>31.5625</v>
      </c>
      <c r="D688">
        <v>11.5</v>
      </c>
      <c r="E688">
        <v>7.4375</v>
      </c>
      <c r="F688">
        <v>1320.28</v>
      </c>
      <c r="G688">
        <v>476.64</v>
      </c>
      <c r="H688">
        <f t="shared" si="25"/>
        <v>34.398034398034397</v>
      </c>
      <c r="I688">
        <f t="shared" si="26"/>
        <v>68.680272523321378</v>
      </c>
      <c r="J688">
        <f t="shared" si="27"/>
        <v>92</v>
      </c>
      <c r="K688">
        <f t="shared" si="28"/>
        <v>103.02958940544134</v>
      </c>
      <c r="L688">
        <f t="shared" si="29"/>
        <v>90.727175272467392</v>
      </c>
      <c r="M688">
        <f t="shared" si="30"/>
        <v>57.483296751007025</v>
      </c>
    </row>
    <row r="689" spans="1:13">
      <c r="A689" s="230">
        <v>36892</v>
      </c>
      <c r="B689">
        <v>17.5</v>
      </c>
      <c r="C689">
        <v>31.5625</v>
      </c>
      <c r="D689">
        <v>11.5</v>
      </c>
      <c r="E689">
        <v>7.4375</v>
      </c>
      <c r="F689">
        <v>1320.28</v>
      </c>
      <c r="G689">
        <v>476.64</v>
      </c>
      <c r="H689">
        <f t="shared" si="25"/>
        <v>34.398034398034397</v>
      </c>
      <c r="I689">
        <f t="shared" si="26"/>
        <v>68.680272523321378</v>
      </c>
      <c r="J689">
        <f t="shared" si="27"/>
        <v>92</v>
      </c>
      <c r="K689">
        <f t="shared" si="28"/>
        <v>103.02958940544134</v>
      </c>
      <c r="L689">
        <f t="shared" si="29"/>
        <v>90.727175272467392</v>
      </c>
      <c r="M689">
        <f t="shared" si="30"/>
        <v>57.483296751007025</v>
      </c>
    </row>
    <row r="690" spans="1:13">
      <c r="A690" s="230">
        <v>36893</v>
      </c>
      <c r="B690">
        <v>17.5</v>
      </c>
      <c r="C690">
        <v>30.25</v>
      </c>
      <c r="D690">
        <v>11.5</v>
      </c>
      <c r="E690">
        <v>7.4375</v>
      </c>
      <c r="F690">
        <v>1283.27</v>
      </c>
      <c r="G690">
        <v>444.92</v>
      </c>
      <c r="H690">
        <f t="shared" si="25"/>
        <v>34.398034398034397</v>
      </c>
      <c r="I690">
        <f t="shared" si="26"/>
        <v>65.824261190668409</v>
      </c>
      <c r="J690">
        <f t="shared" si="27"/>
        <v>92</v>
      </c>
      <c r="K690">
        <f t="shared" si="28"/>
        <v>103.02958940544134</v>
      </c>
      <c r="L690">
        <f t="shared" si="29"/>
        <v>88.183917208394604</v>
      </c>
      <c r="M690">
        <f t="shared" si="30"/>
        <v>53.657830627849201</v>
      </c>
    </row>
    <row r="691" spans="1:13">
      <c r="A691" s="230">
        <v>36894</v>
      </c>
      <c r="B691">
        <v>20</v>
      </c>
      <c r="C691">
        <v>34.0625</v>
      </c>
      <c r="D691">
        <v>11.5</v>
      </c>
      <c r="E691">
        <v>8.1875</v>
      </c>
      <c r="F691">
        <v>1347.56</v>
      </c>
      <c r="G691">
        <v>522.52</v>
      </c>
      <c r="H691">
        <f t="shared" si="25"/>
        <v>39.31203931203931</v>
      </c>
      <c r="I691">
        <f t="shared" si="26"/>
        <v>74.12029410932702</v>
      </c>
      <c r="J691">
        <f t="shared" si="27"/>
        <v>92</v>
      </c>
      <c r="K691">
        <f t="shared" si="28"/>
        <v>113.41912783288082</v>
      </c>
      <c r="L691">
        <f t="shared" si="29"/>
        <v>92.60180591250807</v>
      </c>
      <c r="M691">
        <f t="shared" si="30"/>
        <v>63.01647410694904</v>
      </c>
    </row>
    <row r="692" spans="1:13">
      <c r="A692" s="230">
        <v>36895</v>
      </c>
      <c r="B692">
        <v>19.1875</v>
      </c>
      <c r="C692">
        <v>34.625</v>
      </c>
      <c r="D692">
        <v>11.88</v>
      </c>
      <c r="E692">
        <v>8.5312999999999999</v>
      </c>
      <c r="F692">
        <v>1333.34</v>
      </c>
      <c r="G692">
        <v>522.95000000000005</v>
      </c>
      <c r="H692">
        <f t="shared" si="25"/>
        <v>37.714987714987714</v>
      </c>
      <c r="I692">
        <f t="shared" si="26"/>
        <v>75.3442989661783</v>
      </c>
      <c r="J692">
        <f t="shared" si="27"/>
        <v>95.04</v>
      </c>
      <c r="K692">
        <f t="shared" si="28"/>
        <v>118.18169224801906</v>
      </c>
      <c r="L692">
        <f t="shared" si="29"/>
        <v>91.624634075947284</v>
      </c>
      <c r="M692">
        <f t="shared" si="30"/>
        <v>63.068332569526532</v>
      </c>
    </row>
    <row r="693" spans="1:13">
      <c r="A693" s="230">
        <v>36896</v>
      </c>
      <c r="B693">
        <v>19</v>
      </c>
      <c r="C693">
        <v>30.625</v>
      </c>
      <c r="D693">
        <v>12</v>
      </c>
      <c r="E693">
        <v>8.1875</v>
      </c>
      <c r="F693">
        <v>1298.3499999999999</v>
      </c>
      <c r="G693">
        <v>488.23</v>
      </c>
      <c r="H693">
        <f t="shared" si="25"/>
        <v>37.346437346437348</v>
      </c>
      <c r="I693">
        <f t="shared" si="26"/>
        <v>66.640264428569253</v>
      </c>
      <c r="J693">
        <f t="shared" si="27"/>
        <v>96</v>
      </c>
      <c r="K693">
        <f t="shared" si="28"/>
        <v>113.41912783288082</v>
      </c>
      <c r="L693">
        <f t="shared" si="29"/>
        <v>89.220186638446407</v>
      </c>
      <c r="M693">
        <f t="shared" si="30"/>
        <v>58.88106321908392</v>
      </c>
    </row>
    <row r="694" spans="1:13">
      <c r="A694" s="230">
        <v>36899</v>
      </c>
      <c r="B694">
        <v>19.125</v>
      </c>
      <c r="C694">
        <v>31.375</v>
      </c>
      <c r="D694">
        <v>13</v>
      </c>
      <c r="E694">
        <v>8.2812999999999999</v>
      </c>
      <c r="F694">
        <v>1295.8599999999999</v>
      </c>
      <c r="G694">
        <v>489.74</v>
      </c>
      <c r="H694">
        <f t="shared" si="25"/>
        <v>37.59213759213759</v>
      </c>
      <c r="I694">
        <f t="shared" si="26"/>
        <v>68.272270904370941</v>
      </c>
      <c r="J694">
        <f t="shared" si="27"/>
        <v>104</v>
      </c>
      <c r="K694">
        <f t="shared" si="28"/>
        <v>114.71851277220591</v>
      </c>
      <c r="L694">
        <f t="shared" si="29"/>
        <v>89.049078489850316</v>
      </c>
      <c r="M694">
        <f t="shared" si="30"/>
        <v>59.063170843483924</v>
      </c>
    </row>
    <row r="695" spans="1:13">
      <c r="A695" s="230">
        <v>36900</v>
      </c>
      <c r="B695">
        <v>19.75</v>
      </c>
      <c r="C695">
        <v>31.5625</v>
      </c>
      <c r="D695">
        <v>12.5</v>
      </c>
      <c r="E695">
        <v>8.5937999999999999</v>
      </c>
      <c r="F695">
        <v>1300.8</v>
      </c>
      <c r="G695">
        <v>497.75</v>
      </c>
      <c r="H695">
        <f t="shared" si="25"/>
        <v>38.82063882063882</v>
      </c>
      <c r="I695">
        <f t="shared" si="26"/>
        <v>68.680272523321378</v>
      </c>
      <c r="J695">
        <f t="shared" si="27"/>
        <v>100</v>
      </c>
      <c r="K695">
        <f t="shared" si="28"/>
        <v>119.04748711697235</v>
      </c>
      <c r="L695">
        <f t="shared" si="29"/>
        <v>89.388546061763861</v>
      </c>
      <c r="M695">
        <f t="shared" si="30"/>
        <v>60.029185460334311</v>
      </c>
    </row>
    <row r="696" spans="1:13">
      <c r="A696" s="230">
        <v>36901</v>
      </c>
      <c r="B696">
        <v>21.3125</v>
      </c>
      <c r="C696">
        <v>31.75</v>
      </c>
      <c r="D696">
        <v>13</v>
      </c>
      <c r="E696">
        <v>8.2812999999999999</v>
      </c>
      <c r="F696">
        <v>1313.27</v>
      </c>
      <c r="G696">
        <v>512.67999999999995</v>
      </c>
      <c r="H696">
        <f t="shared" si="25"/>
        <v>41.891891891891895</v>
      </c>
      <c r="I696">
        <f t="shared" si="26"/>
        <v>69.0882741422718</v>
      </c>
      <c r="J696">
        <f t="shared" si="27"/>
        <v>104</v>
      </c>
      <c r="K696">
        <f t="shared" si="28"/>
        <v>114.71851277220591</v>
      </c>
      <c r="L696">
        <f t="shared" si="29"/>
        <v>90.245461167383624</v>
      </c>
      <c r="M696">
        <f t="shared" si="30"/>
        <v>61.829759521454925</v>
      </c>
    </row>
    <row r="697" spans="1:13">
      <c r="A697" s="230">
        <v>36902</v>
      </c>
      <c r="B697">
        <v>22.8125</v>
      </c>
      <c r="C697">
        <v>32.375</v>
      </c>
      <c r="D697">
        <v>13.88</v>
      </c>
      <c r="E697">
        <v>9</v>
      </c>
      <c r="F697">
        <v>1326.82</v>
      </c>
      <c r="G697">
        <v>535.53</v>
      </c>
      <c r="H697">
        <f t="shared" si="25"/>
        <v>44.840294840294838</v>
      </c>
      <c r="I697">
        <f t="shared" si="26"/>
        <v>70.448279538773207</v>
      </c>
      <c r="J697">
        <f t="shared" si="27"/>
        <v>111.04</v>
      </c>
      <c r="K697">
        <f t="shared" si="28"/>
        <v>124.67446112927357</v>
      </c>
      <c r="L697">
        <f t="shared" si="29"/>
        <v>91.176591855526993</v>
      </c>
      <c r="M697">
        <f t="shared" si="30"/>
        <v>64.585494102607399</v>
      </c>
    </row>
    <row r="698" spans="1:13">
      <c r="A698" s="230">
        <v>36903</v>
      </c>
      <c r="B698">
        <v>22.125</v>
      </c>
      <c r="C698">
        <v>30.6875</v>
      </c>
      <c r="D698">
        <v>14.25</v>
      </c>
      <c r="E698">
        <v>8.5937999999999999</v>
      </c>
      <c r="F698">
        <v>1318.32</v>
      </c>
      <c r="G698">
        <v>525.17999999999995</v>
      </c>
      <c r="H698">
        <f t="shared" si="25"/>
        <v>43.488943488943491</v>
      </c>
      <c r="I698">
        <f t="shared" si="26"/>
        <v>66.776264968219394</v>
      </c>
      <c r="J698">
        <f t="shared" si="27"/>
        <v>114</v>
      </c>
      <c r="K698">
        <f t="shared" si="28"/>
        <v>119.04748711697235</v>
      </c>
      <c r="L698">
        <f t="shared" si="29"/>
        <v>90.592487733813442</v>
      </c>
      <c r="M698">
        <f t="shared" si="30"/>
        <v>63.337272968474871</v>
      </c>
    </row>
    <row r="699" spans="1:13">
      <c r="A699" s="230">
        <v>36906</v>
      </c>
      <c r="B699">
        <v>22.125</v>
      </c>
      <c r="C699">
        <v>30.6875</v>
      </c>
      <c r="D699">
        <v>14.25</v>
      </c>
      <c r="E699">
        <v>8.5937999999999999</v>
      </c>
      <c r="F699">
        <v>1318.32</v>
      </c>
      <c r="G699">
        <v>525.17999999999995</v>
      </c>
      <c r="H699">
        <f t="shared" si="25"/>
        <v>43.488943488943491</v>
      </c>
      <c r="I699">
        <f t="shared" si="26"/>
        <v>66.776264968219394</v>
      </c>
      <c r="J699">
        <f t="shared" si="27"/>
        <v>114</v>
      </c>
      <c r="K699">
        <f t="shared" si="28"/>
        <v>119.04748711697235</v>
      </c>
      <c r="L699">
        <f t="shared" si="29"/>
        <v>90.592487733813442</v>
      </c>
      <c r="M699">
        <f t="shared" si="30"/>
        <v>63.337272968474871</v>
      </c>
    </row>
    <row r="700" spans="1:13">
      <c r="A700" s="230">
        <v>36907</v>
      </c>
      <c r="B700">
        <v>21.5</v>
      </c>
      <c r="C700">
        <v>30.375</v>
      </c>
      <c r="D700">
        <v>14.62</v>
      </c>
      <c r="E700">
        <v>8.5625</v>
      </c>
      <c r="F700">
        <v>1326.65</v>
      </c>
      <c r="G700">
        <v>517.66</v>
      </c>
      <c r="H700">
        <f t="shared" si="25"/>
        <v>42.260442260442261</v>
      </c>
      <c r="I700">
        <f t="shared" si="26"/>
        <v>66.09626226996869</v>
      </c>
      <c r="J700">
        <f t="shared" si="27"/>
        <v>116.96</v>
      </c>
      <c r="K700">
        <f t="shared" si="28"/>
        <v>118.61389704660054</v>
      </c>
      <c r="L700">
        <f t="shared" si="29"/>
        <v>91.164909773092731</v>
      </c>
      <c r="M700">
        <f t="shared" si="30"/>
        <v>62.430352878747684</v>
      </c>
    </row>
    <row r="701" spans="1:13">
      <c r="A701" s="230">
        <v>36908</v>
      </c>
      <c r="B701">
        <v>22.6875</v>
      </c>
      <c r="C701">
        <v>31.625</v>
      </c>
      <c r="D701">
        <v>15.5</v>
      </c>
      <c r="E701">
        <v>8.4062999999999999</v>
      </c>
      <c r="F701">
        <v>1329.47</v>
      </c>
      <c r="G701">
        <v>536.80999999999995</v>
      </c>
      <c r="H701">
        <f t="shared" si="25"/>
        <v>44.594594594594597</v>
      </c>
      <c r="I701">
        <f t="shared" si="26"/>
        <v>68.816273062971518</v>
      </c>
      <c r="J701">
        <f t="shared" si="27"/>
        <v>124</v>
      </c>
      <c r="K701">
        <f t="shared" si="28"/>
        <v>116.45010251011249</v>
      </c>
      <c r="L701">
        <f t="shared" si="29"/>
        <v>91.358694905237698</v>
      </c>
      <c r="M701">
        <f t="shared" si="30"/>
        <v>64.739863479582226</v>
      </c>
    </row>
    <row r="702" spans="1:13">
      <c r="A702" s="230">
        <v>36909</v>
      </c>
      <c r="B702">
        <v>24.1875</v>
      </c>
      <c r="C702">
        <v>34.6875</v>
      </c>
      <c r="D702">
        <v>14.88</v>
      </c>
      <c r="E702">
        <v>9.3437999999999999</v>
      </c>
      <c r="F702">
        <v>1347.97</v>
      </c>
      <c r="G702">
        <v>568.58000000000004</v>
      </c>
      <c r="H702">
        <f t="shared" si="25"/>
        <v>47.54299754299754</v>
      </c>
      <c r="I702">
        <f t="shared" si="26"/>
        <v>75.480299505828441</v>
      </c>
      <c r="J702">
        <f t="shared" si="27"/>
        <v>119.04</v>
      </c>
      <c r="K702">
        <f t="shared" si="28"/>
        <v>129.43702554441182</v>
      </c>
      <c r="L702">
        <f t="shared" si="29"/>
        <v>92.629980346614261</v>
      </c>
      <c r="M702">
        <f t="shared" si="30"/>
        <v>68.571359656528145</v>
      </c>
    </row>
    <row r="703" spans="1:13">
      <c r="A703" s="230">
        <v>36910</v>
      </c>
      <c r="B703">
        <v>25.625</v>
      </c>
      <c r="C703">
        <v>35.75</v>
      </c>
      <c r="D703">
        <v>15.38</v>
      </c>
      <c r="E703">
        <v>9.75</v>
      </c>
      <c r="F703">
        <v>1342.54</v>
      </c>
      <c r="G703">
        <v>576.22</v>
      </c>
      <c r="H703">
        <f t="shared" si="25"/>
        <v>50.368550368550366</v>
      </c>
      <c r="I703">
        <f t="shared" si="26"/>
        <v>77.792308679880847</v>
      </c>
      <c r="J703">
        <f t="shared" si="27"/>
        <v>123.04</v>
      </c>
      <c r="K703">
        <f t="shared" si="28"/>
        <v>135.06399955671304</v>
      </c>
      <c r="L703">
        <f t="shared" si="29"/>
        <v>92.256840890037239</v>
      </c>
      <c r="M703">
        <f t="shared" si="30"/>
        <v>69.492751875346727</v>
      </c>
    </row>
    <row r="704" spans="1:13">
      <c r="A704" s="230">
        <v>36913</v>
      </c>
      <c r="B704">
        <v>25.5</v>
      </c>
      <c r="C704">
        <v>34.5</v>
      </c>
      <c r="D704">
        <v>18</v>
      </c>
      <c r="E704">
        <v>9.625</v>
      </c>
      <c r="F704">
        <v>1342.9</v>
      </c>
      <c r="G704">
        <v>566.5</v>
      </c>
      <c r="H704">
        <f t="shared" si="25"/>
        <v>50.122850122850124</v>
      </c>
      <c r="I704">
        <f t="shared" si="26"/>
        <v>75.072297886878019</v>
      </c>
      <c r="J704">
        <f t="shared" si="27"/>
        <v>144</v>
      </c>
      <c r="K704">
        <f t="shared" si="28"/>
        <v>133.33240981880644</v>
      </c>
      <c r="L704">
        <f t="shared" si="29"/>
        <v>92.281579417545117</v>
      </c>
      <c r="M704">
        <f t="shared" si="30"/>
        <v>68.320509418944027</v>
      </c>
    </row>
    <row r="705" spans="1:13">
      <c r="A705" s="230">
        <v>36914</v>
      </c>
      <c r="B705">
        <v>26.375</v>
      </c>
      <c r="C705">
        <v>34.3125</v>
      </c>
      <c r="D705">
        <v>17.62</v>
      </c>
      <c r="E705">
        <v>10.25</v>
      </c>
      <c r="F705">
        <v>1360.4</v>
      </c>
      <c r="G705">
        <v>578.91</v>
      </c>
      <c r="H705">
        <f t="shared" si="25"/>
        <v>51.842751842751845</v>
      </c>
      <c r="I705">
        <f t="shared" si="26"/>
        <v>74.664296267927597</v>
      </c>
      <c r="J705">
        <f t="shared" si="27"/>
        <v>140.96</v>
      </c>
      <c r="K705">
        <f t="shared" si="28"/>
        <v>141.99035850833934</v>
      </c>
      <c r="L705">
        <f t="shared" si="29"/>
        <v>93.484146726955373</v>
      </c>
      <c r="M705">
        <f t="shared" si="30"/>
        <v>69.817168769145425</v>
      </c>
    </row>
    <row r="706" spans="1:13">
      <c r="A706" s="230">
        <v>36915</v>
      </c>
      <c r="B706">
        <v>27.125</v>
      </c>
      <c r="C706">
        <v>35</v>
      </c>
      <c r="D706">
        <v>17.75</v>
      </c>
      <c r="E706">
        <v>10.25</v>
      </c>
      <c r="F706">
        <v>1364.3</v>
      </c>
      <c r="G706">
        <v>582.65</v>
      </c>
      <c r="H706">
        <f t="shared" si="25"/>
        <v>53.316953316953317</v>
      </c>
      <c r="I706">
        <f t="shared" si="26"/>
        <v>76.160302204079144</v>
      </c>
      <c r="J706">
        <f t="shared" si="27"/>
        <v>142</v>
      </c>
      <c r="K706">
        <f t="shared" si="28"/>
        <v>141.99035850833934</v>
      </c>
      <c r="L706">
        <f t="shared" si="29"/>
        <v>93.752147441623947</v>
      </c>
      <c r="M706">
        <f t="shared" si="30"/>
        <v>70.268216792493789</v>
      </c>
    </row>
    <row r="707" spans="1:13">
      <c r="A707" s="230">
        <v>36916</v>
      </c>
      <c r="B707">
        <v>26.4375</v>
      </c>
      <c r="C707">
        <v>34.4375</v>
      </c>
      <c r="D707">
        <v>17.25</v>
      </c>
      <c r="E707">
        <v>9.9687999999999999</v>
      </c>
      <c r="F707">
        <v>1357.51</v>
      </c>
      <c r="G707">
        <v>557.16</v>
      </c>
      <c r="H707">
        <f t="shared" si="25"/>
        <v>51.965601965601962</v>
      </c>
      <c r="I707">
        <f t="shared" si="26"/>
        <v>74.936297347227878</v>
      </c>
      <c r="J707">
        <f t="shared" si="27"/>
        <v>138</v>
      </c>
      <c r="K707">
        <f t="shared" si="28"/>
        <v>138.0949742339447</v>
      </c>
      <c r="L707">
        <f t="shared" si="29"/>
        <v>93.285551325572769</v>
      </c>
      <c r="M707">
        <f t="shared" si="30"/>
        <v>67.194095371330718</v>
      </c>
    </row>
    <row r="708" spans="1:13">
      <c r="A708" s="230">
        <v>36917</v>
      </c>
      <c r="B708">
        <v>26.5</v>
      </c>
      <c r="C708">
        <v>34.4375</v>
      </c>
      <c r="D708">
        <v>17</v>
      </c>
      <c r="E708">
        <v>9.7812999999999999</v>
      </c>
      <c r="F708">
        <v>1354.95</v>
      </c>
      <c r="G708">
        <v>564.95000000000005</v>
      </c>
      <c r="H708">
        <f t="shared" si="25"/>
        <v>52.088452088452087</v>
      </c>
      <c r="I708">
        <f t="shared" si="26"/>
        <v>74.936297347227878</v>
      </c>
      <c r="J708">
        <f t="shared" si="27"/>
        <v>136</v>
      </c>
      <c r="K708">
        <f t="shared" si="28"/>
        <v>135.49758962708484</v>
      </c>
      <c r="L708">
        <f t="shared" si="29"/>
        <v>93.109632907739041</v>
      </c>
      <c r="M708">
        <f t="shared" si="30"/>
        <v>68.133577751513556</v>
      </c>
    </row>
    <row r="709" spans="1:13">
      <c r="A709" s="230">
        <v>36920</v>
      </c>
      <c r="B709">
        <v>28.4375</v>
      </c>
      <c r="C709">
        <v>37.53</v>
      </c>
      <c r="D709">
        <v>17.25</v>
      </c>
      <c r="E709">
        <v>10.8438</v>
      </c>
      <c r="F709">
        <v>1364.17</v>
      </c>
      <c r="G709">
        <v>575.98</v>
      </c>
      <c r="H709">
        <f t="shared" si="25"/>
        <v>55.896805896805894</v>
      </c>
      <c r="I709">
        <f t="shared" si="26"/>
        <v>81.665604049116865</v>
      </c>
      <c r="J709">
        <f t="shared" si="27"/>
        <v>138</v>
      </c>
      <c r="K709">
        <f t="shared" si="28"/>
        <v>150.21610239929072</v>
      </c>
      <c r="L709">
        <f t="shared" si="29"/>
        <v>93.74321408446832</v>
      </c>
      <c r="M709">
        <f t="shared" si="30"/>
        <v>69.463807617163951</v>
      </c>
    </row>
    <row r="710" spans="1:13">
      <c r="A710" s="230">
        <v>36921</v>
      </c>
      <c r="B710">
        <v>28.125</v>
      </c>
      <c r="C710">
        <v>37.799999999999997</v>
      </c>
      <c r="D710">
        <v>17.25</v>
      </c>
      <c r="E710">
        <v>10.875</v>
      </c>
      <c r="F710">
        <v>1373.73</v>
      </c>
      <c r="G710">
        <v>577.55999999999995</v>
      </c>
      <c r="H710">
        <f t="shared" si="25"/>
        <v>55.282555282555279</v>
      </c>
      <c r="I710">
        <f t="shared" si="26"/>
        <v>82.253126380405462</v>
      </c>
      <c r="J710">
        <f t="shared" si="27"/>
        <v>138</v>
      </c>
      <c r="K710">
        <f t="shared" si="28"/>
        <v>150.64830719787221</v>
      </c>
      <c r="L710">
        <f t="shared" si="29"/>
        <v>94.400159426066153</v>
      </c>
      <c r="M710">
        <f t="shared" si="30"/>
        <v>69.654357316867262</v>
      </c>
    </row>
    <row r="711" spans="1:13">
      <c r="A711" s="230">
        <v>36922</v>
      </c>
      <c r="B711">
        <v>26.125</v>
      </c>
      <c r="C711">
        <v>36.85</v>
      </c>
      <c r="D711">
        <v>17.62</v>
      </c>
      <c r="E711">
        <v>10.8125</v>
      </c>
      <c r="F711">
        <v>1366.01</v>
      </c>
      <c r="G711">
        <v>562.02</v>
      </c>
      <c r="H711">
        <f t="shared" si="25"/>
        <v>51.351351351351354</v>
      </c>
      <c r="I711">
        <f t="shared" si="26"/>
        <v>80.185918177723323</v>
      </c>
      <c r="J711">
        <f t="shared" si="27"/>
        <v>140.96</v>
      </c>
      <c r="K711">
        <f t="shared" si="28"/>
        <v>149.78251232891893</v>
      </c>
      <c r="L711">
        <f t="shared" si="29"/>
        <v>93.86965544728632</v>
      </c>
      <c r="M711">
        <f t="shared" si="30"/>
        <v>67.780216599532068</v>
      </c>
    </row>
    <row r="712" spans="1:13">
      <c r="A712" s="230">
        <v>36923</v>
      </c>
      <c r="B712">
        <v>25.9375</v>
      </c>
      <c r="C712">
        <v>36.86</v>
      </c>
      <c r="D712">
        <v>17.5</v>
      </c>
      <c r="E712">
        <v>10.5625</v>
      </c>
      <c r="F712">
        <v>1373.47</v>
      </c>
      <c r="G712">
        <v>566.74</v>
      </c>
      <c r="H712">
        <f t="shared" si="25"/>
        <v>50.982800982800981</v>
      </c>
      <c r="I712">
        <f t="shared" si="26"/>
        <v>80.207678264067354</v>
      </c>
      <c r="J712">
        <f t="shared" si="27"/>
        <v>140</v>
      </c>
      <c r="K712">
        <f t="shared" si="28"/>
        <v>146.31933285310578</v>
      </c>
      <c r="L712">
        <f t="shared" si="29"/>
        <v>94.382292711754928</v>
      </c>
      <c r="M712">
        <f t="shared" si="30"/>
        <v>68.349453677126803</v>
      </c>
    </row>
    <row r="713" spans="1:13">
      <c r="A713" s="230">
        <v>36924</v>
      </c>
      <c r="B713">
        <v>25.1875</v>
      </c>
      <c r="C713">
        <v>35.75</v>
      </c>
      <c r="D713">
        <v>17.5</v>
      </c>
      <c r="E713">
        <v>10.3125</v>
      </c>
      <c r="F713">
        <v>1349.47</v>
      </c>
      <c r="G713">
        <v>539.37</v>
      </c>
      <c r="H713">
        <f t="shared" si="25"/>
        <v>49.508599508599509</v>
      </c>
      <c r="I713">
        <f t="shared" si="26"/>
        <v>77.792308679880847</v>
      </c>
      <c r="J713">
        <f t="shared" si="27"/>
        <v>140</v>
      </c>
      <c r="K713">
        <f t="shared" si="28"/>
        <v>142.85615337729263</v>
      </c>
      <c r="L713">
        <f t="shared" si="29"/>
        <v>92.733057544563707</v>
      </c>
      <c r="M713">
        <f t="shared" si="30"/>
        <v>65.048602233531923</v>
      </c>
    </row>
    <row r="714" spans="1:13">
      <c r="A714" s="230">
        <v>36927</v>
      </c>
      <c r="B714">
        <v>24.4375</v>
      </c>
      <c r="C714">
        <v>35.299999999999997</v>
      </c>
      <c r="D714">
        <v>17.3</v>
      </c>
      <c r="E714">
        <v>10.0938</v>
      </c>
      <c r="F714">
        <v>1354.31</v>
      </c>
      <c r="G714">
        <v>532.66</v>
      </c>
      <c r="H714">
        <f t="shared" si="25"/>
        <v>48.034398034398038</v>
      </c>
      <c r="I714">
        <f t="shared" si="26"/>
        <v>76.81310479439982</v>
      </c>
      <c r="J714">
        <f t="shared" si="27"/>
        <v>138.4</v>
      </c>
      <c r="K714">
        <f t="shared" si="28"/>
        <v>139.82656397185127</v>
      </c>
      <c r="L714">
        <f t="shared" si="29"/>
        <v>93.065653303280598</v>
      </c>
      <c r="M714">
        <f t="shared" si="30"/>
        <v>64.239369015171619</v>
      </c>
    </row>
    <row r="715" spans="1:13">
      <c r="A715" s="230">
        <v>36928</v>
      </c>
      <c r="B715">
        <v>26.875</v>
      </c>
      <c r="C715">
        <v>36.799999999999997</v>
      </c>
      <c r="D715">
        <v>15.75</v>
      </c>
      <c r="E715">
        <v>10.5625</v>
      </c>
      <c r="F715">
        <v>1352.26</v>
      </c>
      <c r="G715">
        <v>537.70000000000005</v>
      </c>
      <c r="H715">
        <f t="shared" si="25"/>
        <v>52.825552825552826</v>
      </c>
      <c r="I715">
        <f t="shared" si="26"/>
        <v>80.077117746003211</v>
      </c>
      <c r="J715">
        <f t="shared" si="27"/>
        <v>126</v>
      </c>
      <c r="K715">
        <f t="shared" si="28"/>
        <v>146.31933285310578</v>
      </c>
      <c r="L715">
        <f t="shared" si="29"/>
        <v>92.924781132749686</v>
      </c>
      <c r="M715">
        <f t="shared" si="30"/>
        <v>64.847198437010064</v>
      </c>
    </row>
    <row r="716" spans="1:13">
      <c r="A716" s="230">
        <v>36929</v>
      </c>
      <c r="B716">
        <v>26.5</v>
      </c>
      <c r="C716">
        <v>36</v>
      </c>
      <c r="D716">
        <v>15.75</v>
      </c>
      <c r="E716">
        <v>10.375</v>
      </c>
      <c r="F716">
        <v>1340.89</v>
      </c>
      <c r="G716">
        <v>521.11</v>
      </c>
      <c r="H716">
        <f t="shared" si="25"/>
        <v>52.088452088452087</v>
      </c>
      <c r="I716">
        <f t="shared" si="26"/>
        <v>78.33631083848141</v>
      </c>
      <c r="J716">
        <f t="shared" si="27"/>
        <v>126</v>
      </c>
      <c r="K716">
        <f t="shared" si="28"/>
        <v>143.72194824624592</v>
      </c>
      <c r="L716">
        <f t="shared" si="29"/>
        <v>92.143455972292841</v>
      </c>
      <c r="M716">
        <f t="shared" si="30"/>
        <v>62.846426590125191</v>
      </c>
    </row>
    <row r="717" spans="1:13">
      <c r="A717" s="230">
        <v>36930</v>
      </c>
      <c r="B717">
        <v>26.0625</v>
      </c>
      <c r="C717">
        <v>34.840000000000003</v>
      </c>
      <c r="D717">
        <v>15.38</v>
      </c>
      <c r="E717">
        <v>10.375</v>
      </c>
      <c r="F717">
        <v>1332.53</v>
      </c>
      <c r="G717">
        <v>508.83</v>
      </c>
      <c r="H717">
        <f t="shared" si="25"/>
        <v>51.22850122850123</v>
      </c>
      <c r="I717">
        <f t="shared" si="26"/>
        <v>75.81214082257479</v>
      </c>
      <c r="J717">
        <f t="shared" si="27"/>
        <v>123.04</v>
      </c>
      <c r="K717">
        <f t="shared" si="28"/>
        <v>143.72194824624592</v>
      </c>
      <c r="L717">
        <f t="shared" si="29"/>
        <v>91.568972389054579</v>
      </c>
      <c r="M717">
        <f t="shared" si="30"/>
        <v>61.365445379772794</v>
      </c>
    </row>
    <row r="718" spans="1:13">
      <c r="A718" s="230">
        <v>36931</v>
      </c>
      <c r="B718">
        <v>23.5</v>
      </c>
      <c r="C718">
        <v>33.5</v>
      </c>
      <c r="D718">
        <v>15.5</v>
      </c>
      <c r="E718">
        <v>9.5625</v>
      </c>
      <c r="F718">
        <v>1314.76</v>
      </c>
      <c r="G718">
        <v>484.49</v>
      </c>
      <c r="H718">
        <f t="shared" si="25"/>
        <v>46.191646191646193</v>
      </c>
      <c r="I718">
        <f t="shared" si="26"/>
        <v>72.896289252475754</v>
      </c>
      <c r="J718">
        <f t="shared" si="27"/>
        <v>124</v>
      </c>
      <c r="K718">
        <f t="shared" si="28"/>
        <v>132.46661494985315</v>
      </c>
      <c r="L718">
        <f t="shared" si="29"/>
        <v>90.347851184013408</v>
      </c>
      <c r="M718">
        <f t="shared" si="30"/>
        <v>58.43001519573555</v>
      </c>
    </row>
    <row r="719" spans="1:13">
      <c r="A719" s="230">
        <v>36934</v>
      </c>
      <c r="B719">
        <v>23.25</v>
      </c>
      <c r="C719">
        <v>32.6</v>
      </c>
      <c r="D719">
        <v>16.25</v>
      </c>
      <c r="E719">
        <v>9.8437999999999999</v>
      </c>
      <c r="F719">
        <v>1330.31</v>
      </c>
      <c r="G719">
        <v>487.76</v>
      </c>
      <c r="H719">
        <f t="shared" si="25"/>
        <v>45.700245700245702</v>
      </c>
      <c r="I719">
        <f t="shared" si="26"/>
        <v>70.937881481513713</v>
      </c>
      <c r="J719">
        <f t="shared" si="27"/>
        <v>130</v>
      </c>
      <c r="K719">
        <f t="shared" si="28"/>
        <v>136.36338449603812</v>
      </c>
      <c r="L719">
        <f t="shared" si="29"/>
        <v>91.416418136089391</v>
      </c>
      <c r="M719">
        <f t="shared" si="30"/>
        <v>58.824380713475968</v>
      </c>
    </row>
    <row r="720" spans="1:13">
      <c r="A720" s="230">
        <v>36935</v>
      </c>
      <c r="B720">
        <v>22.25</v>
      </c>
      <c r="C720">
        <v>33.200000000000003</v>
      </c>
      <c r="D720">
        <v>16.399999999999999</v>
      </c>
      <c r="E720">
        <v>9.5625</v>
      </c>
      <c r="F720">
        <v>1318.8</v>
      </c>
      <c r="G720">
        <v>477.22</v>
      </c>
      <c r="H720">
        <f t="shared" si="25"/>
        <v>43.734643734643733</v>
      </c>
      <c r="I720">
        <f t="shared" si="26"/>
        <v>72.243486662155078</v>
      </c>
      <c r="J720">
        <f t="shared" si="27"/>
        <v>131.19999999999999</v>
      </c>
      <c r="K720">
        <f t="shared" si="28"/>
        <v>132.46661494985315</v>
      </c>
      <c r="L720">
        <f t="shared" si="29"/>
        <v>90.625472437157271</v>
      </c>
      <c r="M720">
        <f t="shared" si="30"/>
        <v>57.553245374948744</v>
      </c>
    </row>
    <row r="721" spans="1:13">
      <c r="A721" s="230">
        <v>36936</v>
      </c>
      <c r="B721">
        <v>22.9375</v>
      </c>
      <c r="C721">
        <v>34.39</v>
      </c>
      <c r="D721">
        <v>16.25</v>
      </c>
      <c r="E721">
        <v>9.75</v>
      </c>
      <c r="F721">
        <v>1315.92</v>
      </c>
      <c r="G721">
        <v>493.82</v>
      </c>
      <c r="H721">
        <f t="shared" si="25"/>
        <v>45.085995085995087</v>
      </c>
      <c r="I721">
        <f t="shared" si="26"/>
        <v>74.832936937093763</v>
      </c>
      <c r="J721">
        <f t="shared" si="27"/>
        <v>130</v>
      </c>
      <c r="K721">
        <f t="shared" si="28"/>
        <v>135.06399955671304</v>
      </c>
      <c r="L721">
        <f t="shared" si="29"/>
        <v>90.427564217094314</v>
      </c>
      <c r="M721">
        <f t="shared" si="30"/>
        <v>59.555223232591239</v>
      </c>
    </row>
    <row r="722" spans="1:13">
      <c r="A722" s="230">
        <v>36937</v>
      </c>
      <c r="B722">
        <v>25</v>
      </c>
      <c r="C722">
        <v>36.35</v>
      </c>
      <c r="D722">
        <v>16.38</v>
      </c>
      <c r="E722">
        <v>10.0313</v>
      </c>
      <c r="F722">
        <v>1326.61</v>
      </c>
      <c r="G722">
        <v>511.48</v>
      </c>
      <c r="H722">
        <f t="shared" si="25"/>
        <v>49.140049140049143</v>
      </c>
      <c r="I722">
        <f t="shared" si="26"/>
        <v>79.097913860522198</v>
      </c>
      <c r="J722">
        <f t="shared" si="27"/>
        <v>131.04</v>
      </c>
      <c r="K722">
        <f t="shared" si="28"/>
        <v>138.96076910289798</v>
      </c>
      <c r="L722">
        <f t="shared" si="29"/>
        <v>91.162161047814081</v>
      </c>
      <c r="M722">
        <f t="shared" si="30"/>
        <v>61.685038230541018</v>
      </c>
    </row>
    <row r="723" spans="1:13">
      <c r="A723" s="230">
        <v>36938</v>
      </c>
      <c r="B723">
        <v>23.5</v>
      </c>
      <c r="C723">
        <v>33.130000000000003</v>
      </c>
      <c r="D723">
        <v>16.809999999999999</v>
      </c>
      <c r="E723">
        <v>9.5</v>
      </c>
      <c r="F723">
        <v>1301.53</v>
      </c>
      <c r="G723">
        <v>473.32</v>
      </c>
      <c r="H723">
        <f t="shared" si="25"/>
        <v>46.191646191646193</v>
      </c>
      <c r="I723">
        <f t="shared" si="26"/>
        <v>72.091166057746932</v>
      </c>
      <c r="J723">
        <f t="shared" si="27"/>
        <v>134.47999999999999</v>
      </c>
      <c r="K723">
        <f t="shared" si="28"/>
        <v>131.60082008089987</v>
      </c>
      <c r="L723">
        <f t="shared" si="29"/>
        <v>89.438710298099252</v>
      </c>
      <c r="M723">
        <f t="shared" si="30"/>
        <v>57.082901179478526</v>
      </c>
    </row>
    <row r="724" spans="1:13">
      <c r="A724" s="230">
        <v>36941</v>
      </c>
      <c r="B724">
        <v>23.5</v>
      </c>
      <c r="C724">
        <v>33.130000000000003</v>
      </c>
      <c r="D724">
        <v>16.809999999999999</v>
      </c>
      <c r="E724">
        <v>9.5</v>
      </c>
      <c r="F724">
        <v>1301.53</v>
      </c>
      <c r="G724">
        <v>473.32</v>
      </c>
      <c r="H724">
        <f t="shared" si="25"/>
        <v>46.191646191646193</v>
      </c>
      <c r="I724">
        <f t="shared" si="26"/>
        <v>72.091166057746932</v>
      </c>
      <c r="J724">
        <f t="shared" si="27"/>
        <v>134.47999999999999</v>
      </c>
      <c r="K724">
        <f t="shared" si="28"/>
        <v>131.60082008089987</v>
      </c>
      <c r="L724">
        <f t="shared" si="29"/>
        <v>89.438710298099252</v>
      </c>
      <c r="M724">
        <f t="shared" si="30"/>
        <v>57.082901179478526</v>
      </c>
    </row>
    <row r="725" spans="1:13">
      <c r="A725" s="230">
        <v>36942</v>
      </c>
      <c r="B725">
        <v>22</v>
      </c>
      <c r="C725">
        <v>30.5</v>
      </c>
      <c r="D725">
        <v>16.62</v>
      </c>
      <c r="E725">
        <v>9.1562999999999999</v>
      </c>
      <c r="F725">
        <v>1278.94</v>
      </c>
      <c r="G725">
        <v>446.34</v>
      </c>
      <c r="H725">
        <f t="shared" si="25"/>
        <v>43.243243243243242</v>
      </c>
      <c r="I725">
        <f t="shared" si="26"/>
        <v>66.368263349268972</v>
      </c>
      <c r="J725">
        <f t="shared" si="27"/>
        <v>132.96</v>
      </c>
      <c r="K725">
        <f t="shared" si="28"/>
        <v>126.83964093755195</v>
      </c>
      <c r="L725">
        <f t="shared" si="29"/>
        <v>87.886367696980528</v>
      </c>
      <c r="M725">
        <f t="shared" si="30"/>
        <v>53.829084155430671</v>
      </c>
    </row>
    <row r="726" spans="1:13">
      <c r="A726" s="230">
        <v>36943</v>
      </c>
      <c r="B726">
        <v>20.625</v>
      </c>
      <c r="C726">
        <v>30.01</v>
      </c>
      <c r="D726">
        <v>16</v>
      </c>
      <c r="E726">
        <v>9.4375</v>
      </c>
      <c r="F726">
        <v>1255.27</v>
      </c>
      <c r="G726">
        <v>434.31</v>
      </c>
      <c r="H726">
        <f t="shared" si="25"/>
        <v>40.54054054054054</v>
      </c>
      <c r="I726">
        <f t="shared" si="26"/>
        <v>65.302019118411863</v>
      </c>
      <c r="J726">
        <f t="shared" si="27"/>
        <v>128</v>
      </c>
      <c r="K726">
        <f t="shared" si="28"/>
        <v>130.73502521194658</v>
      </c>
      <c r="L726">
        <f t="shared" si="29"/>
        <v>86.259809513338183</v>
      </c>
      <c r="M726">
        <f t="shared" si="30"/>
        <v>52.37825321401867</v>
      </c>
    </row>
    <row r="727" spans="1:13">
      <c r="A727" s="230">
        <v>36944</v>
      </c>
      <c r="B727">
        <v>21.9375</v>
      </c>
      <c r="C727">
        <v>29.77</v>
      </c>
      <c r="D727">
        <v>16.12</v>
      </c>
      <c r="E727">
        <v>9.4062999999999999</v>
      </c>
      <c r="F727">
        <v>1252.82</v>
      </c>
      <c r="G727">
        <v>433.64</v>
      </c>
      <c r="H727">
        <f t="shared" si="25"/>
        <v>43.120393120393118</v>
      </c>
      <c r="I727">
        <f t="shared" si="26"/>
        <v>64.779777046155317</v>
      </c>
      <c r="J727">
        <f t="shared" si="27"/>
        <v>128.96</v>
      </c>
      <c r="K727">
        <f t="shared" si="28"/>
        <v>130.30282041336511</v>
      </c>
      <c r="L727">
        <f t="shared" si="29"/>
        <v>86.091450090020757</v>
      </c>
      <c r="M727">
        <f t="shared" si="30"/>
        <v>52.297450493258403</v>
      </c>
    </row>
    <row r="728" spans="1:13">
      <c r="A728" s="230">
        <v>36945</v>
      </c>
      <c r="B728">
        <v>23.25</v>
      </c>
      <c r="C728">
        <v>30</v>
      </c>
      <c r="D728">
        <v>15.88</v>
      </c>
      <c r="E728">
        <v>9.4062999999999999</v>
      </c>
      <c r="F728">
        <v>1245.8599999999999</v>
      </c>
      <c r="G728">
        <v>434.08</v>
      </c>
      <c r="H728">
        <f t="shared" si="25"/>
        <v>45.700245700245702</v>
      </c>
      <c r="I728">
        <f t="shared" si="26"/>
        <v>65.280259032067832</v>
      </c>
      <c r="J728">
        <f t="shared" si="27"/>
        <v>127.04</v>
      </c>
      <c r="K728">
        <f t="shared" si="28"/>
        <v>130.30282041336511</v>
      </c>
      <c r="L728">
        <f t="shared" si="29"/>
        <v>85.613171891535288</v>
      </c>
      <c r="M728">
        <f t="shared" si="30"/>
        <v>52.350514966593508</v>
      </c>
    </row>
    <row r="729" spans="1:13">
      <c r="A729" s="230">
        <v>36948</v>
      </c>
      <c r="B729">
        <v>22.8125</v>
      </c>
      <c r="C729">
        <v>30</v>
      </c>
      <c r="D729">
        <v>15.5</v>
      </c>
      <c r="E729">
        <v>9.75</v>
      </c>
      <c r="F729">
        <v>1267.6500000000001</v>
      </c>
      <c r="G729">
        <v>435.64</v>
      </c>
      <c r="H729">
        <f t="shared" si="25"/>
        <v>44.840294840294838</v>
      </c>
      <c r="I729">
        <f t="shared" si="26"/>
        <v>65.280259032067832</v>
      </c>
      <c r="J729">
        <f t="shared" si="27"/>
        <v>124</v>
      </c>
      <c r="K729">
        <f t="shared" si="28"/>
        <v>135.06399955671304</v>
      </c>
      <c r="L729">
        <f t="shared" si="29"/>
        <v>87.110539987080998</v>
      </c>
      <c r="M729">
        <f t="shared" si="30"/>
        <v>52.538652644781592</v>
      </c>
    </row>
    <row r="730" spans="1:13">
      <c r="A730" s="230">
        <v>36949</v>
      </c>
      <c r="B730">
        <v>22.25</v>
      </c>
      <c r="C730">
        <v>28.6</v>
      </c>
      <c r="D730">
        <v>15.78</v>
      </c>
      <c r="E730">
        <v>9.6875</v>
      </c>
      <c r="F730">
        <v>1257.94</v>
      </c>
      <c r="G730">
        <v>415.23</v>
      </c>
      <c r="H730">
        <f t="shared" si="25"/>
        <v>43.734643734643733</v>
      </c>
      <c r="I730">
        <f t="shared" si="26"/>
        <v>62.233846943904673</v>
      </c>
      <c r="J730">
        <f t="shared" si="27"/>
        <v>126.24</v>
      </c>
      <c r="K730">
        <f t="shared" si="28"/>
        <v>134.19820468775973</v>
      </c>
      <c r="L730">
        <f t="shared" si="29"/>
        <v>86.443286925688213</v>
      </c>
      <c r="M730">
        <f t="shared" si="30"/>
        <v>50.077184688487428</v>
      </c>
    </row>
    <row r="731" spans="1:13">
      <c r="A731" s="230">
        <v>36950</v>
      </c>
      <c r="B731">
        <v>21.875</v>
      </c>
      <c r="C731">
        <v>28.85</v>
      </c>
      <c r="D731">
        <v>16.03</v>
      </c>
      <c r="E731">
        <v>9.125</v>
      </c>
      <c r="F731">
        <v>1239.94</v>
      </c>
      <c r="G731">
        <v>404.58</v>
      </c>
      <c r="H731">
        <f t="shared" si="25"/>
        <v>42.997542997543</v>
      </c>
      <c r="I731">
        <f t="shared" si="26"/>
        <v>62.777849102505236</v>
      </c>
      <c r="J731">
        <f t="shared" si="27"/>
        <v>128.24</v>
      </c>
      <c r="K731">
        <f t="shared" si="28"/>
        <v>126.40605086718014</v>
      </c>
      <c r="L731">
        <f t="shared" si="29"/>
        <v>85.206360550294804</v>
      </c>
      <c r="M731">
        <f t="shared" si="30"/>
        <v>48.79278323162643</v>
      </c>
    </row>
    <row r="732" spans="1:13">
      <c r="A732" s="230">
        <v>36951</v>
      </c>
      <c r="B732">
        <v>21.5</v>
      </c>
      <c r="C732">
        <v>29</v>
      </c>
      <c r="D732">
        <v>16</v>
      </c>
      <c r="E732">
        <v>9.375</v>
      </c>
      <c r="F732">
        <v>1241.23</v>
      </c>
      <c r="G732">
        <v>419.88</v>
      </c>
      <c r="H732">
        <f t="shared" si="25"/>
        <v>42.260442260442261</v>
      </c>
      <c r="I732">
        <f t="shared" si="26"/>
        <v>63.104250397665581</v>
      </c>
      <c r="J732">
        <f t="shared" si="27"/>
        <v>128</v>
      </c>
      <c r="K732">
        <f t="shared" si="28"/>
        <v>129.86923034299329</v>
      </c>
      <c r="L732">
        <f t="shared" si="29"/>
        <v>85.295006940531323</v>
      </c>
      <c r="M732">
        <f t="shared" si="30"/>
        <v>50.637979690778842</v>
      </c>
    </row>
    <row r="733" spans="1:13">
      <c r="A733" s="230">
        <v>36952</v>
      </c>
      <c r="B733">
        <v>22.0625</v>
      </c>
      <c r="C733">
        <v>29.52</v>
      </c>
      <c r="D733">
        <v>15.25</v>
      </c>
      <c r="E733">
        <v>9.625</v>
      </c>
      <c r="F733">
        <v>1234.18</v>
      </c>
      <c r="G733">
        <v>403.11</v>
      </c>
      <c r="H733">
        <f t="shared" si="25"/>
        <v>43.366093366093367</v>
      </c>
      <c r="I733">
        <f t="shared" si="26"/>
        <v>64.235774887554754</v>
      </c>
      <c r="J733">
        <f t="shared" si="27"/>
        <v>122</v>
      </c>
      <c r="K733">
        <f t="shared" si="28"/>
        <v>133.33240981880644</v>
      </c>
      <c r="L733">
        <f t="shared" si="29"/>
        <v>84.810544110168905</v>
      </c>
      <c r="M733">
        <f t="shared" si="30"/>
        <v>48.615499650256886</v>
      </c>
    </row>
    <row r="734" spans="1:13">
      <c r="A734" s="230">
        <v>36955</v>
      </c>
      <c r="B734">
        <v>23.4375</v>
      </c>
      <c r="C734">
        <v>30.38</v>
      </c>
      <c r="D734">
        <v>14</v>
      </c>
      <c r="E734">
        <v>10.1875</v>
      </c>
      <c r="F734">
        <v>1241.4100000000001</v>
      </c>
      <c r="G734">
        <v>412.25</v>
      </c>
      <c r="H734">
        <f t="shared" si="25"/>
        <v>46.068796068796068</v>
      </c>
      <c r="I734">
        <f t="shared" si="26"/>
        <v>66.107142313140699</v>
      </c>
      <c r="J734">
        <f t="shared" si="27"/>
        <v>112</v>
      </c>
      <c r="K734">
        <f t="shared" si="28"/>
        <v>141.12456363938605</v>
      </c>
      <c r="L734">
        <f t="shared" si="29"/>
        <v>85.307376204285276</v>
      </c>
      <c r="M734">
        <f t="shared" si="30"/>
        <v>49.717793482717866</v>
      </c>
    </row>
    <row r="735" spans="1:13">
      <c r="A735" s="230">
        <v>36956</v>
      </c>
      <c r="B735">
        <v>26.1875</v>
      </c>
      <c r="C735">
        <v>32.15</v>
      </c>
      <c r="D735">
        <v>14.5</v>
      </c>
      <c r="E735">
        <v>10.75</v>
      </c>
      <c r="F735">
        <v>1253.8</v>
      </c>
      <c r="G735">
        <v>430.09</v>
      </c>
      <c r="H735">
        <f t="shared" si="25"/>
        <v>51.474201474201472</v>
      </c>
      <c r="I735">
        <f t="shared" si="26"/>
        <v>69.9586775960327</v>
      </c>
      <c r="J735">
        <f t="shared" si="27"/>
        <v>116</v>
      </c>
      <c r="K735">
        <f t="shared" si="28"/>
        <v>148.91671745996564</v>
      </c>
      <c r="L735">
        <f t="shared" si="29"/>
        <v>86.158793859347725</v>
      </c>
      <c r="M735">
        <f t="shared" si="30"/>
        <v>51.869316674304741</v>
      </c>
    </row>
    <row r="736" spans="1:13">
      <c r="A736" s="230">
        <v>36957</v>
      </c>
      <c r="B736">
        <v>25.9375</v>
      </c>
      <c r="C736">
        <v>32.35</v>
      </c>
      <c r="D736">
        <v>15</v>
      </c>
      <c r="E736">
        <v>10.625</v>
      </c>
      <c r="F736">
        <v>1261.8900000000001</v>
      </c>
      <c r="G736">
        <v>432.85</v>
      </c>
      <c r="H736">
        <f t="shared" si="25"/>
        <v>50.982800982800981</v>
      </c>
      <c r="I736">
        <f t="shared" si="26"/>
        <v>70.393879322913151</v>
      </c>
      <c r="J736">
        <f t="shared" si="27"/>
        <v>120</v>
      </c>
      <c r="K736">
        <f t="shared" si="28"/>
        <v>147.18512772205906</v>
      </c>
      <c r="L736">
        <f t="shared" si="29"/>
        <v>86.714723546955113</v>
      </c>
      <c r="M736">
        <f t="shared" si="30"/>
        <v>52.20217564340674</v>
      </c>
    </row>
    <row r="737" spans="1:13">
      <c r="A737" s="230">
        <v>36958</v>
      </c>
      <c r="B737">
        <v>26.125</v>
      </c>
      <c r="C737">
        <v>31.67</v>
      </c>
      <c r="D737">
        <v>15.62</v>
      </c>
      <c r="E737">
        <v>10.4063</v>
      </c>
      <c r="F737">
        <v>1264.74</v>
      </c>
      <c r="G737">
        <v>422.19</v>
      </c>
      <c r="H737">
        <f t="shared" si="25"/>
        <v>51.351351351351354</v>
      </c>
      <c r="I737">
        <f t="shared" si="26"/>
        <v>68.914193451519608</v>
      </c>
      <c r="J737">
        <f t="shared" si="27"/>
        <v>124.96</v>
      </c>
      <c r="K737">
        <f t="shared" si="28"/>
        <v>144.15553831661771</v>
      </c>
      <c r="L737">
        <f t="shared" si="29"/>
        <v>86.910570223059054</v>
      </c>
      <c r="M737">
        <f t="shared" si="30"/>
        <v>50.916568175788129</v>
      </c>
    </row>
    <row r="738" spans="1:13">
      <c r="A738" s="230">
        <v>36959</v>
      </c>
      <c r="B738">
        <v>23.375</v>
      </c>
      <c r="C738">
        <v>30.25</v>
      </c>
      <c r="D738">
        <v>14.75</v>
      </c>
      <c r="E738">
        <v>10.125</v>
      </c>
      <c r="F738">
        <v>1233.42</v>
      </c>
      <c r="G738">
        <v>391.57</v>
      </c>
      <c r="H738">
        <f t="shared" si="25"/>
        <v>45.945945945945944</v>
      </c>
      <c r="I738">
        <f t="shared" si="26"/>
        <v>65.824261190668409</v>
      </c>
      <c r="J738">
        <f t="shared" si="27"/>
        <v>118</v>
      </c>
      <c r="K738">
        <f t="shared" si="28"/>
        <v>140.25876877043277</v>
      </c>
      <c r="L738">
        <f t="shared" si="29"/>
        <v>84.758318329874513</v>
      </c>
      <c r="M738">
        <f t="shared" si="30"/>
        <v>47.223763235968065</v>
      </c>
    </row>
    <row r="739" spans="1:13">
      <c r="A739" s="230">
        <v>36962</v>
      </c>
      <c r="B739">
        <v>22.0625</v>
      </c>
      <c r="C739">
        <v>29.88</v>
      </c>
      <c r="D739">
        <v>13.25</v>
      </c>
      <c r="E739">
        <v>9.3125</v>
      </c>
      <c r="F739">
        <v>1180.1600000000001</v>
      </c>
      <c r="G739">
        <v>367.03</v>
      </c>
      <c r="H739">
        <f t="shared" si="25"/>
        <v>43.366093366093367</v>
      </c>
      <c r="I739">
        <f t="shared" si="26"/>
        <v>65.019137995939573</v>
      </c>
      <c r="J739">
        <f t="shared" si="27"/>
        <v>106</v>
      </c>
      <c r="K739">
        <f t="shared" si="28"/>
        <v>129.00343547404</v>
      </c>
      <c r="L739">
        <f t="shared" si="29"/>
        <v>81.098390621349353</v>
      </c>
      <c r="M739">
        <f t="shared" si="30"/>
        <v>44.264212836778505</v>
      </c>
    </row>
    <row r="740" spans="1:13">
      <c r="A740" s="230">
        <v>36963</v>
      </c>
      <c r="B740">
        <v>23.9375</v>
      </c>
      <c r="C740">
        <v>31.6</v>
      </c>
      <c r="D740">
        <v>13</v>
      </c>
      <c r="E740">
        <v>9.7812999999999999</v>
      </c>
      <c r="F740">
        <v>1197.6600000000001</v>
      </c>
      <c r="G740">
        <v>388.94</v>
      </c>
      <c r="H740">
        <f t="shared" si="25"/>
        <v>47.051597051597049</v>
      </c>
      <c r="I740">
        <f t="shared" si="26"/>
        <v>68.761872847111462</v>
      </c>
      <c r="J740">
        <f t="shared" si="27"/>
        <v>104</v>
      </c>
      <c r="K740">
        <f t="shared" si="28"/>
        <v>135.49758962708484</v>
      </c>
      <c r="L740">
        <f t="shared" si="29"/>
        <v>82.300957930759623</v>
      </c>
      <c r="M740">
        <f t="shared" si="30"/>
        <v>46.906582406715067</v>
      </c>
    </row>
    <row r="741" spans="1:13">
      <c r="A741" s="230">
        <v>36964</v>
      </c>
      <c r="B741">
        <v>24.375</v>
      </c>
      <c r="C741">
        <v>30.95</v>
      </c>
      <c r="D741">
        <v>14</v>
      </c>
      <c r="E741">
        <v>10.2188</v>
      </c>
      <c r="F741">
        <v>1166.71</v>
      </c>
      <c r="G741">
        <v>380.91</v>
      </c>
      <c r="H741">
        <f t="shared" si="25"/>
        <v>47.911547911547913</v>
      </c>
      <c r="I741">
        <f t="shared" si="26"/>
        <v>67.347467234749985</v>
      </c>
      <c r="J741">
        <f t="shared" si="27"/>
        <v>112</v>
      </c>
      <c r="K741">
        <f t="shared" si="28"/>
        <v>141.55815370975785</v>
      </c>
      <c r="L741">
        <f t="shared" si="29"/>
        <v>80.174131746402608</v>
      </c>
      <c r="M741">
        <f t="shared" si="30"/>
        <v>45.938155768349453</v>
      </c>
    </row>
    <row r="742" spans="1:13">
      <c r="A742" s="230">
        <v>36965</v>
      </c>
      <c r="B742">
        <v>24.1875</v>
      </c>
      <c r="C742">
        <v>30.7</v>
      </c>
      <c r="D742">
        <v>13.38</v>
      </c>
      <c r="E742">
        <v>9.8437999999999999</v>
      </c>
      <c r="F742">
        <v>1173.56</v>
      </c>
      <c r="G742">
        <v>374.47</v>
      </c>
      <c r="H742">
        <f t="shared" si="25"/>
        <v>47.54299754299754</v>
      </c>
      <c r="I742">
        <f t="shared" si="26"/>
        <v>66.803465076149422</v>
      </c>
      <c r="J742">
        <f t="shared" si="27"/>
        <v>107.04</v>
      </c>
      <c r="K742">
        <f t="shared" si="28"/>
        <v>136.36338449603812</v>
      </c>
      <c r="L742">
        <f t="shared" si="29"/>
        <v>80.644850950371762</v>
      </c>
      <c r="M742">
        <f t="shared" si="30"/>
        <v>45.161484840444778</v>
      </c>
    </row>
    <row r="743" spans="1:13">
      <c r="A743" s="230">
        <v>36966</v>
      </c>
      <c r="B743">
        <v>23.6875</v>
      </c>
      <c r="C743">
        <v>28.1</v>
      </c>
      <c r="D743">
        <v>14.01</v>
      </c>
      <c r="E743">
        <v>9.8125</v>
      </c>
      <c r="F743">
        <v>1150.53</v>
      </c>
      <c r="G743">
        <v>364.23</v>
      </c>
      <c r="H743">
        <f t="shared" si="25"/>
        <v>46.560196560196559</v>
      </c>
      <c r="I743">
        <f t="shared" si="26"/>
        <v>61.145842626703541</v>
      </c>
      <c r="J743">
        <f t="shared" si="27"/>
        <v>112.08</v>
      </c>
      <c r="K743">
        <f t="shared" si="28"/>
        <v>135.92979442566633</v>
      </c>
      <c r="L743">
        <f t="shared" si="29"/>
        <v>79.062272371187859</v>
      </c>
      <c r="M743">
        <f t="shared" si="30"/>
        <v>43.926529824646039</v>
      </c>
    </row>
    <row r="744" spans="1:13">
      <c r="A744" s="230">
        <v>36969</v>
      </c>
      <c r="B744">
        <v>24.875</v>
      </c>
      <c r="C744">
        <v>30.5</v>
      </c>
      <c r="D744">
        <v>13.75</v>
      </c>
      <c r="E744">
        <v>10.2813</v>
      </c>
      <c r="F744">
        <v>1170.81</v>
      </c>
      <c r="G744">
        <v>378.95</v>
      </c>
      <c r="H744">
        <f t="shared" si="25"/>
        <v>48.894348894348894</v>
      </c>
      <c r="I744">
        <f t="shared" si="26"/>
        <v>66.368263349268972</v>
      </c>
      <c r="J744">
        <f t="shared" si="27"/>
        <v>110</v>
      </c>
      <c r="K744">
        <f t="shared" si="28"/>
        <v>142.42394857871113</v>
      </c>
      <c r="L744">
        <f t="shared" si="29"/>
        <v>80.455876087464432</v>
      </c>
      <c r="M744">
        <f t="shared" si="30"/>
        <v>45.701777659856731</v>
      </c>
    </row>
    <row r="745" spans="1:13">
      <c r="A745" s="230">
        <v>36970</v>
      </c>
      <c r="B745">
        <v>24.4375</v>
      </c>
      <c r="C745">
        <v>29.31</v>
      </c>
      <c r="D745">
        <v>13.38</v>
      </c>
      <c r="E745">
        <v>9.8437999999999999</v>
      </c>
      <c r="F745">
        <v>1142.6199999999999</v>
      </c>
      <c r="G745">
        <v>357.78</v>
      </c>
      <c r="H745">
        <f t="shared" si="25"/>
        <v>48.034398034398038</v>
      </c>
      <c r="I745">
        <f t="shared" si="26"/>
        <v>63.77881307433028</v>
      </c>
      <c r="J745">
        <f t="shared" si="27"/>
        <v>107.04</v>
      </c>
      <c r="K745">
        <f t="shared" si="28"/>
        <v>136.36338449603812</v>
      </c>
      <c r="L745">
        <f t="shared" si="29"/>
        <v>78.51871194733441</v>
      </c>
      <c r="M745">
        <f t="shared" si="30"/>
        <v>43.148652885983743</v>
      </c>
    </row>
    <row r="746" spans="1:13">
      <c r="A746" s="230">
        <v>36971</v>
      </c>
      <c r="B746">
        <v>24.6875</v>
      </c>
      <c r="C746">
        <v>29.23</v>
      </c>
      <c r="D746">
        <v>13.25</v>
      </c>
      <c r="E746">
        <v>10.0625</v>
      </c>
      <c r="F746">
        <v>1122.1400000000001</v>
      </c>
      <c r="G746">
        <v>360.2</v>
      </c>
      <c r="H746">
        <f t="shared" si="25"/>
        <v>48.525798525798528</v>
      </c>
      <c r="I746">
        <f t="shared" si="26"/>
        <v>63.604732383578096</v>
      </c>
      <c r="J746">
        <f t="shared" si="27"/>
        <v>106</v>
      </c>
      <c r="K746">
        <f t="shared" si="28"/>
        <v>139.39297390147948</v>
      </c>
      <c r="L746">
        <f t="shared" si="29"/>
        <v>77.111364604664601</v>
      </c>
      <c r="M746">
        <f t="shared" si="30"/>
        <v>43.440507489326805</v>
      </c>
    </row>
    <row r="747" spans="1:13">
      <c r="A747" s="230">
        <v>36972</v>
      </c>
      <c r="B747">
        <v>26.25</v>
      </c>
      <c r="C747">
        <v>30.89</v>
      </c>
      <c r="D747">
        <v>13.62</v>
      </c>
      <c r="E747">
        <v>10.8125</v>
      </c>
      <c r="F747">
        <v>1117.58</v>
      </c>
      <c r="G747">
        <v>383.52</v>
      </c>
      <c r="H747">
        <f t="shared" si="25"/>
        <v>51.597051597051596</v>
      </c>
      <c r="I747">
        <f t="shared" si="26"/>
        <v>67.216906716685855</v>
      </c>
      <c r="J747">
        <f t="shared" si="27"/>
        <v>108.96</v>
      </c>
      <c r="K747">
        <f t="shared" si="28"/>
        <v>149.78251232891893</v>
      </c>
      <c r="L747">
        <f t="shared" si="29"/>
        <v>76.79800992289826</v>
      </c>
      <c r="M747">
        <f t="shared" si="30"/>
        <v>46.252924576087224</v>
      </c>
    </row>
    <row r="748" spans="1:13">
      <c r="A748" s="230">
        <v>36973</v>
      </c>
      <c r="B748">
        <v>27.4375</v>
      </c>
      <c r="C748">
        <v>31.17</v>
      </c>
      <c r="D748">
        <v>12.95</v>
      </c>
      <c r="E748">
        <v>11.5</v>
      </c>
      <c r="F748">
        <v>1139.83</v>
      </c>
      <c r="G748">
        <v>389.02</v>
      </c>
      <c r="H748">
        <f t="shared" si="25"/>
        <v>53.931203931203932</v>
      </c>
      <c r="I748">
        <f t="shared" si="26"/>
        <v>67.826189134318483</v>
      </c>
      <c r="J748">
        <f t="shared" si="27"/>
        <v>103.6</v>
      </c>
      <c r="K748">
        <f t="shared" si="28"/>
        <v>159.30625588740511</v>
      </c>
      <c r="L748">
        <f t="shared" si="29"/>
        <v>78.326988359148444</v>
      </c>
      <c r="M748">
        <f t="shared" si="30"/>
        <v>46.916230492776002</v>
      </c>
    </row>
    <row r="749" spans="1:13">
      <c r="A749" s="230">
        <v>36976</v>
      </c>
      <c r="B749">
        <v>25.6875</v>
      </c>
      <c r="C749">
        <v>31.65</v>
      </c>
      <c r="D749">
        <v>13.38</v>
      </c>
      <c r="E749">
        <v>10.89</v>
      </c>
      <c r="F749">
        <v>1152.69</v>
      </c>
      <c r="G749">
        <v>381.16</v>
      </c>
      <c r="H749">
        <f t="shared" si="25"/>
        <v>50.491400491400491</v>
      </c>
      <c r="I749">
        <f t="shared" si="26"/>
        <v>68.870673278831575</v>
      </c>
      <c r="J749">
        <f t="shared" si="27"/>
        <v>107.04</v>
      </c>
      <c r="K749">
        <f t="shared" si="28"/>
        <v>150.856097966421</v>
      </c>
      <c r="L749">
        <f t="shared" si="29"/>
        <v>79.210703536235073</v>
      </c>
      <c r="M749">
        <f t="shared" si="30"/>
        <v>45.968306037289857</v>
      </c>
    </row>
    <row r="750" spans="1:13">
      <c r="A750" s="230">
        <v>36977</v>
      </c>
      <c r="B750">
        <v>27</v>
      </c>
      <c r="C750">
        <v>32.28</v>
      </c>
      <c r="D750">
        <v>13.7</v>
      </c>
      <c r="E750">
        <v>11.435</v>
      </c>
      <c r="F750">
        <v>1182.17</v>
      </c>
      <c r="G750">
        <v>392.04</v>
      </c>
      <c r="H750">
        <f t="shared" si="25"/>
        <v>53.071253071253068</v>
      </c>
      <c r="I750">
        <f t="shared" si="26"/>
        <v>70.24155871850499</v>
      </c>
      <c r="J750">
        <f t="shared" si="27"/>
        <v>109.6</v>
      </c>
      <c r="K750">
        <f t="shared" si="28"/>
        <v>158.4058292236937</v>
      </c>
      <c r="L750">
        <f t="shared" si="29"/>
        <v>81.236514066601615</v>
      </c>
      <c r="M750">
        <f t="shared" si="30"/>
        <v>47.280445741576017</v>
      </c>
    </row>
    <row r="751" spans="1:13">
      <c r="A751" s="230">
        <v>36978</v>
      </c>
      <c r="B751">
        <v>26.4375</v>
      </c>
      <c r="C751">
        <v>30.32</v>
      </c>
      <c r="D751">
        <v>13.4</v>
      </c>
      <c r="E751">
        <v>11.085000000000001</v>
      </c>
      <c r="F751">
        <v>1153.29</v>
      </c>
      <c r="G751">
        <v>360.42</v>
      </c>
      <c r="H751">
        <f t="shared" ref="H751:H814" si="31">B751*100/$B$429</f>
        <v>51.965601965601962</v>
      </c>
      <c r="I751">
        <f t="shared" ref="I751:I814" si="32">C751*100/$C$429</f>
        <v>65.976581795076569</v>
      </c>
      <c r="J751">
        <f t="shared" ref="J751:J814" si="33">D751*100/$D$429</f>
        <v>107.2</v>
      </c>
      <c r="K751">
        <f t="shared" ref="K751:K814" si="34">E751*100/$E$7</f>
        <v>153.55737795755527</v>
      </c>
      <c r="L751">
        <f t="shared" ref="L751:L814" si="35">F751*100/$F$429</f>
        <v>79.251934415414851</v>
      </c>
      <c r="M751">
        <f t="shared" ref="M751:M814" si="36">G751*100/$G$429</f>
        <v>43.467039725994361</v>
      </c>
    </row>
    <row r="752" spans="1:13">
      <c r="A752" s="230">
        <v>36979</v>
      </c>
      <c r="B752">
        <v>26.9375</v>
      </c>
      <c r="C752">
        <v>30.64</v>
      </c>
      <c r="D752">
        <v>13.5</v>
      </c>
      <c r="E752">
        <v>11.265000000000001</v>
      </c>
      <c r="F752">
        <v>1147.95</v>
      </c>
      <c r="G752">
        <v>351.43</v>
      </c>
      <c r="H752">
        <f t="shared" si="31"/>
        <v>52.948402948402951</v>
      </c>
      <c r="I752">
        <f t="shared" si="32"/>
        <v>66.672904558085293</v>
      </c>
      <c r="J752">
        <f t="shared" si="33"/>
        <v>108</v>
      </c>
      <c r="K752">
        <f t="shared" si="34"/>
        <v>156.05086718014076</v>
      </c>
      <c r="L752">
        <f t="shared" si="35"/>
        <v>78.884979590714806</v>
      </c>
      <c r="M752">
        <f t="shared" si="36"/>
        <v>42.382836054897609</v>
      </c>
    </row>
    <row r="753" spans="1:13">
      <c r="A753" s="230">
        <v>36980</v>
      </c>
      <c r="B753">
        <v>25.6875</v>
      </c>
      <c r="C753">
        <v>31.27</v>
      </c>
      <c r="D753">
        <v>13</v>
      </c>
      <c r="E753">
        <v>11.035</v>
      </c>
      <c r="F753">
        <v>1160.33</v>
      </c>
      <c r="G753">
        <v>353.1</v>
      </c>
      <c r="H753">
        <f t="shared" si="31"/>
        <v>50.491400491400491</v>
      </c>
      <c r="I753">
        <f t="shared" si="32"/>
        <v>68.043789997758708</v>
      </c>
      <c r="J753">
        <f t="shared" si="33"/>
        <v>104</v>
      </c>
      <c r="K753">
        <f t="shared" si="34"/>
        <v>152.86474206239265</v>
      </c>
      <c r="L753">
        <f t="shared" si="35"/>
        <v>79.735710064457606</v>
      </c>
      <c r="M753">
        <f t="shared" si="36"/>
        <v>42.584239851419476</v>
      </c>
    </row>
    <row r="754" spans="1:13">
      <c r="A754" s="230">
        <v>36983</v>
      </c>
      <c r="B754">
        <v>24.0625</v>
      </c>
      <c r="C754">
        <v>28.92</v>
      </c>
      <c r="D754">
        <v>13.38</v>
      </c>
      <c r="E754">
        <v>10.795</v>
      </c>
      <c r="F754">
        <v>1145.8699999999999</v>
      </c>
      <c r="G754">
        <v>343.24</v>
      </c>
      <c r="H754">
        <f t="shared" si="31"/>
        <v>47.297297297297298</v>
      </c>
      <c r="I754">
        <f t="shared" si="32"/>
        <v>62.930169706913397</v>
      </c>
      <c r="J754">
        <f t="shared" si="33"/>
        <v>107.04</v>
      </c>
      <c r="K754">
        <f t="shared" si="34"/>
        <v>149.54008976561201</v>
      </c>
      <c r="L754">
        <f t="shared" si="35"/>
        <v>78.742045876224893</v>
      </c>
      <c r="M754">
        <f t="shared" si="36"/>
        <v>41.39511324441014</v>
      </c>
    </row>
    <row r="755" spans="1:13">
      <c r="A755" s="230">
        <v>36984</v>
      </c>
      <c r="B755">
        <v>23.4375</v>
      </c>
      <c r="C755">
        <v>27.41</v>
      </c>
      <c r="D755">
        <v>13.38</v>
      </c>
      <c r="E755">
        <v>10.119999999999999</v>
      </c>
      <c r="F755">
        <v>1106.46</v>
      </c>
      <c r="G755">
        <v>320.85000000000002</v>
      </c>
      <c r="H755">
        <f t="shared" si="31"/>
        <v>46.068796068796068</v>
      </c>
      <c r="I755">
        <f t="shared" si="32"/>
        <v>59.644396668965982</v>
      </c>
      <c r="J755">
        <f t="shared" si="33"/>
        <v>107.04</v>
      </c>
      <c r="K755">
        <f t="shared" si="34"/>
        <v>140.18950518091648</v>
      </c>
      <c r="L755">
        <f t="shared" si="35"/>
        <v>76.033864295432991</v>
      </c>
      <c r="M755">
        <f t="shared" si="36"/>
        <v>38.69485515810802</v>
      </c>
    </row>
    <row r="756" spans="1:13">
      <c r="A756" s="230">
        <v>36985</v>
      </c>
      <c r="B756">
        <v>22.1875</v>
      </c>
      <c r="C756">
        <v>27.45</v>
      </c>
      <c r="D756">
        <v>12.88</v>
      </c>
      <c r="E756">
        <v>9.75</v>
      </c>
      <c r="F756">
        <v>1103.25</v>
      </c>
      <c r="G756">
        <v>313.94</v>
      </c>
      <c r="H756">
        <f t="shared" si="31"/>
        <v>43.611793611793608</v>
      </c>
      <c r="I756">
        <f t="shared" si="32"/>
        <v>59.73143701434207</v>
      </c>
      <c r="J756">
        <f t="shared" si="33"/>
        <v>103.04</v>
      </c>
      <c r="K756">
        <f t="shared" si="34"/>
        <v>135.06399955671304</v>
      </c>
      <c r="L756">
        <f t="shared" si="35"/>
        <v>75.813279091821173</v>
      </c>
      <c r="M756">
        <f t="shared" si="36"/>
        <v>37.861501724595385</v>
      </c>
    </row>
    <row r="757" spans="1:13">
      <c r="A757" s="230">
        <v>36986</v>
      </c>
      <c r="B757">
        <v>25.1875</v>
      </c>
      <c r="C757">
        <v>30.77</v>
      </c>
      <c r="D757">
        <v>12.12</v>
      </c>
      <c r="E757">
        <v>10.435</v>
      </c>
      <c r="F757">
        <v>1151.44</v>
      </c>
      <c r="G757">
        <v>347.84</v>
      </c>
      <c r="H757">
        <f t="shared" si="31"/>
        <v>49.508599508599509</v>
      </c>
      <c r="I757">
        <f t="shared" si="32"/>
        <v>66.955785680557582</v>
      </c>
      <c r="J757">
        <f t="shared" si="33"/>
        <v>96.96</v>
      </c>
      <c r="K757">
        <f t="shared" si="34"/>
        <v>144.55311132044108</v>
      </c>
      <c r="L757">
        <f t="shared" si="35"/>
        <v>79.124805871277189</v>
      </c>
      <c r="M757">
        <f t="shared" si="36"/>
        <v>41.949878192913481</v>
      </c>
    </row>
    <row r="758" spans="1:13">
      <c r="A758" s="230">
        <v>36987</v>
      </c>
      <c r="B758">
        <v>24.8125</v>
      </c>
      <c r="C758">
        <v>28.75</v>
      </c>
      <c r="D758">
        <v>13.25</v>
      </c>
      <c r="E758">
        <v>10.295</v>
      </c>
      <c r="F758">
        <v>1128.43</v>
      </c>
      <c r="G758">
        <v>330.37</v>
      </c>
      <c r="H758">
        <f t="shared" si="31"/>
        <v>48.77149877149877</v>
      </c>
      <c r="I758">
        <f t="shared" si="32"/>
        <v>62.560248239065011</v>
      </c>
      <c r="J758">
        <f t="shared" si="33"/>
        <v>106</v>
      </c>
      <c r="K758">
        <f t="shared" si="34"/>
        <v>142.61373081398571</v>
      </c>
      <c r="L758">
        <f t="shared" si="35"/>
        <v>77.543601654732612</v>
      </c>
      <c r="M758">
        <f t="shared" si="36"/>
        <v>39.842977399358404</v>
      </c>
    </row>
    <row r="759" spans="1:13">
      <c r="A759" s="230">
        <v>36990</v>
      </c>
      <c r="B759">
        <v>24.89</v>
      </c>
      <c r="C759">
        <v>28.5</v>
      </c>
      <c r="D759">
        <v>12.5</v>
      </c>
      <c r="E759">
        <v>10.27</v>
      </c>
      <c r="F759">
        <v>1137.5899999999999</v>
      </c>
      <c r="G759">
        <v>331.39</v>
      </c>
      <c r="H759">
        <f t="shared" si="31"/>
        <v>48.923832923832926</v>
      </c>
      <c r="I759">
        <f t="shared" si="32"/>
        <v>62.016246080464448</v>
      </c>
      <c r="J759">
        <f t="shared" si="33"/>
        <v>100</v>
      </c>
      <c r="K759">
        <f t="shared" si="34"/>
        <v>142.26741286640438</v>
      </c>
      <c r="L759">
        <f t="shared" si="35"/>
        <v>78.173059743543917</v>
      </c>
      <c r="M759">
        <f t="shared" si="36"/>
        <v>39.965990496635236</v>
      </c>
    </row>
    <row r="760" spans="1:13">
      <c r="A760" s="230">
        <v>36991</v>
      </c>
      <c r="B760">
        <v>26.26</v>
      </c>
      <c r="C760">
        <v>29.83</v>
      </c>
      <c r="D760">
        <v>12.45</v>
      </c>
      <c r="E760">
        <v>11.02</v>
      </c>
      <c r="F760">
        <v>1168.3800000000001</v>
      </c>
      <c r="G760">
        <v>355.75</v>
      </c>
      <c r="H760">
        <f t="shared" si="31"/>
        <v>51.616707616707615</v>
      </c>
      <c r="I760">
        <f t="shared" si="32"/>
        <v>64.910337564219461</v>
      </c>
      <c r="J760">
        <f t="shared" si="33"/>
        <v>99.6</v>
      </c>
      <c r="K760">
        <f t="shared" si="34"/>
        <v>152.65695129384386</v>
      </c>
      <c r="L760">
        <f t="shared" si="35"/>
        <v>80.288891026786331</v>
      </c>
      <c r="M760">
        <f t="shared" si="36"/>
        <v>42.903832702187707</v>
      </c>
    </row>
    <row r="761" spans="1:13">
      <c r="A761" s="230">
        <v>36992</v>
      </c>
      <c r="B761">
        <v>26.74</v>
      </c>
      <c r="C761">
        <v>30.25</v>
      </c>
      <c r="D761">
        <v>12.7</v>
      </c>
      <c r="E761">
        <v>10.9</v>
      </c>
      <c r="F761">
        <v>1165.8900000000001</v>
      </c>
      <c r="G761">
        <v>368.36</v>
      </c>
      <c r="H761">
        <f t="shared" si="31"/>
        <v>52.560196560196559</v>
      </c>
      <c r="I761">
        <f t="shared" si="32"/>
        <v>65.824261190668409</v>
      </c>
      <c r="J761">
        <f t="shared" si="33"/>
        <v>101.6</v>
      </c>
      <c r="K761">
        <f t="shared" si="34"/>
        <v>150.99462514545354</v>
      </c>
      <c r="L761">
        <f t="shared" si="35"/>
        <v>80.117782878190255</v>
      </c>
      <c r="M761">
        <f t="shared" si="36"/>
        <v>44.424612267541427</v>
      </c>
    </row>
    <row r="762" spans="1:13">
      <c r="A762" s="230">
        <v>36993</v>
      </c>
      <c r="B762">
        <v>27.92</v>
      </c>
      <c r="C762">
        <v>30.62</v>
      </c>
      <c r="D762">
        <v>13.4</v>
      </c>
      <c r="E762">
        <v>11.21</v>
      </c>
      <c r="F762">
        <v>1183.5</v>
      </c>
      <c r="G762">
        <v>381.21</v>
      </c>
      <c r="H762">
        <f t="shared" si="31"/>
        <v>54.879606879606882</v>
      </c>
      <c r="I762">
        <f t="shared" si="32"/>
        <v>66.629384385397245</v>
      </c>
      <c r="J762">
        <f t="shared" si="33"/>
        <v>107.2</v>
      </c>
      <c r="K762">
        <f t="shared" si="34"/>
        <v>155.28896769546185</v>
      </c>
      <c r="L762">
        <f t="shared" si="35"/>
        <v>81.327909182116798</v>
      </c>
      <c r="M762">
        <f t="shared" si="36"/>
        <v>45.974336091077937</v>
      </c>
    </row>
    <row r="763" spans="1:13">
      <c r="A763" s="230">
        <v>36994</v>
      </c>
      <c r="B763">
        <v>27.92</v>
      </c>
      <c r="C763">
        <v>30.62</v>
      </c>
      <c r="D763">
        <v>13.4</v>
      </c>
      <c r="E763">
        <v>11.21</v>
      </c>
      <c r="F763">
        <v>1183.5</v>
      </c>
      <c r="G763">
        <v>381.21</v>
      </c>
      <c r="H763">
        <f t="shared" si="31"/>
        <v>54.879606879606882</v>
      </c>
      <c r="I763">
        <f t="shared" si="32"/>
        <v>66.629384385397245</v>
      </c>
      <c r="J763">
        <f t="shared" si="33"/>
        <v>107.2</v>
      </c>
      <c r="K763">
        <f t="shared" si="34"/>
        <v>155.28896769546185</v>
      </c>
      <c r="L763">
        <f t="shared" si="35"/>
        <v>81.327909182116798</v>
      </c>
      <c r="M763">
        <f t="shared" si="36"/>
        <v>45.974336091077937</v>
      </c>
    </row>
    <row r="764" spans="1:13">
      <c r="A764" s="230">
        <v>36997</v>
      </c>
      <c r="B764">
        <v>27.11</v>
      </c>
      <c r="C764">
        <v>29.99</v>
      </c>
      <c r="D764">
        <v>13.62</v>
      </c>
      <c r="E764">
        <v>10.72</v>
      </c>
      <c r="F764">
        <v>1179.68</v>
      </c>
      <c r="G764">
        <v>368.51</v>
      </c>
      <c r="H764">
        <f t="shared" si="31"/>
        <v>53.287469287469285</v>
      </c>
      <c r="I764">
        <f t="shared" si="32"/>
        <v>65.258498945723815</v>
      </c>
      <c r="J764">
        <f t="shared" si="33"/>
        <v>108.96</v>
      </c>
      <c r="K764">
        <f t="shared" si="34"/>
        <v>148.50113592286806</v>
      </c>
      <c r="L764">
        <f t="shared" si="35"/>
        <v>81.065405918005524</v>
      </c>
      <c r="M764">
        <f t="shared" si="36"/>
        <v>44.442702428905669</v>
      </c>
    </row>
    <row r="765" spans="1:13">
      <c r="A765" s="230">
        <v>36998</v>
      </c>
      <c r="B765">
        <v>26.35</v>
      </c>
      <c r="C765">
        <v>29.25</v>
      </c>
      <c r="D765">
        <v>13.45</v>
      </c>
      <c r="E765">
        <v>10.199999999999999</v>
      </c>
      <c r="F765">
        <v>1191.81</v>
      </c>
      <c r="G765">
        <v>371.56</v>
      </c>
      <c r="H765">
        <f t="shared" si="31"/>
        <v>51.793611793611795</v>
      </c>
      <c r="I765">
        <f t="shared" si="32"/>
        <v>63.648252556266144</v>
      </c>
      <c r="J765">
        <f t="shared" si="33"/>
        <v>107.6</v>
      </c>
      <c r="K765">
        <f t="shared" si="34"/>
        <v>141.29772261317669</v>
      </c>
      <c r="L765">
        <f t="shared" si="35"/>
        <v>81.898956858756748</v>
      </c>
      <c r="M765">
        <f t="shared" si="36"/>
        <v>44.810535709978538</v>
      </c>
    </row>
    <row r="766" spans="1:13">
      <c r="A766" s="230">
        <v>36999</v>
      </c>
      <c r="B766">
        <v>28.47</v>
      </c>
      <c r="C766">
        <v>31.9</v>
      </c>
      <c r="D766">
        <v>13.25</v>
      </c>
      <c r="E766">
        <v>11.395</v>
      </c>
      <c r="F766">
        <v>1238.1600000000001</v>
      </c>
      <c r="G766">
        <v>409.35</v>
      </c>
      <c r="H766">
        <f t="shared" si="31"/>
        <v>55.960687960687963</v>
      </c>
      <c r="I766">
        <f t="shared" si="32"/>
        <v>69.414675437432138</v>
      </c>
      <c r="J766">
        <f t="shared" si="33"/>
        <v>106</v>
      </c>
      <c r="K766">
        <f t="shared" si="34"/>
        <v>157.85172050756358</v>
      </c>
      <c r="L766">
        <f t="shared" si="35"/>
        <v>85.084042275394793</v>
      </c>
      <c r="M766">
        <f t="shared" si="36"/>
        <v>49.368050363009239</v>
      </c>
    </row>
    <row r="767" spans="1:13">
      <c r="A767" s="230">
        <v>37000</v>
      </c>
      <c r="B767">
        <v>30.49</v>
      </c>
      <c r="C767">
        <v>32.5</v>
      </c>
      <c r="D767">
        <v>14.3</v>
      </c>
      <c r="E767">
        <v>12.86</v>
      </c>
      <c r="F767">
        <v>1253.7</v>
      </c>
      <c r="G767">
        <v>438.91</v>
      </c>
      <c r="H767">
        <f t="shared" si="31"/>
        <v>59.931203931203932</v>
      </c>
      <c r="I767">
        <f t="shared" si="32"/>
        <v>70.720280618073488</v>
      </c>
      <c r="J767">
        <f t="shared" si="33"/>
        <v>114.4</v>
      </c>
      <c r="K767">
        <f t="shared" si="34"/>
        <v>178.14595223582867</v>
      </c>
      <c r="L767">
        <f t="shared" si="35"/>
        <v>86.1519220461511</v>
      </c>
      <c r="M767">
        <f t="shared" si="36"/>
        <v>52.933018162522011</v>
      </c>
    </row>
    <row r="768" spans="1:13">
      <c r="A768" s="230">
        <v>37001</v>
      </c>
      <c r="B768">
        <v>30.12</v>
      </c>
      <c r="C768">
        <v>31.7</v>
      </c>
      <c r="D768">
        <v>14.88</v>
      </c>
      <c r="E768">
        <v>12.52</v>
      </c>
      <c r="F768">
        <v>1242.98</v>
      </c>
      <c r="G768">
        <v>437.8</v>
      </c>
      <c r="H768">
        <f t="shared" si="31"/>
        <v>59.203931203931205</v>
      </c>
      <c r="I768">
        <f t="shared" si="32"/>
        <v>68.979473710551687</v>
      </c>
      <c r="J768">
        <f t="shared" si="33"/>
        <v>119.04</v>
      </c>
      <c r="K768">
        <f t="shared" si="34"/>
        <v>173.43602814872278</v>
      </c>
      <c r="L768">
        <f t="shared" si="35"/>
        <v>85.41526367147236</v>
      </c>
      <c r="M768">
        <f t="shared" si="36"/>
        <v>52.799150968426645</v>
      </c>
    </row>
    <row r="769" spans="1:13">
      <c r="A769" s="230">
        <v>37004</v>
      </c>
      <c r="B769">
        <v>29.35</v>
      </c>
      <c r="C769">
        <v>30.96</v>
      </c>
      <c r="D769">
        <v>14.9</v>
      </c>
      <c r="E769">
        <v>12.125</v>
      </c>
      <c r="F769">
        <v>1224.3599999999999</v>
      </c>
      <c r="G769">
        <v>412.12</v>
      </c>
      <c r="H769">
        <f t="shared" si="31"/>
        <v>57.690417690417689</v>
      </c>
      <c r="I769">
        <f t="shared" si="32"/>
        <v>67.369227321094016</v>
      </c>
      <c r="J769">
        <f t="shared" si="33"/>
        <v>119.2</v>
      </c>
      <c r="K769">
        <f t="shared" si="34"/>
        <v>167.96420457693799</v>
      </c>
      <c r="L769">
        <f t="shared" si="35"/>
        <v>84.135732054259819</v>
      </c>
      <c r="M769">
        <f t="shared" si="36"/>
        <v>49.702115342868865</v>
      </c>
    </row>
    <row r="770" spans="1:13">
      <c r="A770" s="230">
        <v>37005</v>
      </c>
      <c r="B770">
        <v>25.85</v>
      </c>
      <c r="C770">
        <v>29.42</v>
      </c>
      <c r="D770">
        <v>14.25</v>
      </c>
      <c r="E770">
        <v>12.015000000000001</v>
      </c>
      <c r="F770">
        <v>1209.47</v>
      </c>
      <c r="G770">
        <v>400.92</v>
      </c>
      <c r="H770">
        <f t="shared" si="31"/>
        <v>50.810810810810814</v>
      </c>
      <c r="I770">
        <f t="shared" si="32"/>
        <v>64.018174024114529</v>
      </c>
      <c r="J770">
        <f t="shared" si="33"/>
        <v>114</v>
      </c>
      <c r="K770">
        <f t="shared" si="34"/>
        <v>166.4404056075802</v>
      </c>
      <c r="L770">
        <f t="shared" si="35"/>
        <v>83.112519069281618</v>
      </c>
      <c r="M770">
        <f t="shared" si="36"/>
        <v>48.351383294338987</v>
      </c>
    </row>
    <row r="771" spans="1:13">
      <c r="A771" s="230">
        <v>37006</v>
      </c>
      <c r="B771">
        <v>26.99</v>
      </c>
      <c r="C771">
        <v>29.2</v>
      </c>
      <c r="D771">
        <v>14.6</v>
      </c>
      <c r="E771">
        <v>12.36</v>
      </c>
      <c r="F771">
        <v>1228.75</v>
      </c>
      <c r="G771">
        <v>406.04</v>
      </c>
      <c r="H771">
        <f t="shared" si="31"/>
        <v>53.051597051597049</v>
      </c>
      <c r="I771">
        <f t="shared" si="32"/>
        <v>63.539452124546031</v>
      </c>
      <c r="J771">
        <f t="shared" si="33"/>
        <v>116.8</v>
      </c>
      <c r="K771">
        <f t="shared" si="34"/>
        <v>171.21959328420238</v>
      </c>
      <c r="L771">
        <f t="shared" si="35"/>
        <v>84.437404653591898</v>
      </c>
      <c r="M771">
        <f t="shared" si="36"/>
        <v>48.96886080223836</v>
      </c>
    </row>
    <row r="772" spans="1:13">
      <c r="A772" s="230">
        <v>37007</v>
      </c>
      <c r="B772">
        <v>25.32</v>
      </c>
      <c r="C772">
        <v>27.95</v>
      </c>
      <c r="D772">
        <v>15.3</v>
      </c>
      <c r="E772">
        <v>12.345000000000001</v>
      </c>
      <c r="F772">
        <v>1234.52</v>
      </c>
      <c r="G772">
        <v>396.97</v>
      </c>
      <c r="H772">
        <f t="shared" si="31"/>
        <v>49.76904176904177</v>
      </c>
      <c r="I772">
        <f t="shared" si="32"/>
        <v>60.819441331543203</v>
      </c>
      <c r="J772">
        <f t="shared" si="33"/>
        <v>122.4</v>
      </c>
      <c r="K772">
        <f t="shared" si="34"/>
        <v>171.01180251565359</v>
      </c>
      <c r="L772">
        <f t="shared" si="35"/>
        <v>84.833908275037444</v>
      </c>
      <c r="M772">
        <f t="shared" si="36"/>
        <v>47.875009045080688</v>
      </c>
    </row>
    <row r="773" spans="1:13">
      <c r="A773" s="230">
        <v>37008</v>
      </c>
      <c r="B773">
        <v>26</v>
      </c>
      <c r="C773">
        <v>28.39</v>
      </c>
      <c r="D773">
        <v>16.399999999999999</v>
      </c>
      <c r="E773">
        <v>13.1</v>
      </c>
      <c r="F773">
        <v>1253.05</v>
      </c>
      <c r="G773">
        <v>406.81</v>
      </c>
      <c r="H773">
        <f t="shared" si="31"/>
        <v>51.105651105651106</v>
      </c>
      <c r="I773">
        <f t="shared" si="32"/>
        <v>61.776885130680199</v>
      </c>
      <c r="J773">
        <f t="shared" si="33"/>
        <v>131.19999999999999</v>
      </c>
      <c r="K773">
        <f t="shared" si="34"/>
        <v>181.47060453260931</v>
      </c>
      <c r="L773">
        <f t="shared" si="35"/>
        <v>86.107255260372995</v>
      </c>
      <c r="M773">
        <f t="shared" si="36"/>
        <v>49.061723630574789</v>
      </c>
    </row>
    <row r="774" spans="1:13">
      <c r="A774" s="230">
        <v>37011</v>
      </c>
      <c r="B774">
        <v>26.24</v>
      </c>
      <c r="C774">
        <v>28.43</v>
      </c>
      <c r="D774">
        <v>15.75</v>
      </c>
      <c r="E774">
        <v>12.744999999999999</v>
      </c>
      <c r="F774">
        <v>1249.46</v>
      </c>
      <c r="G774">
        <v>412.85</v>
      </c>
      <c r="H774">
        <f t="shared" si="31"/>
        <v>51.577395577395578</v>
      </c>
      <c r="I774">
        <f t="shared" si="32"/>
        <v>61.863925476056288</v>
      </c>
      <c r="J774">
        <f t="shared" si="33"/>
        <v>126</v>
      </c>
      <c r="K774">
        <f t="shared" si="34"/>
        <v>176.55288967695463</v>
      </c>
      <c r="L774">
        <f t="shared" si="35"/>
        <v>85.860557166613987</v>
      </c>
      <c r="M774">
        <f t="shared" si="36"/>
        <v>49.790154128174827</v>
      </c>
    </row>
    <row r="775" spans="1:13">
      <c r="A775" s="230">
        <v>37012</v>
      </c>
      <c r="B775">
        <v>25.76</v>
      </c>
      <c r="C775">
        <v>28.45</v>
      </c>
      <c r="D775">
        <v>16.2</v>
      </c>
      <c r="E775">
        <v>12.965</v>
      </c>
      <c r="F775">
        <v>1266.44</v>
      </c>
      <c r="G775">
        <v>424.45</v>
      </c>
      <c r="H775">
        <f t="shared" si="31"/>
        <v>50.633906633906633</v>
      </c>
      <c r="I775">
        <f t="shared" si="32"/>
        <v>61.907445648744336</v>
      </c>
      <c r="J775">
        <f t="shared" si="33"/>
        <v>129.6</v>
      </c>
      <c r="K775">
        <f t="shared" si="34"/>
        <v>179.6004876156702</v>
      </c>
      <c r="L775">
        <f t="shared" si="35"/>
        <v>87.027391047401764</v>
      </c>
      <c r="M775">
        <f t="shared" si="36"/>
        <v>51.189126607009335</v>
      </c>
    </row>
    <row r="776" spans="1:13">
      <c r="A776" s="230">
        <v>37013</v>
      </c>
      <c r="B776">
        <v>26.73</v>
      </c>
      <c r="C776">
        <v>28.65</v>
      </c>
      <c r="D776">
        <v>16</v>
      </c>
      <c r="E776">
        <v>13.295</v>
      </c>
      <c r="F776">
        <v>1267.43</v>
      </c>
      <c r="G776">
        <v>435.42</v>
      </c>
      <c r="H776">
        <f t="shared" si="31"/>
        <v>52.54054054054054</v>
      </c>
      <c r="I776">
        <f t="shared" si="32"/>
        <v>62.342647375624786</v>
      </c>
      <c r="J776">
        <f t="shared" si="33"/>
        <v>128</v>
      </c>
      <c r="K776">
        <f t="shared" si="34"/>
        <v>184.17188452374356</v>
      </c>
      <c r="L776">
        <f t="shared" si="35"/>
        <v>87.095421998048408</v>
      </c>
      <c r="M776">
        <f t="shared" si="36"/>
        <v>52.512120408114043</v>
      </c>
    </row>
    <row r="777" spans="1:13">
      <c r="A777" s="230">
        <v>37014</v>
      </c>
      <c r="B777">
        <v>24.93</v>
      </c>
      <c r="C777">
        <v>27.57</v>
      </c>
      <c r="D777">
        <v>17.25</v>
      </c>
      <c r="E777">
        <v>12.48</v>
      </c>
      <c r="F777">
        <v>1248.58</v>
      </c>
      <c r="G777">
        <v>417.65</v>
      </c>
      <c r="H777">
        <f t="shared" si="31"/>
        <v>49.002457002457</v>
      </c>
      <c r="I777">
        <f t="shared" si="32"/>
        <v>59.992558050470343</v>
      </c>
      <c r="J777">
        <f t="shared" si="33"/>
        <v>138</v>
      </c>
      <c r="K777">
        <f t="shared" si="34"/>
        <v>172.88191943259267</v>
      </c>
      <c r="L777">
        <f t="shared" si="35"/>
        <v>85.80008521048363</v>
      </c>
      <c r="M777">
        <f t="shared" si="36"/>
        <v>50.369039291830489</v>
      </c>
    </row>
    <row r="778" spans="1:13">
      <c r="A778" s="230">
        <v>37015</v>
      </c>
      <c r="B778">
        <v>25.84</v>
      </c>
      <c r="C778">
        <v>27.74</v>
      </c>
      <c r="D778">
        <v>17.25</v>
      </c>
      <c r="E778">
        <v>12.875</v>
      </c>
      <c r="F778">
        <v>1266.6099999999999</v>
      </c>
      <c r="G778">
        <v>426.69</v>
      </c>
      <c r="H778">
        <f t="shared" si="31"/>
        <v>50.791154791154788</v>
      </c>
      <c r="I778">
        <f t="shared" si="32"/>
        <v>60.362479518318729</v>
      </c>
      <c r="J778">
        <f t="shared" si="33"/>
        <v>138</v>
      </c>
      <c r="K778">
        <f t="shared" si="34"/>
        <v>178.35374300437746</v>
      </c>
      <c r="L778">
        <f t="shared" si="35"/>
        <v>87.039073129836027</v>
      </c>
      <c r="M778">
        <f t="shared" si="36"/>
        <v>51.459273016715315</v>
      </c>
    </row>
    <row r="779" spans="1:13">
      <c r="A779" s="230">
        <v>37018</v>
      </c>
      <c r="B779">
        <v>25.91</v>
      </c>
      <c r="C779">
        <v>27.67</v>
      </c>
      <c r="D779">
        <v>16.5</v>
      </c>
      <c r="E779">
        <v>12.48</v>
      </c>
      <c r="F779">
        <v>1263.51</v>
      </c>
      <c r="G779">
        <v>423.74</v>
      </c>
      <c r="H779">
        <f t="shared" si="31"/>
        <v>50.928746928746932</v>
      </c>
      <c r="I779">
        <f t="shared" si="32"/>
        <v>60.210158913910568</v>
      </c>
      <c r="J779">
        <f t="shared" si="33"/>
        <v>132</v>
      </c>
      <c r="K779">
        <f t="shared" si="34"/>
        <v>172.88191943259267</v>
      </c>
      <c r="L779">
        <f t="shared" si="35"/>
        <v>86.826046920740509</v>
      </c>
      <c r="M779">
        <f t="shared" si="36"/>
        <v>51.103499843218607</v>
      </c>
    </row>
    <row r="780" spans="1:13">
      <c r="A780" s="230">
        <v>37019</v>
      </c>
      <c r="B780">
        <v>24.83</v>
      </c>
      <c r="C780">
        <v>27.33</v>
      </c>
      <c r="D780">
        <v>16</v>
      </c>
      <c r="E780">
        <v>12.285</v>
      </c>
      <c r="F780">
        <v>1261.2</v>
      </c>
      <c r="G780">
        <v>429.88</v>
      </c>
      <c r="H780">
        <f t="shared" si="31"/>
        <v>48.805896805896808</v>
      </c>
      <c r="I780">
        <f t="shared" si="32"/>
        <v>59.470315978213804</v>
      </c>
      <c r="J780">
        <f t="shared" si="33"/>
        <v>128</v>
      </c>
      <c r="K780">
        <f t="shared" si="34"/>
        <v>170.18063944145842</v>
      </c>
      <c r="L780">
        <f t="shared" si="35"/>
        <v>86.667308035898344</v>
      </c>
      <c r="M780">
        <f t="shared" si="36"/>
        <v>51.843990448394806</v>
      </c>
    </row>
    <row r="781" spans="1:13">
      <c r="A781" s="230">
        <v>37020</v>
      </c>
      <c r="B781">
        <v>24.6</v>
      </c>
      <c r="C781">
        <v>27</v>
      </c>
      <c r="D781">
        <v>16</v>
      </c>
      <c r="E781">
        <v>11.99</v>
      </c>
      <c r="F781">
        <v>1255.54</v>
      </c>
      <c r="G781">
        <v>418.8</v>
      </c>
      <c r="H781">
        <f t="shared" si="31"/>
        <v>48.353808353808354</v>
      </c>
      <c r="I781">
        <f t="shared" si="32"/>
        <v>58.752233128861057</v>
      </c>
      <c r="J781">
        <f t="shared" si="33"/>
        <v>128</v>
      </c>
      <c r="K781">
        <f t="shared" si="34"/>
        <v>166.09408765999891</v>
      </c>
      <c r="L781">
        <f t="shared" si="35"/>
        <v>86.278363408969085</v>
      </c>
      <c r="M781">
        <f t="shared" si="36"/>
        <v>50.507730528956323</v>
      </c>
    </row>
    <row r="782" spans="1:13">
      <c r="A782" s="230">
        <v>37021</v>
      </c>
      <c r="B782">
        <v>24.4</v>
      </c>
      <c r="C782">
        <v>26.58</v>
      </c>
      <c r="D782">
        <v>15.75</v>
      </c>
      <c r="E782">
        <v>11.5</v>
      </c>
      <c r="F782">
        <v>1255.18</v>
      </c>
      <c r="G782">
        <v>412.19</v>
      </c>
      <c r="H782">
        <f t="shared" si="31"/>
        <v>47.960687960687963</v>
      </c>
      <c r="I782">
        <f t="shared" si="32"/>
        <v>57.838309502412102</v>
      </c>
      <c r="J782">
        <f t="shared" si="33"/>
        <v>126</v>
      </c>
      <c r="K782">
        <f t="shared" si="34"/>
        <v>159.30625588740511</v>
      </c>
      <c r="L782">
        <f t="shared" si="35"/>
        <v>86.253624881461221</v>
      </c>
      <c r="M782">
        <f t="shared" si="36"/>
        <v>49.710557418172172</v>
      </c>
    </row>
    <row r="783" spans="1:13">
      <c r="A783" s="230">
        <v>37022</v>
      </c>
      <c r="B783">
        <v>24.48</v>
      </c>
      <c r="C783">
        <v>26.19</v>
      </c>
      <c r="D783">
        <v>15.3</v>
      </c>
      <c r="E783">
        <v>11.425000000000001</v>
      </c>
      <c r="F783">
        <v>1245.67</v>
      </c>
      <c r="G783">
        <v>406.72</v>
      </c>
      <c r="H783">
        <f t="shared" si="31"/>
        <v>48.117936117936118</v>
      </c>
      <c r="I783">
        <f t="shared" si="32"/>
        <v>56.989666134995225</v>
      </c>
      <c r="J783">
        <f t="shared" si="33"/>
        <v>122.4</v>
      </c>
      <c r="K783">
        <f t="shared" si="34"/>
        <v>158.26730204466116</v>
      </c>
      <c r="L783">
        <f t="shared" si="35"/>
        <v>85.6001154464617</v>
      </c>
      <c r="M783">
        <f t="shared" si="36"/>
        <v>49.050869533756241</v>
      </c>
    </row>
    <row r="784" spans="1:13">
      <c r="A784" s="230">
        <v>37025</v>
      </c>
      <c r="B784">
        <v>24.19</v>
      </c>
      <c r="C784">
        <v>25.9</v>
      </c>
      <c r="D784">
        <v>14.5</v>
      </c>
      <c r="E784">
        <v>11.645</v>
      </c>
      <c r="F784">
        <v>1248.92</v>
      </c>
      <c r="G784">
        <v>400.26</v>
      </c>
      <c r="H784">
        <f t="shared" si="31"/>
        <v>47.547911547911546</v>
      </c>
      <c r="I784">
        <f t="shared" si="32"/>
        <v>56.358623631018567</v>
      </c>
      <c r="J784">
        <f t="shared" si="33"/>
        <v>116</v>
      </c>
      <c r="K784">
        <f t="shared" si="34"/>
        <v>161.31489998337673</v>
      </c>
      <c r="L784">
        <f t="shared" si="35"/>
        <v>85.823449375352183</v>
      </c>
      <c r="M784">
        <f t="shared" si="36"/>
        <v>48.271786584336333</v>
      </c>
    </row>
    <row r="785" spans="1:13">
      <c r="A785" s="230">
        <v>37026</v>
      </c>
      <c r="B785">
        <v>24.49</v>
      </c>
      <c r="C785">
        <v>25.4</v>
      </c>
      <c r="D785">
        <v>14.7</v>
      </c>
      <c r="E785">
        <v>11.59</v>
      </c>
      <c r="F785">
        <v>1249.44</v>
      </c>
      <c r="G785">
        <v>399.68</v>
      </c>
      <c r="H785">
        <f t="shared" si="31"/>
        <v>48.137592137592137</v>
      </c>
      <c r="I785">
        <f t="shared" si="32"/>
        <v>55.270619313817434</v>
      </c>
      <c r="J785">
        <f t="shared" si="33"/>
        <v>117.6</v>
      </c>
      <c r="K785">
        <f t="shared" si="34"/>
        <v>160.55300049869786</v>
      </c>
      <c r="L785">
        <f t="shared" si="35"/>
        <v>85.859182803974662</v>
      </c>
      <c r="M785">
        <f t="shared" si="36"/>
        <v>48.201837960394613</v>
      </c>
    </row>
    <row r="786" spans="1:13">
      <c r="A786" s="230">
        <v>37027</v>
      </c>
      <c r="B786">
        <v>25.38</v>
      </c>
      <c r="C786">
        <v>26.74</v>
      </c>
      <c r="D786">
        <v>14.25</v>
      </c>
      <c r="E786">
        <v>12.0501</v>
      </c>
      <c r="F786">
        <v>1284.99</v>
      </c>
      <c r="G786">
        <v>416.46</v>
      </c>
      <c r="H786">
        <f t="shared" si="31"/>
        <v>49.886977886977888</v>
      </c>
      <c r="I786">
        <f t="shared" si="32"/>
        <v>58.186470883916471</v>
      </c>
      <c r="J786">
        <f t="shared" si="33"/>
        <v>114</v>
      </c>
      <c r="K786">
        <f t="shared" si="34"/>
        <v>166.92663600598436</v>
      </c>
      <c r="L786">
        <f t="shared" si="35"/>
        <v>88.302112395376639</v>
      </c>
      <c r="M786">
        <f t="shared" si="36"/>
        <v>50.225524011674189</v>
      </c>
    </row>
    <row r="787" spans="1:13">
      <c r="A787" s="230">
        <v>37028</v>
      </c>
      <c r="B787">
        <v>25.88</v>
      </c>
      <c r="C787">
        <v>30.9</v>
      </c>
      <c r="D787">
        <v>13.87</v>
      </c>
      <c r="E787">
        <v>11.775</v>
      </c>
      <c r="F787">
        <v>1288.49</v>
      </c>
      <c r="G787">
        <v>419.53</v>
      </c>
      <c r="H787">
        <f t="shared" si="31"/>
        <v>50.86977886977887</v>
      </c>
      <c r="I787">
        <f t="shared" si="32"/>
        <v>67.238666803029872</v>
      </c>
      <c r="J787">
        <f t="shared" si="33"/>
        <v>110.96</v>
      </c>
      <c r="K787">
        <f t="shared" si="34"/>
        <v>163.11575331079959</v>
      </c>
      <c r="L787">
        <f t="shared" si="35"/>
        <v>88.542625857258699</v>
      </c>
      <c r="M787">
        <f t="shared" si="36"/>
        <v>50.595769314262284</v>
      </c>
    </row>
    <row r="788" spans="1:13">
      <c r="A788" s="230">
        <v>37029</v>
      </c>
      <c r="B788">
        <v>24.79</v>
      </c>
      <c r="C788">
        <v>29.85</v>
      </c>
      <c r="D788">
        <v>13.9</v>
      </c>
      <c r="E788">
        <v>11.765000000000001</v>
      </c>
      <c r="F788">
        <v>1291.96</v>
      </c>
      <c r="G788">
        <v>420.55</v>
      </c>
      <c r="H788">
        <f t="shared" si="31"/>
        <v>48.727272727272727</v>
      </c>
      <c r="I788">
        <f t="shared" si="32"/>
        <v>64.953857736907494</v>
      </c>
      <c r="J788">
        <f t="shared" si="33"/>
        <v>111.2</v>
      </c>
      <c r="K788">
        <f t="shared" si="34"/>
        <v>162.97722613176705</v>
      </c>
      <c r="L788">
        <f t="shared" si="35"/>
        <v>88.781077775181757</v>
      </c>
      <c r="M788">
        <f t="shared" si="36"/>
        <v>50.718782411539117</v>
      </c>
    </row>
    <row r="789" spans="1:13">
      <c r="A789" s="230">
        <v>37032</v>
      </c>
      <c r="B789">
        <v>25.84</v>
      </c>
      <c r="C789">
        <v>30.75</v>
      </c>
      <c r="D789">
        <v>13.6</v>
      </c>
      <c r="E789">
        <v>11.78</v>
      </c>
      <c r="F789">
        <v>1312.83</v>
      </c>
      <c r="G789">
        <v>443.05</v>
      </c>
      <c r="H789">
        <f t="shared" si="31"/>
        <v>50.791154791154788</v>
      </c>
      <c r="I789">
        <f t="shared" si="32"/>
        <v>66.912265507869535</v>
      </c>
      <c r="J789">
        <f t="shared" si="33"/>
        <v>108.8</v>
      </c>
      <c r="K789">
        <f t="shared" si="34"/>
        <v>163.18501690031584</v>
      </c>
      <c r="L789">
        <f t="shared" si="35"/>
        <v>90.215225189318446</v>
      </c>
      <c r="M789">
        <f t="shared" si="36"/>
        <v>53.432306616175019</v>
      </c>
    </row>
    <row r="790" spans="1:13">
      <c r="A790" s="230">
        <v>37033</v>
      </c>
      <c r="B790">
        <v>25.94</v>
      </c>
      <c r="C790">
        <v>30.8</v>
      </c>
      <c r="D790">
        <v>14.6</v>
      </c>
      <c r="E790">
        <v>11.75</v>
      </c>
      <c r="F790">
        <v>1309.3800000000001</v>
      </c>
      <c r="G790">
        <v>443.16</v>
      </c>
      <c r="H790">
        <f t="shared" si="31"/>
        <v>50.987714987714988</v>
      </c>
      <c r="I790">
        <f t="shared" si="32"/>
        <v>67.021065939589647</v>
      </c>
      <c r="J790">
        <f t="shared" si="33"/>
        <v>116.8</v>
      </c>
      <c r="K790">
        <f t="shared" si="34"/>
        <v>162.76943536321826</v>
      </c>
      <c r="L790">
        <f t="shared" si="35"/>
        <v>89.978147634034727</v>
      </c>
      <c r="M790">
        <f t="shared" si="36"/>
        <v>53.445572734508794</v>
      </c>
    </row>
    <row r="791" spans="1:13">
      <c r="A791" s="230">
        <v>37034</v>
      </c>
      <c r="B791">
        <v>26.81</v>
      </c>
      <c r="C791">
        <v>29.58</v>
      </c>
      <c r="D791">
        <v>14.6</v>
      </c>
      <c r="E791">
        <v>11.615</v>
      </c>
      <c r="F791">
        <v>1289.05</v>
      </c>
      <c r="G791">
        <v>430.06</v>
      </c>
      <c r="H791">
        <f t="shared" si="31"/>
        <v>52.697788697788695</v>
      </c>
      <c r="I791">
        <f t="shared" si="32"/>
        <v>64.366335405618884</v>
      </c>
      <c r="J791">
        <f t="shared" si="33"/>
        <v>116.8</v>
      </c>
      <c r="K791">
        <f t="shared" si="34"/>
        <v>160.89931844627915</v>
      </c>
      <c r="L791">
        <f t="shared" si="35"/>
        <v>88.581108011159827</v>
      </c>
      <c r="M791">
        <f t="shared" si="36"/>
        <v>51.865698642031887</v>
      </c>
    </row>
    <row r="792" spans="1:13">
      <c r="A792" s="230">
        <v>37035</v>
      </c>
      <c r="B792">
        <v>26.67</v>
      </c>
      <c r="C792">
        <v>30.09</v>
      </c>
      <c r="D792">
        <v>14.75</v>
      </c>
      <c r="E792">
        <v>11.6</v>
      </c>
      <c r="F792">
        <v>1293.17</v>
      </c>
      <c r="G792">
        <v>435.66</v>
      </c>
      <c r="H792">
        <f t="shared" si="31"/>
        <v>52.422604422604422</v>
      </c>
      <c r="I792">
        <f t="shared" si="32"/>
        <v>65.47609980916404</v>
      </c>
      <c r="J792">
        <f t="shared" si="33"/>
        <v>118</v>
      </c>
      <c r="K792">
        <f t="shared" si="34"/>
        <v>160.69152767773036</v>
      </c>
      <c r="L792">
        <f t="shared" si="35"/>
        <v>88.864226714860976</v>
      </c>
      <c r="M792">
        <f t="shared" si="36"/>
        <v>52.541064666296826</v>
      </c>
    </row>
    <row r="793" spans="1:13">
      <c r="A793" s="230">
        <v>37036</v>
      </c>
      <c r="B793">
        <v>27</v>
      </c>
      <c r="C793">
        <v>30.05</v>
      </c>
      <c r="D793">
        <v>15</v>
      </c>
      <c r="E793">
        <v>11.38</v>
      </c>
      <c r="F793">
        <v>1277.8900000000001</v>
      </c>
      <c r="G793">
        <v>427.31</v>
      </c>
      <c r="H793">
        <f t="shared" si="31"/>
        <v>53.071253071253068</v>
      </c>
      <c r="I793">
        <f t="shared" si="32"/>
        <v>65.389059463787959</v>
      </c>
      <c r="J793">
        <f t="shared" si="33"/>
        <v>120</v>
      </c>
      <c r="K793">
        <f t="shared" si="34"/>
        <v>157.64392973901479</v>
      </c>
      <c r="L793">
        <f t="shared" si="35"/>
        <v>87.814213658415923</v>
      </c>
      <c r="M793">
        <f t="shared" si="36"/>
        <v>51.534045683687502</v>
      </c>
    </row>
    <row r="794" spans="1:13">
      <c r="A794" s="230">
        <v>37039</v>
      </c>
      <c r="B794">
        <v>27</v>
      </c>
      <c r="C794">
        <v>30.05</v>
      </c>
      <c r="D794">
        <v>15</v>
      </c>
      <c r="E794">
        <v>11.38</v>
      </c>
      <c r="F794">
        <v>1277.8900000000001</v>
      </c>
      <c r="G794">
        <v>427.31</v>
      </c>
      <c r="H794">
        <f t="shared" si="31"/>
        <v>53.071253071253068</v>
      </c>
      <c r="I794">
        <f t="shared" si="32"/>
        <v>65.389059463787959</v>
      </c>
      <c r="J794">
        <f t="shared" si="33"/>
        <v>120</v>
      </c>
      <c r="K794">
        <f t="shared" si="34"/>
        <v>157.64392973901479</v>
      </c>
      <c r="L794">
        <f t="shared" si="35"/>
        <v>87.814213658415923</v>
      </c>
      <c r="M794">
        <f t="shared" si="36"/>
        <v>51.534045683687502</v>
      </c>
    </row>
    <row r="795" spans="1:13">
      <c r="A795" s="230">
        <v>37040</v>
      </c>
      <c r="B795">
        <v>25.65</v>
      </c>
      <c r="C795">
        <v>30.21</v>
      </c>
      <c r="D795">
        <v>14.5</v>
      </c>
      <c r="E795">
        <v>10.734999999999999</v>
      </c>
      <c r="F795">
        <v>1267.93</v>
      </c>
      <c r="G795">
        <v>409.7</v>
      </c>
      <c r="H795">
        <f t="shared" si="31"/>
        <v>50.417690417690416</v>
      </c>
      <c r="I795">
        <f t="shared" si="32"/>
        <v>65.737220845292313</v>
      </c>
      <c r="J795">
        <f t="shared" si="33"/>
        <v>116</v>
      </c>
      <c r="K795">
        <f t="shared" si="34"/>
        <v>148.70892669141685</v>
      </c>
      <c r="L795">
        <f t="shared" si="35"/>
        <v>87.129781064031548</v>
      </c>
      <c r="M795">
        <f t="shared" si="36"/>
        <v>49.410260739525796</v>
      </c>
    </row>
    <row r="796" spans="1:13">
      <c r="A796" s="230">
        <v>37041</v>
      </c>
      <c r="B796">
        <v>24.41</v>
      </c>
      <c r="C796">
        <v>28.83</v>
      </c>
      <c r="D796">
        <v>14.25</v>
      </c>
      <c r="E796">
        <v>9.89</v>
      </c>
      <c r="F796">
        <v>1248.08</v>
      </c>
      <c r="G796">
        <v>388</v>
      </c>
      <c r="H796">
        <f t="shared" si="31"/>
        <v>47.980343980343982</v>
      </c>
      <c r="I796">
        <f t="shared" si="32"/>
        <v>62.734328929817195</v>
      </c>
      <c r="J796">
        <f t="shared" si="33"/>
        <v>114</v>
      </c>
      <c r="K796">
        <f t="shared" si="34"/>
        <v>137.00338006316841</v>
      </c>
      <c r="L796">
        <f t="shared" si="35"/>
        <v>85.765726144500491</v>
      </c>
      <c r="M796">
        <f t="shared" si="36"/>
        <v>46.79321739549917</v>
      </c>
    </row>
    <row r="797" spans="1:13">
      <c r="A797" s="230">
        <v>37042</v>
      </c>
      <c r="B797">
        <v>24.36</v>
      </c>
      <c r="C797">
        <v>29.32</v>
      </c>
      <c r="D797">
        <v>13.8</v>
      </c>
      <c r="E797">
        <v>9.9749999999999996</v>
      </c>
      <c r="F797">
        <v>1255.82</v>
      </c>
      <c r="G797">
        <v>392.18</v>
      </c>
      <c r="H797">
        <f t="shared" si="31"/>
        <v>47.882063882063882</v>
      </c>
      <c r="I797">
        <f t="shared" si="32"/>
        <v>63.800573160674304</v>
      </c>
      <c r="J797">
        <f t="shared" si="33"/>
        <v>110.4</v>
      </c>
      <c r="K797">
        <f t="shared" si="34"/>
        <v>138.18086108494487</v>
      </c>
      <c r="L797">
        <f t="shared" si="35"/>
        <v>86.297604485919649</v>
      </c>
      <c r="M797">
        <f t="shared" si="36"/>
        <v>47.297329892182638</v>
      </c>
    </row>
    <row r="798" spans="1:13">
      <c r="A798" s="230">
        <v>37043</v>
      </c>
      <c r="B798">
        <v>24.61</v>
      </c>
      <c r="C798">
        <v>29.25</v>
      </c>
      <c r="D798">
        <v>14</v>
      </c>
      <c r="E798">
        <v>10.445</v>
      </c>
      <c r="F798">
        <v>1260.67</v>
      </c>
      <c r="G798">
        <v>399.2</v>
      </c>
      <c r="H798">
        <f t="shared" si="31"/>
        <v>48.373464373464373</v>
      </c>
      <c r="I798">
        <f t="shared" si="32"/>
        <v>63.648252556266144</v>
      </c>
      <c r="J798">
        <f t="shared" si="33"/>
        <v>112</v>
      </c>
      <c r="K798">
        <f t="shared" si="34"/>
        <v>144.69163849947361</v>
      </c>
      <c r="L798">
        <f t="shared" si="35"/>
        <v>86.630887425956217</v>
      </c>
      <c r="M798">
        <f t="shared" si="36"/>
        <v>48.14394944402904</v>
      </c>
    </row>
    <row r="799" spans="1:13">
      <c r="A799" s="230">
        <v>37046</v>
      </c>
      <c r="B799">
        <v>25</v>
      </c>
      <c r="C799">
        <v>29.6</v>
      </c>
      <c r="D799">
        <v>13.95</v>
      </c>
      <c r="E799">
        <v>10.33</v>
      </c>
      <c r="F799">
        <v>1267.1099999999999</v>
      </c>
      <c r="G799">
        <v>400.25</v>
      </c>
      <c r="H799">
        <f t="shared" si="31"/>
        <v>49.140049140049143</v>
      </c>
      <c r="I799">
        <f t="shared" si="32"/>
        <v>64.409855578306932</v>
      </c>
      <c r="J799">
        <f t="shared" si="33"/>
        <v>111.6</v>
      </c>
      <c r="K799">
        <f t="shared" si="34"/>
        <v>143.09857594059955</v>
      </c>
      <c r="L799">
        <f t="shared" si="35"/>
        <v>87.07343219581918</v>
      </c>
      <c r="M799">
        <f t="shared" si="36"/>
        <v>48.270580573578719</v>
      </c>
    </row>
    <row r="800" spans="1:13">
      <c r="A800" s="230">
        <v>37047</v>
      </c>
      <c r="B800">
        <v>26.22</v>
      </c>
      <c r="C800">
        <v>30.05</v>
      </c>
      <c r="D800">
        <v>13.65</v>
      </c>
      <c r="E800">
        <v>10.47</v>
      </c>
      <c r="F800">
        <v>1283.57</v>
      </c>
      <c r="G800">
        <v>418.08</v>
      </c>
      <c r="H800">
        <f t="shared" si="31"/>
        <v>51.538083538083541</v>
      </c>
      <c r="I800">
        <f t="shared" si="32"/>
        <v>65.389059463787959</v>
      </c>
      <c r="J800">
        <f t="shared" si="33"/>
        <v>109.2</v>
      </c>
      <c r="K800">
        <f t="shared" si="34"/>
        <v>145.03795644705491</v>
      </c>
      <c r="L800">
        <f t="shared" si="35"/>
        <v>88.204532647984493</v>
      </c>
      <c r="M800">
        <f t="shared" si="36"/>
        <v>50.420897754407974</v>
      </c>
    </row>
    <row r="801" spans="1:13">
      <c r="A801" s="230">
        <v>37048</v>
      </c>
      <c r="B801">
        <v>25.26</v>
      </c>
      <c r="C801">
        <v>28.71</v>
      </c>
      <c r="D801">
        <v>14.75</v>
      </c>
      <c r="E801">
        <v>10.365</v>
      </c>
      <c r="F801">
        <v>1270.03</v>
      </c>
      <c r="G801">
        <v>414.56</v>
      </c>
      <c r="H801">
        <f t="shared" si="31"/>
        <v>49.651105651105652</v>
      </c>
      <c r="I801">
        <f t="shared" si="32"/>
        <v>62.473207893688922</v>
      </c>
      <c r="J801">
        <f t="shared" si="33"/>
        <v>118</v>
      </c>
      <c r="K801">
        <f t="shared" si="34"/>
        <v>143.58342106721338</v>
      </c>
      <c r="L801">
        <f t="shared" si="35"/>
        <v>87.274089141160786</v>
      </c>
      <c r="M801">
        <f t="shared" si="36"/>
        <v>49.996381967727153</v>
      </c>
    </row>
    <row r="802" spans="1:13">
      <c r="A802" s="230">
        <v>37049</v>
      </c>
      <c r="B802">
        <v>25.61</v>
      </c>
      <c r="C802">
        <v>29.25</v>
      </c>
      <c r="D802">
        <v>14.25</v>
      </c>
      <c r="E802">
        <v>10.83</v>
      </c>
      <c r="F802">
        <v>1276.96</v>
      </c>
      <c r="G802">
        <v>427.68</v>
      </c>
      <c r="H802">
        <f t="shared" si="31"/>
        <v>50.339066339066342</v>
      </c>
      <c r="I802">
        <f t="shared" si="32"/>
        <v>63.648252556266144</v>
      </c>
      <c r="J802">
        <f t="shared" si="33"/>
        <v>114</v>
      </c>
      <c r="K802">
        <f t="shared" si="34"/>
        <v>150.02493489222584</v>
      </c>
      <c r="L802">
        <f t="shared" si="35"/>
        <v>87.750305795687254</v>
      </c>
      <c r="M802">
        <f t="shared" si="36"/>
        <v>51.578668081719293</v>
      </c>
    </row>
    <row r="803" spans="1:13">
      <c r="A803" s="230">
        <v>37050</v>
      </c>
      <c r="B803">
        <v>25.69</v>
      </c>
      <c r="C803">
        <v>28.54</v>
      </c>
      <c r="D803">
        <v>14.3</v>
      </c>
      <c r="E803">
        <v>10.66</v>
      </c>
      <c r="F803">
        <v>1264.96</v>
      </c>
      <c r="G803">
        <v>416.76</v>
      </c>
      <c r="H803">
        <f t="shared" si="31"/>
        <v>50.496314496314497</v>
      </c>
      <c r="I803">
        <f t="shared" si="32"/>
        <v>62.103286425840537</v>
      </c>
      <c r="J803">
        <f t="shared" si="33"/>
        <v>114.4</v>
      </c>
      <c r="K803">
        <f t="shared" si="34"/>
        <v>147.6699728486729</v>
      </c>
      <c r="L803">
        <f t="shared" si="35"/>
        <v>86.925688212091643</v>
      </c>
      <c r="M803">
        <f t="shared" si="36"/>
        <v>50.261704334402665</v>
      </c>
    </row>
    <row r="804" spans="1:13">
      <c r="A804" s="230">
        <v>37053</v>
      </c>
      <c r="B804">
        <v>25.26</v>
      </c>
      <c r="C804">
        <v>27.8</v>
      </c>
      <c r="D804">
        <v>14.3</v>
      </c>
      <c r="E804">
        <v>10.02</v>
      </c>
      <c r="F804">
        <v>1254.3900000000001</v>
      </c>
      <c r="G804">
        <v>407.91</v>
      </c>
      <c r="H804">
        <f t="shared" si="31"/>
        <v>49.651105651105652</v>
      </c>
      <c r="I804">
        <f t="shared" si="32"/>
        <v>60.493040036382865</v>
      </c>
      <c r="J804">
        <f t="shared" si="33"/>
        <v>114.4</v>
      </c>
      <c r="K804">
        <f t="shared" si="34"/>
        <v>138.80423339059124</v>
      </c>
      <c r="L804">
        <f t="shared" si="35"/>
        <v>86.199337557207855</v>
      </c>
      <c r="M804">
        <f t="shared" si="36"/>
        <v>49.194384813912542</v>
      </c>
    </row>
    <row r="805" spans="1:13">
      <c r="A805" s="230">
        <v>37054</v>
      </c>
      <c r="B805">
        <v>26.1</v>
      </c>
      <c r="C805">
        <v>28.3</v>
      </c>
      <c r="D805">
        <v>14.55</v>
      </c>
      <c r="E805">
        <v>10.154999999999999</v>
      </c>
      <c r="F805">
        <v>1255.8499999999999</v>
      </c>
      <c r="G805">
        <v>406.87</v>
      </c>
      <c r="H805">
        <f t="shared" si="31"/>
        <v>51.302211302211305</v>
      </c>
      <c r="I805">
        <f t="shared" si="32"/>
        <v>61.581044353583998</v>
      </c>
      <c r="J805">
        <f t="shared" si="33"/>
        <v>116.4</v>
      </c>
      <c r="K805">
        <f t="shared" si="34"/>
        <v>140.67435030753032</v>
      </c>
      <c r="L805">
        <f t="shared" si="35"/>
        <v>86.299666029878637</v>
      </c>
      <c r="M805">
        <f t="shared" si="36"/>
        <v>49.068959695120483</v>
      </c>
    </row>
    <row r="806" spans="1:13">
      <c r="A806" s="230">
        <v>37055</v>
      </c>
      <c r="B806">
        <v>25.19</v>
      </c>
      <c r="C806">
        <v>27.9</v>
      </c>
      <c r="D806">
        <v>14.62</v>
      </c>
      <c r="E806">
        <v>10.234999999999999</v>
      </c>
      <c r="F806">
        <v>1241.5999999999999</v>
      </c>
      <c r="G806">
        <v>394.09</v>
      </c>
      <c r="H806">
        <f t="shared" si="31"/>
        <v>49.513513513513516</v>
      </c>
      <c r="I806">
        <f t="shared" si="32"/>
        <v>60.71064089982309</v>
      </c>
      <c r="J806">
        <f t="shared" si="33"/>
        <v>116.96</v>
      </c>
      <c r="K806">
        <f t="shared" si="34"/>
        <v>141.78256773979055</v>
      </c>
      <c r="L806">
        <f t="shared" si="35"/>
        <v>85.32043264935885</v>
      </c>
      <c r="M806">
        <f t="shared" si="36"/>
        <v>47.527677946887287</v>
      </c>
    </row>
    <row r="807" spans="1:13">
      <c r="A807" s="230">
        <v>37056</v>
      </c>
      <c r="B807">
        <v>25.04</v>
      </c>
      <c r="C807">
        <v>26.8</v>
      </c>
      <c r="D807">
        <v>13.75</v>
      </c>
      <c r="E807">
        <v>9.94</v>
      </c>
      <c r="F807">
        <v>1219.8699999999999</v>
      </c>
      <c r="G807">
        <v>377.53</v>
      </c>
      <c r="H807">
        <f t="shared" si="31"/>
        <v>49.218673218673217</v>
      </c>
      <c r="I807">
        <f t="shared" si="32"/>
        <v>58.3170314019806</v>
      </c>
      <c r="J807">
        <f t="shared" si="33"/>
        <v>110</v>
      </c>
      <c r="K807">
        <f t="shared" si="34"/>
        <v>137.69601595833103</v>
      </c>
      <c r="L807">
        <f t="shared" si="35"/>
        <v>83.827187641731129</v>
      </c>
      <c r="M807">
        <f t="shared" si="36"/>
        <v>45.530524132275261</v>
      </c>
    </row>
    <row r="808" spans="1:13">
      <c r="A808" s="230">
        <v>37057</v>
      </c>
      <c r="B808">
        <v>24.32</v>
      </c>
      <c r="C808">
        <v>27</v>
      </c>
      <c r="D808">
        <v>13.38</v>
      </c>
      <c r="E808">
        <v>10.220000000000001</v>
      </c>
      <c r="F808">
        <v>1214.3599999999999</v>
      </c>
      <c r="G808">
        <v>372.73</v>
      </c>
      <c r="H808">
        <f t="shared" si="31"/>
        <v>47.803439803439801</v>
      </c>
      <c r="I808">
        <f t="shared" si="32"/>
        <v>58.752233128861057</v>
      </c>
      <c r="J808">
        <f t="shared" si="33"/>
        <v>107.04</v>
      </c>
      <c r="K808">
        <f t="shared" si="34"/>
        <v>141.57477697124179</v>
      </c>
      <c r="L808">
        <f t="shared" si="35"/>
        <v>83.448550734596822</v>
      </c>
      <c r="M808">
        <f t="shared" si="36"/>
        <v>44.951638968619605</v>
      </c>
    </row>
    <row r="809" spans="1:13">
      <c r="A809" s="230">
        <v>37060</v>
      </c>
      <c r="B809">
        <v>23.92</v>
      </c>
      <c r="C809">
        <v>26.71</v>
      </c>
      <c r="D809">
        <v>13.12</v>
      </c>
      <c r="E809">
        <v>10.164999999999999</v>
      </c>
      <c r="F809">
        <v>1208.43</v>
      </c>
      <c r="G809">
        <v>365.18</v>
      </c>
      <c r="H809">
        <f t="shared" si="31"/>
        <v>47.017199017199019</v>
      </c>
      <c r="I809">
        <f t="shared" si="32"/>
        <v>58.121190624884399</v>
      </c>
      <c r="J809">
        <f t="shared" si="33"/>
        <v>104.96</v>
      </c>
      <c r="K809">
        <f t="shared" si="34"/>
        <v>140.81287748656285</v>
      </c>
      <c r="L809">
        <f t="shared" si="35"/>
        <v>83.041052212036661</v>
      </c>
      <c r="M809">
        <f t="shared" si="36"/>
        <v>44.041100846619557</v>
      </c>
    </row>
    <row r="810" spans="1:13">
      <c r="A810" s="230">
        <v>37061</v>
      </c>
      <c r="B810">
        <v>23.67</v>
      </c>
      <c r="C810">
        <v>26</v>
      </c>
      <c r="D810">
        <v>13</v>
      </c>
      <c r="E810">
        <v>10.095000000000001</v>
      </c>
      <c r="F810">
        <v>1212.58</v>
      </c>
      <c r="G810">
        <v>365.8</v>
      </c>
      <c r="H810">
        <f t="shared" si="31"/>
        <v>46.525798525798528</v>
      </c>
      <c r="I810">
        <f t="shared" si="32"/>
        <v>56.576224494458792</v>
      </c>
      <c r="J810">
        <f t="shared" si="33"/>
        <v>104</v>
      </c>
      <c r="K810">
        <f t="shared" si="34"/>
        <v>139.84318723333519</v>
      </c>
      <c r="L810">
        <f t="shared" si="35"/>
        <v>83.326232459696811</v>
      </c>
      <c r="M810">
        <f t="shared" si="36"/>
        <v>44.115873513591744</v>
      </c>
    </row>
    <row r="811" spans="1:13">
      <c r="A811" s="230">
        <v>37062</v>
      </c>
      <c r="B811">
        <v>23.45</v>
      </c>
      <c r="C811">
        <v>26.93</v>
      </c>
      <c r="D811">
        <v>13</v>
      </c>
      <c r="E811">
        <v>10.835000000000001</v>
      </c>
      <c r="F811">
        <v>1223.1400000000001</v>
      </c>
      <c r="G811">
        <v>368.92</v>
      </c>
      <c r="H811">
        <f t="shared" si="31"/>
        <v>46.093366093366093</v>
      </c>
      <c r="I811">
        <f t="shared" si="32"/>
        <v>58.599912524452897</v>
      </c>
      <c r="J811">
        <f t="shared" si="33"/>
        <v>104</v>
      </c>
      <c r="K811">
        <f t="shared" si="34"/>
        <v>150.09419848174213</v>
      </c>
      <c r="L811">
        <f t="shared" si="35"/>
        <v>84.051895933260965</v>
      </c>
      <c r="M811">
        <f t="shared" si="36"/>
        <v>44.49214886996792</v>
      </c>
    </row>
    <row r="812" spans="1:13">
      <c r="A812" s="230">
        <v>37063</v>
      </c>
      <c r="B812">
        <v>23.5</v>
      </c>
      <c r="C812">
        <v>26.65</v>
      </c>
      <c r="D812">
        <v>12.5</v>
      </c>
      <c r="E812">
        <v>11.244999999999999</v>
      </c>
      <c r="F812">
        <v>1237.04</v>
      </c>
      <c r="G812">
        <v>373.59</v>
      </c>
      <c r="H812">
        <f t="shared" si="31"/>
        <v>46.191646191646193</v>
      </c>
      <c r="I812">
        <f t="shared" si="32"/>
        <v>57.990630106820262</v>
      </c>
      <c r="J812">
        <f t="shared" si="33"/>
        <v>100</v>
      </c>
      <c r="K812">
        <f t="shared" si="34"/>
        <v>155.77381282207568</v>
      </c>
      <c r="L812">
        <f t="shared" si="35"/>
        <v>85.007077967592522</v>
      </c>
      <c r="M812">
        <f t="shared" si="36"/>
        <v>45.055355893774575</v>
      </c>
    </row>
    <row r="813" spans="1:13">
      <c r="A813" s="230">
        <v>37064</v>
      </c>
      <c r="B813">
        <v>23.41</v>
      </c>
      <c r="C813">
        <v>26.37</v>
      </c>
      <c r="D813">
        <v>13.35</v>
      </c>
      <c r="E813">
        <v>11.13</v>
      </c>
      <c r="F813">
        <v>1225.3499999999999</v>
      </c>
      <c r="G813">
        <v>372.22</v>
      </c>
      <c r="H813">
        <f t="shared" si="31"/>
        <v>46.014742014742012</v>
      </c>
      <c r="I813">
        <f t="shared" si="32"/>
        <v>57.381347689187628</v>
      </c>
      <c r="J813">
        <f t="shared" si="33"/>
        <v>106.8</v>
      </c>
      <c r="K813">
        <f t="shared" si="34"/>
        <v>154.18075026320165</v>
      </c>
      <c r="L813">
        <f t="shared" si="35"/>
        <v>84.203763004906463</v>
      </c>
      <c r="M813">
        <f t="shared" si="36"/>
        <v>44.890132419981192</v>
      </c>
    </row>
    <row r="814" spans="1:13">
      <c r="A814" s="230">
        <v>37067</v>
      </c>
      <c r="B814">
        <v>24.25</v>
      </c>
      <c r="C814">
        <v>26.86</v>
      </c>
      <c r="D814">
        <v>13.35</v>
      </c>
      <c r="E814">
        <v>11.994999999999999</v>
      </c>
      <c r="F814">
        <v>1218.5999999999999</v>
      </c>
      <c r="G814">
        <v>378.82</v>
      </c>
      <c r="H814">
        <f t="shared" si="31"/>
        <v>47.665847665847664</v>
      </c>
      <c r="I814">
        <f t="shared" si="32"/>
        <v>58.447591920044736</v>
      </c>
      <c r="J814">
        <f t="shared" si="33"/>
        <v>106.8</v>
      </c>
      <c r="K814">
        <f t="shared" si="34"/>
        <v>166.16335124951516</v>
      </c>
      <c r="L814">
        <f t="shared" si="35"/>
        <v>83.739915614133935</v>
      </c>
      <c r="M814">
        <f t="shared" si="36"/>
        <v>45.686099520007723</v>
      </c>
    </row>
    <row r="815" spans="1:13">
      <c r="A815" s="230">
        <v>37068</v>
      </c>
      <c r="B815">
        <v>25</v>
      </c>
      <c r="C815">
        <v>26.51</v>
      </c>
      <c r="D815">
        <v>13.38</v>
      </c>
      <c r="E815">
        <v>11.875</v>
      </c>
      <c r="F815">
        <v>1216.76</v>
      </c>
      <c r="G815">
        <v>381.48</v>
      </c>
      <c r="H815">
        <f t="shared" ref="H815:H878" si="37">B815*100/$B$429</f>
        <v>49.140049140049143</v>
      </c>
      <c r="I815">
        <f t="shared" ref="I815:I878" si="38">C815*100/$C$429</f>
        <v>57.685988898003949</v>
      </c>
      <c r="J815">
        <f t="shared" ref="J815:J878" si="39">D815*100/$D$429</f>
        <v>107.04</v>
      </c>
      <c r="K815">
        <f t="shared" ref="K815:K878" si="40">E815*100/$E$7</f>
        <v>164.50102510112484</v>
      </c>
      <c r="L815">
        <f t="shared" ref="L815:L878" si="41">F815*100/$F$429</f>
        <v>83.613474251315949</v>
      </c>
      <c r="M815">
        <f t="shared" ref="M815:M878" si="42">G815*100/$G$429</f>
        <v>46.006898381533567</v>
      </c>
    </row>
    <row r="816" spans="1:13">
      <c r="A816" s="230">
        <v>37069</v>
      </c>
      <c r="B816">
        <v>25.74</v>
      </c>
      <c r="C816">
        <v>26.45</v>
      </c>
      <c r="D816">
        <v>13.1</v>
      </c>
      <c r="E816">
        <v>11.67</v>
      </c>
      <c r="F816">
        <v>1211.07</v>
      </c>
      <c r="G816">
        <v>382.77</v>
      </c>
      <c r="H816">
        <f t="shared" si="37"/>
        <v>50.594594594594597</v>
      </c>
      <c r="I816">
        <f t="shared" si="38"/>
        <v>57.555428379939812</v>
      </c>
      <c r="J816">
        <f t="shared" si="39"/>
        <v>104.8</v>
      </c>
      <c r="K816">
        <f t="shared" si="40"/>
        <v>161.66121793095806</v>
      </c>
      <c r="L816">
        <f t="shared" si="41"/>
        <v>83.222468080427703</v>
      </c>
      <c r="M816">
        <f t="shared" si="42"/>
        <v>46.162473769266022</v>
      </c>
    </row>
    <row r="817" spans="1:13">
      <c r="A817" s="230">
        <v>37070</v>
      </c>
      <c r="B817">
        <v>26.42</v>
      </c>
      <c r="C817">
        <v>27.25</v>
      </c>
      <c r="D817">
        <v>13.15</v>
      </c>
      <c r="E817">
        <v>11.77</v>
      </c>
      <c r="F817">
        <v>1226.2</v>
      </c>
      <c r="G817">
        <v>394.34</v>
      </c>
      <c r="H817">
        <f t="shared" si="37"/>
        <v>51.931203931203932</v>
      </c>
      <c r="I817">
        <f t="shared" si="38"/>
        <v>59.29623528746162</v>
      </c>
      <c r="J817">
        <f t="shared" si="39"/>
        <v>105.2</v>
      </c>
      <c r="K817">
        <f t="shared" si="40"/>
        <v>163.04648972128331</v>
      </c>
      <c r="L817">
        <f t="shared" si="41"/>
        <v>84.262173417077832</v>
      </c>
      <c r="M817">
        <f t="shared" si="42"/>
        <v>47.557828215827691</v>
      </c>
    </row>
    <row r="818" spans="1:13">
      <c r="A818" s="230">
        <v>37071</v>
      </c>
      <c r="B818">
        <v>26.15</v>
      </c>
      <c r="C818">
        <v>28.6</v>
      </c>
      <c r="D818">
        <v>11.88</v>
      </c>
      <c r="E818">
        <v>11.625</v>
      </c>
      <c r="F818">
        <v>1224.42</v>
      </c>
      <c r="G818">
        <v>396.69</v>
      </c>
      <c r="H818">
        <f t="shared" si="37"/>
        <v>51.400491400491397</v>
      </c>
      <c r="I818">
        <f t="shared" si="38"/>
        <v>62.233846943904673</v>
      </c>
      <c r="J818">
        <f t="shared" si="39"/>
        <v>95.04</v>
      </c>
      <c r="K818">
        <f t="shared" si="40"/>
        <v>161.03784562531169</v>
      </c>
      <c r="L818">
        <f t="shared" si="41"/>
        <v>84.139855142177808</v>
      </c>
      <c r="M818">
        <f t="shared" si="42"/>
        <v>47.841240743867438</v>
      </c>
    </row>
    <row r="819" spans="1:13">
      <c r="A819" s="230">
        <v>37074</v>
      </c>
      <c r="B819">
        <v>26.87</v>
      </c>
      <c r="C819">
        <v>28.7</v>
      </c>
      <c r="D819">
        <v>11.5</v>
      </c>
      <c r="E819">
        <v>11.95</v>
      </c>
      <c r="F819">
        <v>1236.71</v>
      </c>
      <c r="G819">
        <v>400.26</v>
      </c>
      <c r="H819">
        <f t="shared" si="37"/>
        <v>52.815724815724813</v>
      </c>
      <c r="I819">
        <f t="shared" si="38"/>
        <v>62.451447807344898</v>
      </c>
      <c r="J819">
        <f t="shared" si="39"/>
        <v>92</v>
      </c>
      <c r="K819">
        <f t="shared" si="40"/>
        <v>165.53997894386879</v>
      </c>
      <c r="L819">
        <f t="shared" si="41"/>
        <v>84.984400984043646</v>
      </c>
      <c r="M819">
        <f t="shared" si="42"/>
        <v>48.271786584336333</v>
      </c>
    </row>
    <row r="820" spans="1:13">
      <c r="A820" s="230">
        <v>37075</v>
      </c>
      <c r="B820">
        <v>26.91</v>
      </c>
      <c r="C820">
        <v>28.4</v>
      </c>
      <c r="D820">
        <v>11.6</v>
      </c>
      <c r="E820">
        <v>11.92</v>
      </c>
      <c r="F820">
        <v>1234.45</v>
      </c>
      <c r="G820">
        <v>400.69</v>
      </c>
      <c r="H820">
        <f t="shared" si="37"/>
        <v>52.894348894348894</v>
      </c>
      <c r="I820">
        <f t="shared" si="38"/>
        <v>61.798645217024223</v>
      </c>
      <c r="J820">
        <f t="shared" si="39"/>
        <v>92.8</v>
      </c>
      <c r="K820">
        <f t="shared" si="40"/>
        <v>165.12439740677121</v>
      </c>
      <c r="L820">
        <f t="shared" si="41"/>
        <v>84.829098005799807</v>
      </c>
      <c r="M820">
        <f t="shared" si="42"/>
        <v>48.323645046913825</v>
      </c>
    </row>
    <row r="821" spans="1:13">
      <c r="A821" s="230">
        <v>37076</v>
      </c>
      <c r="B821">
        <v>26.91</v>
      </c>
      <c r="C821">
        <v>28.4</v>
      </c>
      <c r="D821">
        <v>11.6</v>
      </c>
      <c r="E821">
        <v>11.92</v>
      </c>
      <c r="F821">
        <v>1234.45</v>
      </c>
      <c r="G821">
        <v>400.69</v>
      </c>
      <c r="H821">
        <f t="shared" si="37"/>
        <v>52.894348894348894</v>
      </c>
      <c r="I821">
        <f t="shared" si="38"/>
        <v>61.798645217024223</v>
      </c>
      <c r="J821">
        <f t="shared" si="39"/>
        <v>92.8</v>
      </c>
      <c r="K821">
        <f t="shared" si="40"/>
        <v>165.12439740677121</v>
      </c>
      <c r="L821">
        <f t="shared" si="41"/>
        <v>84.829098005799807</v>
      </c>
      <c r="M821">
        <f t="shared" si="42"/>
        <v>48.323645046913825</v>
      </c>
    </row>
    <row r="822" spans="1:13">
      <c r="A822" s="230">
        <v>37077</v>
      </c>
      <c r="B822">
        <v>26.21</v>
      </c>
      <c r="C822">
        <v>27.63</v>
      </c>
      <c r="D822">
        <v>11.6</v>
      </c>
      <c r="E822">
        <v>11.595000000000001</v>
      </c>
      <c r="F822">
        <v>1219.24</v>
      </c>
      <c r="G822">
        <v>386.98</v>
      </c>
      <c r="H822">
        <f t="shared" si="37"/>
        <v>51.518427518427515</v>
      </c>
      <c r="I822">
        <f t="shared" si="38"/>
        <v>60.12311856853448</v>
      </c>
      <c r="J822">
        <f t="shared" si="39"/>
        <v>92.8</v>
      </c>
      <c r="K822">
        <f t="shared" si="40"/>
        <v>160.62226408821411</v>
      </c>
      <c r="L822">
        <f t="shared" si="41"/>
        <v>83.783895218592377</v>
      </c>
      <c r="M822">
        <f t="shared" si="42"/>
        <v>46.670204298222345</v>
      </c>
    </row>
    <row r="823" spans="1:13">
      <c r="A823" s="230">
        <v>37078</v>
      </c>
      <c r="B823">
        <v>25.63</v>
      </c>
      <c r="C823">
        <v>26.43</v>
      </c>
      <c r="D823">
        <v>11</v>
      </c>
      <c r="E823">
        <v>11.015000000000001</v>
      </c>
      <c r="F823">
        <v>1190.5899999999999</v>
      </c>
      <c r="G823">
        <v>364.48</v>
      </c>
      <c r="H823">
        <f t="shared" si="37"/>
        <v>50.378378378378379</v>
      </c>
      <c r="I823">
        <f t="shared" si="38"/>
        <v>57.511908207251764</v>
      </c>
      <c r="J823">
        <f t="shared" si="39"/>
        <v>88</v>
      </c>
      <c r="K823">
        <f t="shared" si="40"/>
        <v>152.58768770432758</v>
      </c>
      <c r="L823">
        <f t="shared" si="41"/>
        <v>81.815120737757852</v>
      </c>
      <c r="M823">
        <f t="shared" si="42"/>
        <v>43.956680093586435</v>
      </c>
    </row>
    <row r="824" spans="1:13">
      <c r="A824" s="230">
        <v>37081</v>
      </c>
      <c r="B824">
        <v>26.7</v>
      </c>
      <c r="C824">
        <v>26.7</v>
      </c>
      <c r="D824">
        <v>11.25</v>
      </c>
      <c r="E824">
        <v>11.35</v>
      </c>
      <c r="F824">
        <v>1198.78</v>
      </c>
      <c r="G824">
        <v>368.32</v>
      </c>
      <c r="H824">
        <f t="shared" si="37"/>
        <v>52.481572481572485</v>
      </c>
      <c r="I824">
        <f t="shared" si="38"/>
        <v>58.099430538540375</v>
      </c>
      <c r="J824">
        <f t="shared" si="39"/>
        <v>90</v>
      </c>
      <c r="K824">
        <f t="shared" si="40"/>
        <v>157.22834820191721</v>
      </c>
      <c r="L824">
        <f t="shared" si="41"/>
        <v>82.377922238561865</v>
      </c>
      <c r="M824">
        <f t="shared" si="42"/>
        <v>44.419788224510967</v>
      </c>
    </row>
    <row r="825" spans="1:13">
      <c r="A825" s="230">
        <v>37082</v>
      </c>
      <c r="B825">
        <v>25.61</v>
      </c>
      <c r="C825">
        <v>25.45</v>
      </c>
      <c r="D825">
        <v>11</v>
      </c>
      <c r="E825">
        <v>10.57</v>
      </c>
      <c r="F825">
        <v>1181.52</v>
      </c>
      <c r="G825">
        <v>354.11</v>
      </c>
      <c r="H825">
        <f t="shared" si="37"/>
        <v>50.339066339066342</v>
      </c>
      <c r="I825">
        <f t="shared" si="38"/>
        <v>55.379419745537547</v>
      </c>
      <c r="J825">
        <f t="shared" si="39"/>
        <v>88</v>
      </c>
      <c r="K825">
        <f t="shared" si="40"/>
        <v>146.42322823738019</v>
      </c>
      <c r="L825">
        <f t="shared" si="41"/>
        <v>81.191847280823524</v>
      </c>
      <c r="M825">
        <f t="shared" si="42"/>
        <v>42.706046937938687</v>
      </c>
    </row>
    <row r="826" spans="1:13">
      <c r="A826" s="230">
        <v>37083</v>
      </c>
      <c r="B826">
        <v>25.98</v>
      </c>
      <c r="C826">
        <v>25.79</v>
      </c>
      <c r="D826">
        <v>11.5</v>
      </c>
      <c r="E826">
        <v>11.27</v>
      </c>
      <c r="F826">
        <v>1180.18</v>
      </c>
      <c r="G826">
        <v>359.01</v>
      </c>
      <c r="H826">
        <f t="shared" si="37"/>
        <v>51.066339066339069</v>
      </c>
      <c r="I826">
        <f t="shared" si="38"/>
        <v>56.119262681234318</v>
      </c>
      <c r="J826">
        <f t="shared" si="39"/>
        <v>92</v>
      </c>
      <c r="K826">
        <f t="shared" si="40"/>
        <v>156.12013076965701</v>
      </c>
      <c r="L826">
        <f t="shared" si="41"/>
        <v>81.099764983988678</v>
      </c>
      <c r="M826">
        <f t="shared" si="42"/>
        <v>43.296992209170512</v>
      </c>
    </row>
    <row r="827" spans="1:13">
      <c r="A827" s="230">
        <v>37084</v>
      </c>
      <c r="B827">
        <v>27.37</v>
      </c>
      <c r="C827">
        <v>27.02</v>
      </c>
      <c r="D827">
        <v>10.65</v>
      </c>
      <c r="E827">
        <v>12.18</v>
      </c>
      <c r="F827">
        <v>1208.1400000000001</v>
      </c>
      <c r="G827">
        <v>385.28</v>
      </c>
      <c r="H827">
        <f t="shared" si="37"/>
        <v>53.798525798525802</v>
      </c>
      <c r="I827">
        <f t="shared" si="38"/>
        <v>58.795753301549098</v>
      </c>
      <c r="J827">
        <f t="shared" si="39"/>
        <v>85.2</v>
      </c>
      <c r="K827">
        <f t="shared" si="40"/>
        <v>168.72610406161689</v>
      </c>
      <c r="L827">
        <f t="shared" si="41"/>
        <v>83.021123953766448</v>
      </c>
      <c r="M827">
        <f t="shared" si="42"/>
        <v>46.465182469427631</v>
      </c>
    </row>
    <row r="828" spans="1:13">
      <c r="A828" s="230">
        <v>37085</v>
      </c>
      <c r="B828">
        <v>27.95</v>
      </c>
      <c r="C828">
        <v>27.98</v>
      </c>
      <c r="D828">
        <v>11.5</v>
      </c>
      <c r="E828">
        <v>12.425000000000001</v>
      </c>
      <c r="F828">
        <v>1215.68</v>
      </c>
      <c r="G828">
        <v>387.77</v>
      </c>
      <c r="H828">
        <f t="shared" si="37"/>
        <v>54.938574938574938</v>
      </c>
      <c r="I828">
        <f t="shared" si="38"/>
        <v>60.884721590575268</v>
      </c>
      <c r="J828">
        <f t="shared" si="39"/>
        <v>92</v>
      </c>
      <c r="K828">
        <f t="shared" si="40"/>
        <v>172.12001994791379</v>
      </c>
      <c r="L828">
        <f t="shared" si="41"/>
        <v>83.539258668792343</v>
      </c>
      <c r="M828">
        <f t="shared" si="42"/>
        <v>46.765479148074</v>
      </c>
    </row>
    <row r="829" spans="1:13">
      <c r="A829" s="230">
        <v>37088</v>
      </c>
      <c r="B829">
        <v>27.12</v>
      </c>
      <c r="C829">
        <v>26.4</v>
      </c>
      <c r="D829">
        <v>11.05</v>
      </c>
      <c r="E829">
        <v>11.98</v>
      </c>
      <c r="F829">
        <v>1202.45</v>
      </c>
      <c r="G829">
        <v>374.95</v>
      </c>
      <c r="H829">
        <f t="shared" si="37"/>
        <v>53.307125307125304</v>
      </c>
      <c r="I829">
        <f t="shared" si="38"/>
        <v>57.4466279482197</v>
      </c>
      <c r="J829">
        <f t="shared" si="39"/>
        <v>88.4</v>
      </c>
      <c r="K829">
        <f t="shared" si="40"/>
        <v>165.95556048096637</v>
      </c>
      <c r="L829">
        <f t="shared" si="41"/>
        <v>82.630117782878187</v>
      </c>
      <c r="M829">
        <f t="shared" si="42"/>
        <v>45.219373356810344</v>
      </c>
    </row>
    <row r="830" spans="1:13">
      <c r="A830" s="230">
        <v>37089</v>
      </c>
      <c r="B830">
        <v>28.74</v>
      </c>
      <c r="C830">
        <v>26.4</v>
      </c>
      <c r="D830">
        <v>11.3</v>
      </c>
      <c r="E830">
        <v>12.55</v>
      </c>
      <c r="F830">
        <v>1214.44</v>
      </c>
      <c r="G830">
        <v>381.27</v>
      </c>
      <c r="H830">
        <f t="shared" si="37"/>
        <v>56.491400491400491</v>
      </c>
      <c r="I830">
        <f t="shared" si="38"/>
        <v>57.4466279482197</v>
      </c>
      <c r="J830">
        <f t="shared" si="39"/>
        <v>90.4</v>
      </c>
      <c r="K830">
        <f t="shared" si="40"/>
        <v>173.85160968582036</v>
      </c>
      <c r="L830">
        <f t="shared" si="41"/>
        <v>83.454048185154136</v>
      </c>
      <c r="M830">
        <f t="shared" si="42"/>
        <v>45.981572155623631</v>
      </c>
    </row>
    <row r="831" spans="1:13">
      <c r="A831" s="230">
        <v>37090</v>
      </c>
      <c r="B831">
        <v>27.2</v>
      </c>
      <c r="C831">
        <v>26.24</v>
      </c>
      <c r="D831">
        <v>10.88</v>
      </c>
      <c r="E831">
        <v>10.395</v>
      </c>
      <c r="F831">
        <v>1207.71</v>
      </c>
      <c r="G831">
        <v>366.9</v>
      </c>
      <c r="H831">
        <f t="shared" si="37"/>
        <v>53.464373464373466</v>
      </c>
      <c r="I831">
        <f t="shared" si="38"/>
        <v>57.098466566715338</v>
      </c>
      <c r="J831">
        <f t="shared" si="39"/>
        <v>87.04</v>
      </c>
      <c r="K831">
        <f t="shared" si="40"/>
        <v>143.99900260431096</v>
      </c>
      <c r="L831">
        <f t="shared" si="41"/>
        <v>82.991575157020932</v>
      </c>
      <c r="M831">
        <f t="shared" si="42"/>
        <v>44.248534696929497</v>
      </c>
    </row>
    <row r="832" spans="1:13">
      <c r="A832" s="230">
        <v>37091</v>
      </c>
      <c r="B832">
        <v>28.38</v>
      </c>
      <c r="C832">
        <v>26.51</v>
      </c>
      <c r="D832">
        <v>10</v>
      </c>
      <c r="E832">
        <v>9.98</v>
      </c>
      <c r="F832">
        <v>1215.02</v>
      </c>
      <c r="G832">
        <v>377.33</v>
      </c>
      <c r="H832">
        <f t="shared" si="37"/>
        <v>55.783783783783782</v>
      </c>
      <c r="I832">
        <f t="shared" si="38"/>
        <v>57.685988898003949</v>
      </c>
      <c r="J832">
        <f t="shared" si="39"/>
        <v>80</v>
      </c>
      <c r="K832">
        <f t="shared" si="40"/>
        <v>138.25012467446112</v>
      </c>
      <c r="L832">
        <f t="shared" si="41"/>
        <v>83.493904701694589</v>
      </c>
      <c r="M832">
        <f t="shared" si="42"/>
        <v>45.506403917122945</v>
      </c>
    </row>
    <row r="833" spans="1:13">
      <c r="A833" s="230">
        <v>37092</v>
      </c>
      <c r="B833">
        <v>27.89</v>
      </c>
      <c r="C833">
        <v>26.42</v>
      </c>
      <c r="D833">
        <v>10.25</v>
      </c>
      <c r="E833">
        <v>9.99</v>
      </c>
      <c r="F833">
        <v>1210.8499999999999</v>
      </c>
      <c r="G833">
        <v>371.77</v>
      </c>
      <c r="H833">
        <f t="shared" si="37"/>
        <v>54.82063882063882</v>
      </c>
      <c r="I833">
        <f t="shared" si="38"/>
        <v>57.49014812090774</v>
      </c>
      <c r="J833">
        <f t="shared" si="39"/>
        <v>82</v>
      </c>
      <c r="K833">
        <f t="shared" si="40"/>
        <v>138.38865185349366</v>
      </c>
      <c r="L833">
        <f t="shared" si="41"/>
        <v>83.207350091395099</v>
      </c>
      <c r="M833">
        <f t="shared" si="42"/>
        <v>44.835861935888474</v>
      </c>
    </row>
    <row r="834" spans="1:13">
      <c r="A834" s="230">
        <v>37095</v>
      </c>
      <c r="B834">
        <v>26.56</v>
      </c>
      <c r="C834">
        <v>26.2</v>
      </c>
      <c r="D834">
        <v>10.75</v>
      </c>
      <c r="E834">
        <v>9.77</v>
      </c>
      <c r="F834">
        <v>1191.03</v>
      </c>
      <c r="G834">
        <v>363.25</v>
      </c>
      <c r="H834">
        <f t="shared" si="37"/>
        <v>52.206388206388205</v>
      </c>
      <c r="I834">
        <f t="shared" si="38"/>
        <v>57.011426221339249</v>
      </c>
      <c r="J834">
        <f t="shared" si="39"/>
        <v>86</v>
      </c>
      <c r="K834">
        <f t="shared" si="40"/>
        <v>135.34105391477809</v>
      </c>
      <c r="L834">
        <f t="shared" si="41"/>
        <v>81.84535671582303</v>
      </c>
      <c r="M834">
        <f t="shared" si="42"/>
        <v>43.808340770399674</v>
      </c>
    </row>
    <row r="835" spans="1:13">
      <c r="A835" s="230">
        <v>37096</v>
      </c>
      <c r="B835">
        <v>26.61</v>
      </c>
      <c r="C835">
        <v>25.75</v>
      </c>
      <c r="D835">
        <v>10.38</v>
      </c>
      <c r="E835">
        <v>9.5449999999999999</v>
      </c>
      <c r="F835">
        <v>1171.6500000000001</v>
      </c>
      <c r="G835">
        <v>358.88</v>
      </c>
      <c r="H835">
        <f t="shared" si="37"/>
        <v>52.304668304668304</v>
      </c>
      <c r="I835">
        <f t="shared" si="38"/>
        <v>56.032222335858229</v>
      </c>
      <c r="J835">
        <f t="shared" si="39"/>
        <v>83.04</v>
      </c>
      <c r="K835">
        <f t="shared" si="40"/>
        <v>132.22419238654624</v>
      </c>
      <c r="L835">
        <f t="shared" si="41"/>
        <v>80.513599318316139</v>
      </c>
      <c r="M835">
        <f t="shared" si="42"/>
        <v>43.281314069321503</v>
      </c>
    </row>
    <row r="836" spans="1:13">
      <c r="A836" s="230">
        <v>37097</v>
      </c>
      <c r="B836">
        <v>28.01</v>
      </c>
      <c r="C836">
        <v>25.68</v>
      </c>
      <c r="D836">
        <v>10.25</v>
      </c>
      <c r="E836">
        <v>9.2349999999999994</v>
      </c>
      <c r="F836">
        <v>1190.49</v>
      </c>
      <c r="G836">
        <v>365.9</v>
      </c>
      <c r="H836">
        <f t="shared" si="37"/>
        <v>55.056511056511056</v>
      </c>
      <c r="I836">
        <f t="shared" si="38"/>
        <v>55.879901731450069</v>
      </c>
      <c r="J836">
        <f t="shared" si="39"/>
        <v>82</v>
      </c>
      <c r="K836">
        <f t="shared" si="40"/>
        <v>127.92984983653793</v>
      </c>
      <c r="L836">
        <f t="shared" si="41"/>
        <v>81.808248924561227</v>
      </c>
      <c r="M836">
        <f t="shared" si="42"/>
        <v>44.127933621167905</v>
      </c>
    </row>
    <row r="837" spans="1:13">
      <c r="A837" s="230">
        <v>37098</v>
      </c>
      <c r="B837">
        <v>27.87</v>
      </c>
      <c r="C837">
        <v>24</v>
      </c>
      <c r="D837">
        <v>10.4</v>
      </c>
      <c r="E837">
        <v>9.2949999999999999</v>
      </c>
      <c r="F837">
        <v>1202.93</v>
      </c>
      <c r="G837">
        <v>373.43</v>
      </c>
      <c r="H837">
        <f t="shared" si="37"/>
        <v>54.781326781326783</v>
      </c>
      <c r="I837">
        <f t="shared" si="38"/>
        <v>52.224207225654268</v>
      </c>
      <c r="J837">
        <f t="shared" si="39"/>
        <v>83.2</v>
      </c>
      <c r="K837">
        <f t="shared" si="40"/>
        <v>128.76101291073309</v>
      </c>
      <c r="L837">
        <f t="shared" si="41"/>
        <v>82.663102486222016</v>
      </c>
      <c r="M837">
        <f t="shared" si="42"/>
        <v>45.03605972165272</v>
      </c>
    </row>
    <row r="838" spans="1:13">
      <c r="A838" s="230">
        <v>37099</v>
      </c>
      <c r="B838">
        <v>27.46</v>
      </c>
      <c r="C838">
        <v>24.36</v>
      </c>
      <c r="D838">
        <v>10.38</v>
      </c>
      <c r="E838">
        <v>9.48</v>
      </c>
      <c r="F838">
        <v>1205.82</v>
      </c>
      <c r="G838">
        <v>373.04</v>
      </c>
      <c r="H838">
        <f t="shared" si="37"/>
        <v>53.975429975429975</v>
      </c>
      <c r="I838">
        <f t="shared" si="38"/>
        <v>53.007570334039087</v>
      </c>
      <c r="J838">
        <f t="shared" si="39"/>
        <v>83.04</v>
      </c>
      <c r="K838">
        <f t="shared" si="40"/>
        <v>131.32376572283482</v>
      </c>
      <c r="L838">
        <f t="shared" si="41"/>
        <v>82.86169788760462</v>
      </c>
      <c r="M838">
        <f t="shared" si="42"/>
        <v>44.989025302105695</v>
      </c>
    </row>
    <row r="839" spans="1:13">
      <c r="A839" s="230">
        <v>37102</v>
      </c>
      <c r="B839">
        <v>27.46</v>
      </c>
      <c r="C839">
        <v>24.21</v>
      </c>
      <c r="D839">
        <v>10.5</v>
      </c>
      <c r="E839">
        <v>9.4649999999999999</v>
      </c>
      <c r="F839">
        <v>1204.52</v>
      </c>
      <c r="G839">
        <v>371.7</v>
      </c>
      <c r="H839">
        <f t="shared" si="37"/>
        <v>53.975429975429975</v>
      </c>
      <c r="I839">
        <f t="shared" si="38"/>
        <v>52.681169038878743</v>
      </c>
      <c r="J839">
        <f t="shared" si="39"/>
        <v>84</v>
      </c>
      <c r="K839">
        <f t="shared" si="40"/>
        <v>131.11597495428603</v>
      </c>
      <c r="L839">
        <f t="shared" si="41"/>
        <v>82.772364316048424</v>
      </c>
      <c r="M839">
        <f t="shared" si="42"/>
        <v>44.827419860585159</v>
      </c>
    </row>
    <row r="840" spans="1:13">
      <c r="A840" s="230">
        <v>37103</v>
      </c>
      <c r="B840">
        <v>26.93</v>
      </c>
      <c r="C840">
        <v>24.66</v>
      </c>
      <c r="D840">
        <v>10.38</v>
      </c>
      <c r="E840">
        <v>9.3949999999999996</v>
      </c>
      <c r="F840">
        <v>1211.23</v>
      </c>
      <c r="G840">
        <v>373.09</v>
      </c>
      <c r="H840">
        <f t="shared" si="37"/>
        <v>52.933660933660931</v>
      </c>
      <c r="I840">
        <f t="shared" si="38"/>
        <v>53.660372924359763</v>
      </c>
      <c r="J840">
        <f t="shared" si="39"/>
        <v>83.04</v>
      </c>
      <c r="K840">
        <f t="shared" si="40"/>
        <v>130.14628470105836</v>
      </c>
      <c r="L840">
        <f t="shared" si="41"/>
        <v>83.233462981542303</v>
      </c>
      <c r="M840">
        <f t="shared" si="42"/>
        <v>44.995055355893776</v>
      </c>
    </row>
    <row r="841" spans="1:13">
      <c r="A841" s="230">
        <v>37104</v>
      </c>
      <c r="B841">
        <v>27.18</v>
      </c>
      <c r="C841">
        <v>25.51</v>
      </c>
      <c r="D841">
        <v>10.5</v>
      </c>
      <c r="E841">
        <v>9.5299999999999994</v>
      </c>
      <c r="F841">
        <v>1215.93</v>
      </c>
      <c r="G841">
        <v>383.61</v>
      </c>
      <c r="H841">
        <f t="shared" si="37"/>
        <v>53.425061425061422</v>
      </c>
      <c r="I841">
        <f t="shared" si="38"/>
        <v>55.509980263601683</v>
      </c>
      <c r="J841">
        <f t="shared" si="39"/>
        <v>84</v>
      </c>
      <c r="K841">
        <f t="shared" si="40"/>
        <v>132.01640161799745</v>
      </c>
      <c r="L841">
        <f t="shared" si="41"/>
        <v>83.556438201783919</v>
      </c>
      <c r="M841">
        <f t="shared" si="42"/>
        <v>46.263778672905765</v>
      </c>
    </row>
    <row r="842" spans="1:13">
      <c r="A842" s="230">
        <v>37105</v>
      </c>
      <c r="B842">
        <v>28.43</v>
      </c>
      <c r="C842">
        <v>25.91</v>
      </c>
      <c r="D842">
        <v>10.7</v>
      </c>
      <c r="E842">
        <v>9.91</v>
      </c>
      <c r="F842">
        <v>1220.75</v>
      </c>
      <c r="G842">
        <v>391.09</v>
      </c>
      <c r="H842">
        <f t="shared" si="37"/>
        <v>55.882063882063882</v>
      </c>
      <c r="I842">
        <f t="shared" si="38"/>
        <v>56.380383717362591</v>
      </c>
      <c r="J842">
        <f t="shared" si="39"/>
        <v>85.6</v>
      </c>
      <c r="K842">
        <f t="shared" si="40"/>
        <v>137.28043442123345</v>
      </c>
      <c r="L842">
        <f t="shared" si="41"/>
        <v>83.887659597861486</v>
      </c>
      <c r="M842">
        <f t="shared" si="42"/>
        <v>47.165874719602499</v>
      </c>
    </row>
    <row r="843" spans="1:13">
      <c r="A843" s="230">
        <v>37106</v>
      </c>
      <c r="B843">
        <v>28.07</v>
      </c>
      <c r="C843">
        <v>25.29</v>
      </c>
      <c r="D843">
        <v>10.75</v>
      </c>
      <c r="E843">
        <v>9.75</v>
      </c>
      <c r="F843">
        <v>1214.3499999999999</v>
      </c>
      <c r="G843">
        <v>386.39</v>
      </c>
      <c r="H843">
        <f t="shared" si="37"/>
        <v>55.174447174447174</v>
      </c>
      <c r="I843">
        <f t="shared" si="38"/>
        <v>55.031258364033185</v>
      </c>
      <c r="J843">
        <f t="shared" si="39"/>
        <v>86</v>
      </c>
      <c r="K843">
        <f t="shared" si="40"/>
        <v>135.06399955671304</v>
      </c>
      <c r="L843">
        <f t="shared" si="41"/>
        <v>83.447863553277159</v>
      </c>
      <c r="M843">
        <f t="shared" si="42"/>
        <v>46.599049663523004</v>
      </c>
    </row>
    <row r="844" spans="1:13">
      <c r="A844" s="230">
        <v>37109</v>
      </c>
      <c r="B844">
        <v>27.84</v>
      </c>
      <c r="C844">
        <v>25.23</v>
      </c>
      <c r="D844">
        <v>10.25</v>
      </c>
      <c r="E844">
        <v>9.5649999999999995</v>
      </c>
      <c r="F844">
        <v>1200.48</v>
      </c>
      <c r="G844">
        <v>379.6</v>
      </c>
      <c r="H844">
        <f t="shared" si="37"/>
        <v>54.72235872235872</v>
      </c>
      <c r="I844">
        <f t="shared" si="38"/>
        <v>54.900697845969056</v>
      </c>
      <c r="J844">
        <f t="shared" si="39"/>
        <v>82</v>
      </c>
      <c r="K844">
        <f t="shared" si="40"/>
        <v>132.50124674461131</v>
      </c>
      <c r="L844">
        <f t="shared" si="41"/>
        <v>82.494743062904575</v>
      </c>
      <c r="M844">
        <f t="shared" si="42"/>
        <v>45.780168359101765</v>
      </c>
    </row>
    <row r="845" spans="1:13">
      <c r="A845" s="230">
        <v>37110</v>
      </c>
      <c r="B845">
        <v>27.71</v>
      </c>
      <c r="C845">
        <v>25.12</v>
      </c>
      <c r="D845">
        <v>10.62</v>
      </c>
      <c r="E845">
        <v>9.625</v>
      </c>
      <c r="F845">
        <v>1204.4000000000001</v>
      </c>
      <c r="G845">
        <v>377.28</v>
      </c>
      <c r="H845">
        <f t="shared" si="37"/>
        <v>54.466830466830466</v>
      </c>
      <c r="I845">
        <f t="shared" si="38"/>
        <v>54.661336896184807</v>
      </c>
      <c r="J845">
        <f t="shared" si="39"/>
        <v>84.96</v>
      </c>
      <c r="K845">
        <f t="shared" si="40"/>
        <v>133.33240981880644</v>
      </c>
      <c r="L845">
        <f t="shared" si="41"/>
        <v>82.764118140212489</v>
      </c>
      <c r="M845">
        <f t="shared" si="42"/>
        <v>45.500373863334865</v>
      </c>
    </row>
    <row r="846" spans="1:13">
      <c r="A846" s="230">
        <v>37111</v>
      </c>
      <c r="B846">
        <v>26.64</v>
      </c>
      <c r="C846">
        <v>24.75</v>
      </c>
      <c r="D846">
        <v>9.5</v>
      </c>
      <c r="E846">
        <v>9.4499999999999993</v>
      </c>
      <c r="F846">
        <v>1183.53</v>
      </c>
      <c r="G846">
        <v>363.63</v>
      </c>
      <c r="H846">
        <f t="shared" si="37"/>
        <v>52.363636363636367</v>
      </c>
      <c r="I846">
        <f t="shared" si="38"/>
        <v>53.856213701455964</v>
      </c>
      <c r="J846">
        <f t="shared" si="39"/>
        <v>76</v>
      </c>
      <c r="K846">
        <f t="shared" si="40"/>
        <v>130.90818418573724</v>
      </c>
      <c r="L846">
        <f t="shared" si="41"/>
        <v>81.329970726075786</v>
      </c>
      <c r="M846">
        <f t="shared" si="42"/>
        <v>43.854169179189078</v>
      </c>
    </row>
    <row r="847" spans="1:13">
      <c r="A847" s="230">
        <v>37112</v>
      </c>
      <c r="B847">
        <v>26.64</v>
      </c>
      <c r="C847">
        <v>24.7</v>
      </c>
      <c r="D847">
        <v>9.6</v>
      </c>
      <c r="E847">
        <v>9.5250000000000004</v>
      </c>
      <c r="F847">
        <v>1183.43</v>
      </c>
      <c r="G847">
        <v>363.3</v>
      </c>
      <c r="H847">
        <f t="shared" si="37"/>
        <v>52.363636363636367</v>
      </c>
      <c r="I847">
        <f t="shared" si="38"/>
        <v>53.747413269735851</v>
      </c>
      <c r="J847">
        <f t="shared" si="39"/>
        <v>76.8</v>
      </c>
      <c r="K847">
        <f t="shared" si="40"/>
        <v>131.94713802848119</v>
      </c>
      <c r="L847">
        <f t="shared" si="41"/>
        <v>81.323098912879146</v>
      </c>
      <c r="M847">
        <f t="shared" si="42"/>
        <v>43.814370824187755</v>
      </c>
    </row>
    <row r="848" spans="1:13">
      <c r="A848" s="230">
        <v>37113</v>
      </c>
      <c r="B848">
        <v>26.91</v>
      </c>
      <c r="C848">
        <v>25.1</v>
      </c>
      <c r="D848">
        <v>8.76</v>
      </c>
      <c r="E848">
        <v>9.51</v>
      </c>
      <c r="F848">
        <v>1190.1600000000001</v>
      </c>
      <c r="G848">
        <v>362.79</v>
      </c>
      <c r="H848">
        <f t="shared" si="37"/>
        <v>52.894348894348894</v>
      </c>
      <c r="I848">
        <f t="shared" si="38"/>
        <v>54.617816723496759</v>
      </c>
      <c r="J848">
        <f t="shared" si="39"/>
        <v>70.08</v>
      </c>
      <c r="K848">
        <f t="shared" si="40"/>
        <v>131.7393472599324</v>
      </c>
      <c r="L848">
        <f t="shared" si="41"/>
        <v>81.785571941012364</v>
      </c>
      <c r="M848">
        <f t="shared" si="42"/>
        <v>43.752864275549342</v>
      </c>
    </row>
    <row r="849" spans="1:13">
      <c r="A849" s="230">
        <v>37116</v>
      </c>
      <c r="B849">
        <v>27.02</v>
      </c>
      <c r="C849">
        <v>24.87</v>
      </c>
      <c r="D849">
        <v>9.5</v>
      </c>
      <c r="E849">
        <v>9.5449999999999999</v>
      </c>
      <c r="F849">
        <v>1191.29</v>
      </c>
      <c r="G849">
        <v>367.31</v>
      </c>
      <c r="H849">
        <f t="shared" si="37"/>
        <v>53.110565110565112</v>
      </c>
      <c r="I849">
        <f t="shared" si="38"/>
        <v>54.117334737584237</v>
      </c>
      <c r="J849">
        <f t="shared" si="39"/>
        <v>76</v>
      </c>
      <c r="K849">
        <f t="shared" si="40"/>
        <v>132.22419238654624</v>
      </c>
      <c r="L849">
        <f t="shared" si="41"/>
        <v>81.863223430134269</v>
      </c>
      <c r="M849">
        <f t="shared" si="42"/>
        <v>44.297981137991755</v>
      </c>
    </row>
    <row r="850" spans="1:13">
      <c r="A850" s="230">
        <v>37117</v>
      </c>
      <c r="B850">
        <v>26.57</v>
      </c>
      <c r="C850">
        <v>24.86</v>
      </c>
      <c r="D850">
        <v>10</v>
      </c>
      <c r="E850">
        <v>9.3650000000000002</v>
      </c>
      <c r="F850">
        <v>1186.73</v>
      </c>
      <c r="G850">
        <v>362.13</v>
      </c>
      <c r="H850">
        <f t="shared" si="37"/>
        <v>52.226044226044223</v>
      </c>
      <c r="I850">
        <f t="shared" si="38"/>
        <v>54.095574651240213</v>
      </c>
      <c r="J850">
        <f t="shared" si="39"/>
        <v>80</v>
      </c>
      <c r="K850">
        <f t="shared" si="40"/>
        <v>129.73070316396078</v>
      </c>
      <c r="L850">
        <f t="shared" si="41"/>
        <v>81.549868748367942</v>
      </c>
      <c r="M850">
        <f t="shared" si="42"/>
        <v>43.673267565546688</v>
      </c>
    </row>
    <row r="851" spans="1:13">
      <c r="A851" s="230">
        <v>37118</v>
      </c>
      <c r="B851">
        <v>25.5</v>
      </c>
      <c r="C851">
        <v>24.1</v>
      </c>
      <c r="D851">
        <v>10.35</v>
      </c>
      <c r="E851">
        <v>9.2200000000000006</v>
      </c>
      <c r="F851">
        <v>1178.02</v>
      </c>
      <c r="G851">
        <v>351.1</v>
      </c>
      <c r="H851">
        <f t="shared" si="37"/>
        <v>50.122850122850124</v>
      </c>
      <c r="I851">
        <f t="shared" si="38"/>
        <v>52.441808089094501</v>
      </c>
      <c r="J851">
        <f t="shared" si="39"/>
        <v>82.8</v>
      </c>
      <c r="K851">
        <f t="shared" si="40"/>
        <v>127.72205906798916</v>
      </c>
      <c r="L851">
        <f t="shared" si="41"/>
        <v>80.951333818941464</v>
      </c>
      <c r="M851">
        <f t="shared" si="42"/>
        <v>42.343037699896286</v>
      </c>
    </row>
    <row r="852" spans="1:13">
      <c r="A852" s="230">
        <v>37119</v>
      </c>
      <c r="B852">
        <v>25.38</v>
      </c>
      <c r="C852">
        <v>24.13</v>
      </c>
      <c r="D852">
        <v>10.6</v>
      </c>
      <c r="E852">
        <v>9.3249999999999993</v>
      </c>
      <c r="F852">
        <v>1181.6600000000001</v>
      </c>
      <c r="G852">
        <v>356.15</v>
      </c>
      <c r="H852">
        <f t="shared" si="37"/>
        <v>49.886977886977888</v>
      </c>
      <c r="I852">
        <f t="shared" si="38"/>
        <v>52.507088348126565</v>
      </c>
      <c r="J852">
        <f t="shared" si="39"/>
        <v>84.8</v>
      </c>
      <c r="K852">
        <f t="shared" si="40"/>
        <v>129.17659444783064</v>
      </c>
      <c r="L852">
        <f t="shared" si="41"/>
        <v>81.201467819298813</v>
      </c>
      <c r="M852">
        <f t="shared" si="42"/>
        <v>42.952073132492345</v>
      </c>
    </row>
    <row r="853" spans="1:13">
      <c r="A853" s="230">
        <v>37120</v>
      </c>
      <c r="B853">
        <v>23</v>
      </c>
      <c r="C853">
        <v>24.05</v>
      </c>
      <c r="D853">
        <v>11</v>
      </c>
      <c r="E853">
        <v>9.0350000000000001</v>
      </c>
      <c r="F853">
        <v>1161.97</v>
      </c>
      <c r="G853">
        <v>341.7</v>
      </c>
      <c r="H853">
        <f t="shared" si="37"/>
        <v>45.208845208845212</v>
      </c>
      <c r="I853">
        <f t="shared" si="38"/>
        <v>52.333007657374381</v>
      </c>
      <c r="J853">
        <f t="shared" si="39"/>
        <v>88</v>
      </c>
      <c r="K853">
        <f t="shared" si="40"/>
        <v>125.1593062558874</v>
      </c>
      <c r="L853">
        <f t="shared" si="41"/>
        <v>79.848407800882342</v>
      </c>
      <c r="M853">
        <f t="shared" si="42"/>
        <v>41.209387587737282</v>
      </c>
    </row>
    <row r="854" spans="1:13">
      <c r="A854" s="230">
        <v>37123</v>
      </c>
      <c r="B854">
        <v>22.72</v>
      </c>
      <c r="C854">
        <v>24.74</v>
      </c>
      <c r="D854">
        <v>10.4</v>
      </c>
      <c r="E854">
        <v>9.06</v>
      </c>
      <c r="F854">
        <v>1171.4100000000001</v>
      </c>
      <c r="G854">
        <v>344.15</v>
      </c>
      <c r="H854">
        <f t="shared" si="37"/>
        <v>44.658476658476658</v>
      </c>
      <c r="I854">
        <f t="shared" si="38"/>
        <v>53.834453615111947</v>
      </c>
      <c r="J854">
        <f t="shared" si="39"/>
        <v>83.2</v>
      </c>
      <c r="K854">
        <f t="shared" si="40"/>
        <v>125.50562420346873</v>
      </c>
      <c r="L854">
        <f t="shared" si="41"/>
        <v>80.497106966644225</v>
      </c>
      <c r="M854">
        <f t="shared" si="42"/>
        <v>41.504860223353198</v>
      </c>
    </row>
    <row r="855" spans="1:13">
      <c r="A855" s="230">
        <v>37124</v>
      </c>
      <c r="B855">
        <v>22.01</v>
      </c>
      <c r="C855">
        <v>24.7</v>
      </c>
      <c r="D855">
        <v>10.5</v>
      </c>
      <c r="E855">
        <v>8.9600000000000009</v>
      </c>
      <c r="F855">
        <v>1157.26</v>
      </c>
      <c r="G855">
        <v>332.94</v>
      </c>
      <c r="H855">
        <f t="shared" si="37"/>
        <v>43.262899262899261</v>
      </c>
      <c r="I855">
        <f t="shared" si="38"/>
        <v>53.747413269735851</v>
      </c>
      <c r="J855">
        <f t="shared" si="39"/>
        <v>84</v>
      </c>
      <c r="K855">
        <f t="shared" si="40"/>
        <v>124.12035241314348</v>
      </c>
      <c r="L855">
        <f t="shared" si="41"/>
        <v>79.524745399321063</v>
      </c>
      <c r="M855">
        <f t="shared" si="42"/>
        <v>40.152922164065707</v>
      </c>
    </row>
    <row r="856" spans="1:13">
      <c r="A856" s="230">
        <v>37125</v>
      </c>
      <c r="B856">
        <v>22.15</v>
      </c>
      <c r="C856">
        <v>24.5</v>
      </c>
      <c r="D856">
        <v>9.8800000000000008</v>
      </c>
      <c r="E856">
        <v>9.1050000000000004</v>
      </c>
      <c r="F856">
        <v>1165.31</v>
      </c>
      <c r="G856">
        <v>339.79</v>
      </c>
      <c r="H856">
        <f t="shared" si="37"/>
        <v>43.538083538083541</v>
      </c>
      <c r="I856">
        <f t="shared" si="38"/>
        <v>53.312211542855401</v>
      </c>
      <c r="J856">
        <f t="shared" si="39"/>
        <v>79.040000000000006</v>
      </c>
      <c r="K856">
        <f t="shared" si="40"/>
        <v>126.1289965091151</v>
      </c>
      <c r="L856">
        <f t="shared" si="41"/>
        <v>80.077926361649787</v>
      </c>
      <c r="M856">
        <f t="shared" si="42"/>
        <v>40.97903953303264</v>
      </c>
    </row>
    <row r="857" spans="1:13">
      <c r="A857" s="230">
        <v>37126</v>
      </c>
      <c r="B857">
        <v>21.83</v>
      </c>
      <c r="C857">
        <v>24.01</v>
      </c>
      <c r="D857">
        <v>9.9499999999999993</v>
      </c>
      <c r="E857">
        <v>8.9049999999999994</v>
      </c>
      <c r="F857">
        <v>1162.0899999999999</v>
      </c>
      <c r="G857">
        <v>335.91</v>
      </c>
      <c r="H857">
        <f t="shared" si="37"/>
        <v>42.909090909090907</v>
      </c>
      <c r="I857">
        <f t="shared" si="38"/>
        <v>52.245967311998292</v>
      </c>
      <c r="J857">
        <f t="shared" si="39"/>
        <v>79.599999999999994</v>
      </c>
      <c r="K857">
        <f t="shared" si="40"/>
        <v>123.35845292846454</v>
      </c>
      <c r="L857">
        <f t="shared" si="41"/>
        <v>79.856653976718292</v>
      </c>
      <c r="M857">
        <f t="shared" si="42"/>
        <v>40.511107359077648</v>
      </c>
    </row>
    <row r="858" spans="1:13">
      <c r="A858" s="230">
        <v>37127</v>
      </c>
      <c r="B858">
        <v>23.12</v>
      </c>
      <c r="C858">
        <v>25.13</v>
      </c>
      <c r="D858">
        <v>9.8800000000000008</v>
      </c>
      <c r="E858">
        <v>9.2850000000000001</v>
      </c>
      <c r="F858">
        <v>1184.93</v>
      </c>
      <c r="G858">
        <v>354.94</v>
      </c>
      <c r="H858">
        <f t="shared" si="37"/>
        <v>45.444717444717448</v>
      </c>
      <c r="I858">
        <f t="shared" si="38"/>
        <v>54.683096982528824</v>
      </c>
      <c r="J858">
        <f t="shared" si="39"/>
        <v>79.040000000000006</v>
      </c>
      <c r="K858">
        <f t="shared" si="40"/>
        <v>128.62248573170055</v>
      </c>
      <c r="L858">
        <f t="shared" si="41"/>
        <v>81.426176110828607</v>
      </c>
      <c r="M858">
        <f t="shared" si="42"/>
        <v>42.80614583082081</v>
      </c>
    </row>
    <row r="859" spans="1:13">
      <c r="A859" s="230">
        <v>37130</v>
      </c>
      <c r="B859">
        <v>23.05</v>
      </c>
      <c r="C859">
        <v>25.02</v>
      </c>
      <c r="D859">
        <v>8.9499999999999993</v>
      </c>
      <c r="E859">
        <v>9.4600000000000009</v>
      </c>
      <c r="F859">
        <v>1179.21</v>
      </c>
      <c r="G859">
        <v>355.39</v>
      </c>
      <c r="H859">
        <f t="shared" si="37"/>
        <v>45.307125307125304</v>
      </c>
      <c r="I859">
        <f t="shared" si="38"/>
        <v>54.443736032744575</v>
      </c>
      <c r="J859">
        <f t="shared" si="39"/>
        <v>71.599999999999994</v>
      </c>
      <c r="K859">
        <f t="shared" si="40"/>
        <v>131.04671136476978</v>
      </c>
      <c r="L859">
        <f t="shared" si="41"/>
        <v>81.033108395981358</v>
      </c>
      <c r="M859">
        <f t="shared" si="42"/>
        <v>42.860416314913529</v>
      </c>
    </row>
    <row r="860" spans="1:13">
      <c r="A860" s="230">
        <v>37131</v>
      </c>
      <c r="B860">
        <v>22.65</v>
      </c>
      <c r="C860">
        <v>24.61</v>
      </c>
      <c r="D860">
        <v>9.5</v>
      </c>
      <c r="E860">
        <v>9.1999999999999993</v>
      </c>
      <c r="F860">
        <v>1161.51</v>
      </c>
      <c r="G860">
        <v>345.44</v>
      </c>
      <c r="H860">
        <f t="shared" si="37"/>
        <v>44.520884520884522</v>
      </c>
      <c r="I860">
        <f t="shared" si="38"/>
        <v>53.55157249263965</v>
      </c>
      <c r="J860">
        <f t="shared" si="39"/>
        <v>76</v>
      </c>
      <c r="K860">
        <f t="shared" si="40"/>
        <v>127.44500470992408</v>
      </c>
      <c r="L860">
        <f t="shared" si="41"/>
        <v>79.816797460177838</v>
      </c>
      <c r="M860">
        <f t="shared" si="42"/>
        <v>41.660435611085653</v>
      </c>
    </row>
    <row r="861" spans="1:13">
      <c r="A861" s="230">
        <v>37132</v>
      </c>
      <c r="B861">
        <v>21.8</v>
      </c>
      <c r="C861">
        <v>23.95</v>
      </c>
      <c r="D861">
        <v>9.6999999999999993</v>
      </c>
      <c r="E861">
        <v>8.9149999999999991</v>
      </c>
      <c r="F861">
        <v>1148.5999999999999</v>
      </c>
      <c r="G861">
        <v>338.86</v>
      </c>
      <c r="H861">
        <f t="shared" si="37"/>
        <v>42.850122850122851</v>
      </c>
      <c r="I861">
        <f t="shared" si="38"/>
        <v>52.115406793934156</v>
      </c>
      <c r="J861">
        <f t="shared" si="39"/>
        <v>77.599999999999994</v>
      </c>
      <c r="K861">
        <f t="shared" si="40"/>
        <v>123.49698010749708</v>
      </c>
      <c r="L861">
        <f t="shared" si="41"/>
        <v>78.929646376492883</v>
      </c>
      <c r="M861">
        <f t="shared" si="42"/>
        <v>40.866880532574356</v>
      </c>
    </row>
    <row r="862" spans="1:13">
      <c r="A862" s="230">
        <v>37133</v>
      </c>
      <c r="B862">
        <v>21.13</v>
      </c>
      <c r="C862">
        <v>23.4</v>
      </c>
      <c r="D862">
        <v>9</v>
      </c>
      <c r="E862">
        <v>8.9149999999999991</v>
      </c>
      <c r="F862">
        <v>1129.03</v>
      </c>
      <c r="G862">
        <v>322.54000000000002</v>
      </c>
      <c r="H862">
        <f t="shared" si="37"/>
        <v>41.533169533169534</v>
      </c>
      <c r="I862">
        <f t="shared" si="38"/>
        <v>50.918602045012918</v>
      </c>
      <c r="J862">
        <f t="shared" si="39"/>
        <v>72</v>
      </c>
      <c r="K862">
        <f t="shared" si="40"/>
        <v>123.49698010749708</v>
      </c>
      <c r="L862">
        <f t="shared" si="41"/>
        <v>77.58483253391239</v>
      </c>
      <c r="M862">
        <f t="shared" si="42"/>
        <v>38.898670976145112</v>
      </c>
    </row>
    <row r="863" spans="1:13">
      <c r="A863" s="230">
        <v>37134</v>
      </c>
      <c r="B863">
        <v>21.38</v>
      </c>
      <c r="C863">
        <v>23.21</v>
      </c>
      <c r="D863">
        <v>9.65</v>
      </c>
      <c r="E863">
        <v>9.2750000000000004</v>
      </c>
      <c r="F863">
        <v>1133.58</v>
      </c>
      <c r="G863">
        <v>325.98</v>
      </c>
      <c r="H863">
        <f t="shared" si="37"/>
        <v>42.024570024570025</v>
      </c>
      <c r="I863">
        <f t="shared" si="38"/>
        <v>50.505160404476484</v>
      </c>
      <c r="J863">
        <f t="shared" si="39"/>
        <v>77.2</v>
      </c>
      <c r="K863">
        <f t="shared" si="40"/>
        <v>128.48395855266804</v>
      </c>
      <c r="L863">
        <f t="shared" si="41"/>
        <v>77.897500034359069</v>
      </c>
      <c r="M863">
        <f t="shared" si="42"/>
        <v>39.313538676764999</v>
      </c>
    </row>
    <row r="864" spans="1:13">
      <c r="A864" s="230">
        <v>37137</v>
      </c>
      <c r="B864">
        <v>21.38</v>
      </c>
      <c r="C864">
        <v>23.21</v>
      </c>
      <c r="D864">
        <v>9.65</v>
      </c>
      <c r="E864">
        <v>9.2750000000000004</v>
      </c>
      <c r="F864">
        <v>1133.58</v>
      </c>
      <c r="G864">
        <v>325.98</v>
      </c>
      <c r="H864">
        <f t="shared" si="37"/>
        <v>42.024570024570025</v>
      </c>
      <c r="I864">
        <f t="shared" si="38"/>
        <v>50.505160404476484</v>
      </c>
      <c r="J864">
        <f t="shared" si="39"/>
        <v>77.2</v>
      </c>
      <c r="K864">
        <f t="shared" si="40"/>
        <v>128.48395855266804</v>
      </c>
      <c r="L864">
        <f t="shared" si="41"/>
        <v>77.897500034359069</v>
      </c>
      <c r="M864">
        <f t="shared" si="42"/>
        <v>39.313538676764999</v>
      </c>
    </row>
    <row r="865" spans="1:13">
      <c r="A865" s="230">
        <v>37138</v>
      </c>
      <c r="B865">
        <v>22.31</v>
      </c>
      <c r="C865">
        <v>18.87</v>
      </c>
      <c r="D865">
        <v>9.65</v>
      </c>
      <c r="E865">
        <v>9.125</v>
      </c>
      <c r="F865">
        <v>1132.94</v>
      </c>
      <c r="G865">
        <v>316.42</v>
      </c>
      <c r="H865">
        <f t="shared" si="37"/>
        <v>43.852579852579851</v>
      </c>
      <c r="I865">
        <f t="shared" si="38"/>
        <v>41.061282931170673</v>
      </c>
      <c r="J865">
        <f t="shared" si="39"/>
        <v>77.2</v>
      </c>
      <c r="K865">
        <f t="shared" si="40"/>
        <v>126.40605086718014</v>
      </c>
      <c r="L865">
        <f t="shared" si="41"/>
        <v>77.853520429900627</v>
      </c>
      <c r="M865">
        <f t="shared" si="42"/>
        <v>38.160592392484141</v>
      </c>
    </row>
    <row r="866" spans="1:13">
      <c r="A866" s="230">
        <v>37139</v>
      </c>
      <c r="B866">
        <v>22.38</v>
      </c>
      <c r="C866">
        <v>18.21</v>
      </c>
      <c r="D866">
        <v>9.1</v>
      </c>
      <c r="E866">
        <v>9.2750000000000004</v>
      </c>
      <c r="F866">
        <v>1131.74</v>
      </c>
      <c r="G866">
        <v>313.75</v>
      </c>
      <c r="H866">
        <f t="shared" si="37"/>
        <v>43.990171990171987</v>
      </c>
      <c r="I866">
        <f t="shared" si="38"/>
        <v>39.625117232465179</v>
      </c>
      <c r="J866">
        <f t="shared" si="39"/>
        <v>72.8</v>
      </c>
      <c r="K866">
        <f t="shared" si="40"/>
        <v>128.48395855266804</v>
      </c>
      <c r="L866">
        <f t="shared" si="41"/>
        <v>77.77105867154107</v>
      </c>
      <c r="M866">
        <f t="shared" si="42"/>
        <v>37.838587520200683</v>
      </c>
    </row>
    <row r="867" spans="1:13">
      <c r="A867" s="230">
        <v>37140</v>
      </c>
      <c r="B867">
        <v>21.5</v>
      </c>
      <c r="C867">
        <v>17.7</v>
      </c>
      <c r="D867">
        <v>9.25</v>
      </c>
      <c r="E867">
        <v>8.86</v>
      </c>
      <c r="F867">
        <v>1106.4000000000001</v>
      </c>
      <c r="G867">
        <v>300.52</v>
      </c>
      <c r="H867">
        <f t="shared" si="37"/>
        <v>42.260442260442261</v>
      </c>
      <c r="I867">
        <f t="shared" si="38"/>
        <v>38.515352828920022</v>
      </c>
      <c r="J867">
        <f t="shared" si="39"/>
        <v>74</v>
      </c>
      <c r="K867">
        <f t="shared" si="40"/>
        <v>122.7350806228182</v>
      </c>
      <c r="L867">
        <f t="shared" si="41"/>
        <v>76.029741207515031</v>
      </c>
      <c r="M867">
        <f t="shared" si="42"/>
        <v>36.243035287874768</v>
      </c>
    </row>
    <row r="868" spans="1:13">
      <c r="A868" s="230">
        <v>37141</v>
      </c>
      <c r="B868">
        <v>21.55</v>
      </c>
      <c r="C868">
        <v>18.079999999999998</v>
      </c>
      <c r="D868">
        <v>8.8000000000000007</v>
      </c>
      <c r="E868">
        <v>8.64</v>
      </c>
      <c r="F868">
        <v>1085.78</v>
      </c>
      <c r="G868">
        <v>298.79000000000002</v>
      </c>
      <c r="H868">
        <f t="shared" si="37"/>
        <v>42.35872235872236</v>
      </c>
      <c r="I868">
        <f t="shared" si="38"/>
        <v>39.342236109992882</v>
      </c>
      <c r="J868">
        <f t="shared" si="39"/>
        <v>70.400000000000006</v>
      </c>
      <c r="K868">
        <f t="shared" si="40"/>
        <v>119.68748268410262</v>
      </c>
      <c r="L868">
        <f t="shared" si="41"/>
        <v>74.61277332636989</v>
      </c>
      <c r="M868">
        <f t="shared" si="42"/>
        <v>36.034395426807215</v>
      </c>
    </row>
    <row r="869" spans="1:13">
      <c r="A869" s="230">
        <v>37144</v>
      </c>
      <c r="B869">
        <v>22.57</v>
      </c>
      <c r="C869">
        <v>17.89</v>
      </c>
      <c r="D869">
        <v>8</v>
      </c>
      <c r="E869">
        <v>8.6850000000000005</v>
      </c>
      <c r="F869">
        <v>1092.54</v>
      </c>
      <c r="G869">
        <v>302.44</v>
      </c>
      <c r="H869">
        <f t="shared" si="37"/>
        <v>44.363636363636367</v>
      </c>
      <c r="I869">
        <f t="shared" si="38"/>
        <v>38.928794469456456</v>
      </c>
      <c r="J869">
        <f t="shared" si="39"/>
        <v>64</v>
      </c>
      <c r="K869">
        <f t="shared" si="40"/>
        <v>120.31085498974899</v>
      </c>
      <c r="L869">
        <f t="shared" si="41"/>
        <v>75.077307898462081</v>
      </c>
      <c r="M869">
        <f t="shared" si="42"/>
        <v>36.474589353337031</v>
      </c>
    </row>
    <row r="870" spans="1:13">
      <c r="A870" s="230">
        <v>37145</v>
      </c>
      <c r="B870">
        <v>22.57</v>
      </c>
      <c r="C870">
        <v>17.89</v>
      </c>
      <c r="D870">
        <v>8</v>
      </c>
      <c r="E870">
        <v>8.6850000000000005</v>
      </c>
      <c r="F870">
        <v>1092.54</v>
      </c>
      <c r="G870">
        <v>302.44</v>
      </c>
      <c r="H870">
        <f t="shared" si="37"/>
        <v>44.363636363636367</v>
      </c>
      <c r="I870">
        <f t="shared" si="38"/>
        <v>38.928794469456456</v>
      </c>
      <c r="J870">
        <f t="shared" si="39"/>
        <v>64</v>
      </c>
      <c r="K870">
        <f t="shared" si="40"/>
        <v>120.31085498974899</v>
      </c>
      <c r="L870">
        <f t="shared" si="41"/>
        <v>75.077307898462081</v>
      </c>
      <c r="M870">
        <f t="shared" si="42"/>
        <v>36.474589353337031</v>
      </c>
    </row>
    <row r="871" spans="1:13">
      <c r="A871" s="230">
        <v>37146</v>
      </c>
      <c r="B871">
        <v>22.57</v>
      </c>
      <c r="C871">
        <v>17.89</v>
      </c>
      <c r="D871">
        <v>8</v>
      </c>
      <c r="E871">
        <v>8.6850000000000005</v>
      </c>
      <c r="F871">
        <v>1092.54</v>
      </c>
      <c r="G871">
        <v>302.44</v>
      </c>
      <c r="H871">
        <f t="shared" si="37"/>
        <v>44.363636363636367</v>
      </c>
      <c r="I871">
        <f t="shared" si="38"/>
        <v>38.928794469456456</v>
      </c>
      <c r="J871">
        <f t="shared" si="39"/>
        <v>64</v>
      </c>
      <c r="K871">
        <f t="shared" si="40"/>
        <v>120.31085498974899</v>
      </c>
      <c r="L871">
        <f t="shared" si="41"/>
        <v>75.077307898462081</v>
      </c>
      <c r="M871">
        <f t="shared" si="42"/>
        <v>36.474589353337031</v>
      </c>
    </row>
    <row r="872" spans="1:13">
      <c r="A872" s="230">
        <v>37147</v>
      </c>
      <c r="B872">
        <v>22.57</v>
      </c>
      <c r="C872">
        <v>17.89</v>
      </c>
      <c r="D872">
        <v>8</v>
      </c>
      <c r="E872">
        <v>8.6850000000000005</v>
      </c>
      <c r="F872">
        <v>1092.54</v>
      </c>
      <c r="G872">
        <v>302.44</v>
      </c>
      <c r="H872">
        <f t="shared" si="37"/>
        <v>44.363636363636367</v>
      </c>
      <c r="I872">
        <f t="shared" si="38"/>
        <v>38.928794469456456</v>
      </c>
      <c r="J872">
        <f t="shared" si="39"/>
        <v>64</v>
      </c>
      <c r="K872">
        <f t="shared" si="40"/>
        <v>120.31085498974899</v>
      </c>
      <c r="L872">
        <f t="shared" si="41"/>
        <v>75.077307898462081</v>
      </c>
      <c r="M872">
        <f t="shared" si="42"/>
        <v>36.474589353337031</v>
      </c>
    </row>
    <row r="873" spans="1:13">
      <c r="A873" s="230">
        <v>37148</v>
      </c>
      <c r="B873">
        <v>22.57</v>
      </c>
      <c r="C873">
        <v>17.89</v>
      </c>
      <c r="D873">
        <v>8</v>
      </c>
      <c r="E873">
        <v>8.6850000000000005</v>
      </c>
      <c r="F873">
        <v>1092.54</v>
      </c>
      <c r="G873">
        <v>302.44</v>
      </c>
      <c r="H873">
        <f t="shared" si="37"/>
        <v>44.363636363636367</v>
      </c>
      <c r="I873">
        <f t="shared" si="38"/>
        <v>38.928794469456456</v>
      </c>
      <c r="J873">
        <f t="shared" si="39"/>
        <v>64</v>
      </c>
      <c r="K873">
        <f t="shared" si="40"/>
        <v>120.31085498974899</v>
      </c>
      <c r="L873">
        <f t="shared" si="41"/>
        <v>75.077307898462081</v>
      </c>
      <c r="M873">
        <f t="shared" si="42"/>
        <v>36.474589353337031</v>
      </c>
    </row>
    <row r="874" spans="1:13">
      <c r="A874" s="230">
        <v>37151</v>
      </c>
      <c r="B874">
        <v>20.7</v>
      </c>
      <c r="C874">
        <v>16.02</v>
      </c>
      <c r="D874">
        <v>7.3</v>
      </c>
      <c r="E874">
        <v>8.4949999999999992</v>
      </c>
      <c r="F874">
        <v>1038.77</v>
      </c>
      <c r="G874">
        <v>281.70999999999998</v>
      </c>
      <c r="H874">
        <f t="shared" si="37"/>
        <v>40.68796068796069</v>
      </c>
      <c r="I874">
        <f t="shared" si="38"/>
        <v>34.859658323124229</v>
      </c>
      <c r="J874">
        <f t="shared" si="39"/>
        <v>58.4</v>
      </c>
      <c r="K874">
        <f t="shared" si="40"/>
        <v>117.67883858813097</v>
      </c>
      <c r="L874">
        <f t="shared" si="41"/>
        <v>71.382333942634105</v>
      </c>
      <c r="M874">
        <f t="shared" si="42"/>
        <v>33.974529052799149</v>
      </c>
    </row>
    <row r="875" spans="1:13">
      <c r="A875" s="230">
        <v>37152</v>
      </c>
      <c r="B875">
        <v>19.79</v>
      </c>
      <c r="C875">
        <v>16.2</v>
      </c>
      <c r="D875">
        <v>7.1</v>
      </c>
      <c r="E875">
        <v>8.14</v>
      </c>
      <c r="F875">
        <v>1032.74</v>
      </c>
      <c r="G875">
        <v>278.63</v>
      </c>
      <c r="H875">
        <f t="shared" si="37"/>
        <v>38.899262899262901</v>
      </c>
      <c r="I875">
        <f t="shared" si="38"/>
        <v>35.251339877316632</v>
      </c>
      <c r="J875">
        <f t="shared" si="39"/>
        <v>56.8</v>
      </c>
      <c r="K875">
        <f t="shared" si="40"/>
        <v>112.76112373247631</v>
      </c>
      <c r="L875">
        <f t="shared" si="41"/>
        <v>70.967963606877305</v>
      </c>
      <c r="M875">
        <f t="shared" si="42"/>
        <v>33.60307773945344</v>
      </c>
    </row>
    <row r="876" spans="1:13">
      <c r="A876" s="230">
        <v>37153</v>
      </c>
      <c r="B876">
        <v>19.079999999999998</v>
      </c>
      <c r="C876">
        <v>15.4</v>
      </c>
      <c r="D876">
        <v>7.1</v>
      </c>
      <c r="E876">
        <v>8.51</v>
      </c>
      <c r="F876">
        <v>1016.1</v>
      </c>
      <c r="G876">
        <v>273.76</v>
      </c>
      <c r="H876">
        <f t="shared" si="37"/>
        <v>37.503685503685496</v>
      </c>
      <c r="I876">
        <f t="shared" si="38"/>
        <v>33.510532969794824</v>
      </c>
      <c r="J876">
        <f t="shared" si="39"/>
        <v>56.8</v>
      </c>
      <c r="K876">
        <f t="shared" si="40"/>
        <v>117.88662935667978</v>
      </c>
      <c r="L876">
        <f t="shared" si="41"/>
        <v>69.824493890958067</v>
      </c>
      <c r="M876">
        <f t="shared" si="42"/>
        <v>33.01575050049447</v>
      </c>
    </row>
    <row r="877" spans="1:13">
      <c r="A877" s="230">
        <v>37154</v>
      </c>
      <c r="B877">
        <v>17.48</v>
      </c>
      <c r="C877">
        <v>14.5</v>
      </c>
      <c r="D877">
        <v>7.4</v>
      </c>
      <c r="E877">
        <v>7.84</v>
      </c>
      <c r="F877">
        <v>984.54</v>
      </c>
      <c r="G877">
        <v>261.20999999999998</v>
      </c>
      <c r="H877">
        <f t="shared" si="37"/>
        <v>34.35872235872236</v>
      </c>
      <c r="I877">
        <f t="shared" si="38"/>
        <v>31.55212519883279</v>
      </c>
      <c r="J877">
        <f t="shared" si="39"/>
        <v>59.2</v>
      </c>
      <c r="K877">
        <f t="shared" si="40"/>
        <v>108.60530836150053</v>
      </c>
      <c r="L877">
        <f t="shared" si="41"/>
        <v>67.655749646101626</v>
      </c>
      <c r="M877">
        <f t="shared" si="42"/>
        <v>31.502206999686436</v>
      </c>
    </row>
    <row r="878" spans="1:13">
      <c r="A878" s="230">
        <v>37155</v>
      </c>
      <c r="B878">
        <v>16.63</v>
      </c>
      <c r="C878">
        <v>14.96</v>
      </c>
      <c r="D878">
        <v>6.8</v>
      </c>
      <c r="E878">
        <v>7.8650000000000002</v>
      </c>
      <c r="F878">
        <v>965.8</v>
      </c>
      <c r="G878">
        <v>252.56</v>
      </c>
      <c r="H878">
        <f t="shared" si="37"/>
        <v>32.68796068796069</v>
      </c>
      <c r="I878">
        <f t="shared" si="38"/>
        <v>32.553089170657827</v>
      </c>
      <c r="J878">
        <f t="shared" si="39"/>
        <v>54.4</v>
      </c>
      <c r="K878">
        <f t="shared" si="40"/>
        <v>108.95162630908185</v>
      </c>
      <c r="L878">
        <f t="shared" si="41"/>
        <v>66.367971853053149</v>
      </c>
      <c r="M878">
        <f t="shared" si="42"/>
        <v>30.459007694348635</v>
      </c>
    </row>
    <row r="879" spans="1:13">
      <c r="A879" s="230">
        <v>37158</v>
      </c>
      <c r="B879">
        <v>18.600000000000001</v>
      </c>
      <c r="C879">
        <v>16.100000000000001</v>
      </c>
      <c r="D879">
        <v>7</v>
      </c>
      <c r="E879">
        <v>8.2249999999999996</v>
      </c>
      <c r="F879">
        <v>1003.45</v>
      </c>
      <c r="G879">
        <v>269.23</v>
      </c>
      <c r="H879">
        <f t="shared" ref="H879:H942" si="43">B879*100/$B$429</f>
        <v>36.560196560196566</v>
      </c>
      <c r="I879">
        <f t="shared" ref="I879:I942" si="44">C879*100/$C$429</f>
        <v>35.033739013876414</v>
      </c>
      <c r="J879">
        <f t="shared" ref="J879:J942" si="45">D879*100/$D$429</f>
        <v>56</v>
      </c>
      <c r="K879">
        <f t="shared" ref="K879:K942" si="46">E879*100/$E$7</f>
        <v>113.93860475425279</v>
      </c>
      <c r="L879">
        <f t="shared" ref="L879:L942" si="47">F879*100/$F$429</f>
        <v>68.955209521584365</v>
      </c>
      <c r="M879">
        <f t="shared" ref="M879:M942" si="48">G879*100/$G$429</f>
        <v>32.469427627294436</v>
      </c>
    </row>
    <row r="880" spans="1:13">
      <c r="A880" s="230">
        <v>37159</v>
      </c>
      <c r="B880">
        <v>19.16</v>
      </c>
      <c r="C880">
        <v>16.010000000000002</v>
      </c>
      <c r="D880">
        <v>7.35</v>
      </c>
      <c r="E880">
        <v>7.77</v>
      </c>
      <c r="F880">
        <v>1012.27</v>
      </c>
      <c r="G880">
        <v>268.88</v>
      </c>
      <c r="H880">
        <f t="shared" si="43"/>
        <v>37.660933660933658</v>
      </c>
      <c r="I880">
        <f t="shared" si="44"/>
        <v>34.837898236780205</v>
      </c>
      <c r="J880">
        <f t="shared" si="45"/>
        <v>58.8</v>
      </c>
      <c r="K880">
        <f t="shared" si="46"/>
        <v>107.63561810827285</v>
      </c>
      <c r="L880">
        <f t="shared" si="47"/>
        <v>69.56130344552713</v>
      </c>
      <c r="M880">
        <f t="shared" si="48"/>
        <v>32.427217250777879</v>
      </c>
    </row>
    <row r="881" spans="1:13">
      <c r="A881" s="230">
        <v>37160</v>
      </c>
      <c r="B881">
        <v>18.16</v>
      </c>
      <c r="C881">
        <v>16</v>
      </c>
      <c r="D881">
        <v>7.65</v>
      </c>
      <c r="E881">
        <v>7.5750000000000002</v>
      </c>
      <c r="F881">
        <v>1007.04</v>
      </c>
      <c r="G881">
        <v>259.64</v>
      </c>
      <c r="H881">
        <f t="shared" si="43"/>
        <v>35.695331695331696</v>
      </c>
      <c r="I881">
        <f t="shared" si="44"/>
        <v>34.816138150436181</v>
      </c>
      <c r="J881">
        <f t="shared" si="45"/>
        <v>61.2</v>
      </c>
      <c r="K881">
        <f t="shared" si="46"/>
        <v>104.93433811713858</v>
      </c>
      <c r="L881">
        <f t="shared" si="47"/>
        <v>69.201907615343387</v>
      </c>
      <c r="M881">
        <f t="shared" si="48"/>
        <v>31.312863310740735</v>
      </c>
    </row>
    <row r="882" spans="1:13">
      <c r="A882" s="230">
        <v>37161</v>
      </c>
      <c r="B882">
        <v>18.04</v>
      </c>
      <c r="C882">
        <v>16.2</v>
      </c>
      <c r="D882">
        <v>7.25</v>
      </c>
      <c r="E882">
        <v>7.7549999999999999</v>
      </c>
      <c r="F882">
        <v>1018.61</v>
      </c>
      <c r="G882">
        <v>255.34</v>
      </c>
      <c r="H882">
        <f t="shared" si="43"/>
        <v>35.45945945945946</v>
      </c>
      <c r="I882">
        <f t="shared" si="44"/>
        <v>35.251339877316632</v>
      </c>
      <c r="J882">
        <f t="shared" si="45"/>
        <v>58</v>
      </c>
      <c r="K882">
        <f t="shared" si="46"/>
        <v>107.42782733972406</v>
      </c>
      <c r="L882">
        <f t="shared" si="47"/>
        <v>69.996976402193482</v>
      </c>
      <c r="M882">
        <f t="shared" si="48"/>
        <v>30.794278684965871</v>
      </c>
    </row>
    <row r="883" spans="1:13">
      <c r="A883" s="230">
        <v>37162</v>
      </c>
      <c r="B883">
        <v>18.53</v>
      </c>
      <c r="C883">
        <v>16.05</v>
      </c>
      <c r="D883">
        <v>7.25</v>
      </c>
      <c r="E883">
        <v>7.7549999999999999</v>
      </c>
      <c r="F883">
        <v>1040.94</v>
      </c>
      <c r="G883">
        <v>261.85000000000002</v>
      </c>
      <c r="H883">
        <f t="shared" si="43"/>
        <v>36.422604422604422</v>
      </c>
      <c r="I883">
        <f t="shared" si="44"/>
        <v>34.924938582156294</v>
      </c>
      <c r="J883">
        <f t="shared" si="45"/>
        <v>58</v>
      </c>
      <c r="K883">
        <f t="shared" si="46"/>
        <v>107.42782733972406</v>
      </c>
      <c r="L883">
        <f t="shared" si="47"/>
        <v>71.531452289000981</v>
      </c>
      <c r="M883">
        <f t="shared" si="48"/>
        <v>31.579391688173864</v>
      </c>
    </row>
    <row r="884" spans="1:13">
      <c r="A884" s="230">
        <v>37165</v>
      </c>
      <c r="B884">
        <v>18.71</v>
      </c>
      <c r="C884">
        <v>15.6</v>
      </c>
      <c r="D884">
        <v>7.45</v>
      </c>
      <c r="E884">
        <v>7.77</v>
      </c>
      <c r="F884">
        <v>1038.55</v>
      </c>
      <c r="G884">
        <v>259.07</v>
      </c>
      <c r="H884">
        <f t="shared" si="43"/>
        <v>36.776412776412776</v>
      </c>
      <c r="I884">
        <f t="shared" si="44"/>
        <v>33.945734696675274</v>
      </c>
      <c r="J884">
        <f t="shared" si="45"/>
        <v>59.6</v>
      </c>
      <c r="K884">
        <f t="shared" si="46"/>
        <v>107.63561810827285</v>
      </c>
      <c r="L884">
        <f t="shared" si="47"/>
        <v>71.367215953601516</v>
      </c>
      <c r="M884">
        <f t="shared" si="48"/>
        <v>31.244120697556625</v>
      </c>
    </row>
    <row r="885" spans="1:13">
      <c r="A885" s="230">
        <v>37166</v>
      </c>
      <c r="B885">
        <v>18.54</v>
      </c>
      <c r="C885">
        <v>15.25</v>
      </c>
      <c r="D885">
        <v>7.5</v>
      </c>
      <c r="E885">
        <v>7.5250000000000004</v>
      </c>
      <c r="F885">
        <v>1051.33</v>
      </c>
      <c r="G885">
        <v>259.05</v>
      </c>
      <c r="H885">
        <f t="shared" si="43"/>
        <v>36.442260442260441</v>
      </c>
      <c r="I885">
        <f t="shared" si="44"/>
        <v>33.184131674634486</v>
      </c>
      <c r="J885">
        <f t="shared" si="45"/>
        <v>60</v>
      </c>
      <c r="K885">
        <f t="shared" si="46"/>
        <v>104.24170222197596</v>
      </c>
      <c r="L885">
        <f t="shared" si="47"/>
        <v>72.245433680130844</v>
      </c>
      <c r="M885">
        <f t="shared" si="48"/>
        <v>31.241708676041391</v>
      </c>
    </row>
    <row r="886" spans="1:13">
      <c r="A886" s="230">
        <v>37167</v>
      </c>
      <c r="B886">
        <v>20.64</v>
      </c>
      <c r="C886">
        <v>16</v>
      </c>
      <c r="D886">
        <v>7.6</v>
      </c>
      <c r="E886">
        <v>7.49</v>
      </c>
      <c r="F886">
        <v>1072.28</v>
      </c>
      <c r="G886">
        <v>279.54000000000002</v>
      </c>
      <c r="H886">
        <f t="shared" si="43"/>
        <v>40.570024570024572</v>
      </c>
      <c r="I886">
        <f t="shared" si="44"/>
        <v>34.816138150436181</v>
      </c>
      <c r="J886">
        <f t="shared" si="45"/>
        <v>60.8</v>
      </c>
      <c r="K886">
        <f t="shared" si="46"/>
        <v>103.75685709536211</v>
      </c>
      <c r="L886">
        <f t="shared" si="47"/>
        <v>73.685078544824833</v>
      </c>
      <c r="M886">
        <f t="shared" si="48"/>
        <v>33.712824718396497</v>
      </c>
    </row>
    <row r="887" spans="1:13">
      <c r="A887" s="230">
        <v>37168</v>
      </c>
      <c r="B887">
        <v>22.32</v>
      </c>
      <c r="C887">
        <v>16</v>
      </c>
      <c r="D887">
        <v>8.1</v>
      </c>
      <c r="E887">
        <v>7.94</v>
      </c>
      <c r="F887">
        <v>1069.6300000000001</v>
      </c>
      <c r="G887">
        <v>284.62</v>
      </c>
      <c r="H887">
        <f t="shared" si="43"/>
        <v>43.872235872235869</v>
      </c>
      <c r="I887">
        <f t="shared" si="44"/>
        <v>34.816138150436181</v>
      </c>
      <c r="J887">
        <f t="shared" si="45"/>
        <v>64.8</v>
      </c>
      <c r="K887">
        <f t="shared" si="46"/>
        <v>109.9905801518258</v>
      </c>
      <c r="L887">
        <f t="shared" si="47"/>
        <v>73.502975495114143</v>
      </c>
      <c r="M887">
        <f t="shared" si="48"/>
        <v>34.325478183265396</v>
      </c>
    </row>
    <row r="888" spans="1:13">
      <c r="A888" s="230">
        <v>37169</v>
      </c>
      <c r="B888">
        <v>22.56</v>
      </c>
      <c r="C888">
        <v>16.45</v>
      </c>
      <c r="D888">
        <v>8.8800000000000008</v>
      </c>
      <c r="E888">
        <v>8.07</v>
      </c>
      <c r="F888">
        <v>1071.3800000000001</v>
      </c>
      <c r="G888">
        <v>289.29000000000002</v>
      </c>
      <c r="H888">
        <f t="shared" si="43"/>
        <v>44.343980343980341</v>
      </c>
      <c r="I888">
        <f t="shared" si="44"/>
        <v>35.795342035917201</v>
      </c>
      <c r="J888">
        <f t="shared" si="45"/>
        <v>71.040000000000006</v>
      </c>
      <c r="K888">
        <f t="shared" si="46"/>
        <v>111.79143347924862</v>
      </c>
      <c r="L888">
        <f t="shared" si="47"/>
        <v>73.62323222605518</v>
      </c>
      <c r="M888">
        <f t="shared" si="48"/>
        <v>34.888685207072051</v>
      </c>
    </row>
    <row r="889" spans="1:13">
      <c r="A889" s="230">
        <v>37172</v>
      </c>
      <c r="B889">
        <v>23.12</v>
      </c>
      <c r="C889">
        <v>16.95</v>
      </c>
      <c r="D889">
        <v>8.75</v>
      </c>
      <c r="E889">
        <v>8.1</v>
      </c>
      <c r="F889">
        <v>1062.44</v>
      </c>
      <c r="G889">
        <v>293.01</v>
      </c>
      <c r="H889">
        <f t="shared" si="43"/>
        <v>45.444717444717448</v>
      </c>
      <c r="I889">
        <f t="shared" si="44"/>
        <v>36.883346353118327</v>
      </c>
      <c r="J889">
        <f t="shared" si="45"/>
        <v>70</v>
      </c>
      <c r="K889">
        <f t="shared" si="46"/>
        <v>112.2070150163462</v>
      </c>
      <c r="L889">
        <f t="shared" si="47"/>
        <v>73.008892126276436</v>
      </c>
      <c r="M889">
        <f t="shared" si="48"/>
        <v>35.337321208905188</v>
      </c>
    </row>
    <row r="890" spans="1:13">
      <c r="A890" s="230">
        <v>37173</v>
      </c>
      <c r="B890">
        <v>22.65</v>
      </c>
      <c r="C890">
        <v>16.72</v>
      </c>
      <c r="D890">
        <v>7.75</v>
      </c>
      <c r="E890">
        <v>8</v>
      </c>
      <c r="F890">
        <v>1056.75</v>
      </c>
      <c r="G890">
        <v>282.14</v>
      </c>
      <c r="H890">
        <f t="shared" si="43"/>
        <v>44.520884520884522</v>
      </c>
      <c r="I890">
        <f t="shared" si="44"/>
        <v>36.382864367205812</v>
      </c>
      <c r="J890">
        <f t="shared" si="45"/>
        <v>62</v>
      </c>
      <c r="K890">
        <f t="shared" si="46"/>
        <v>110.82174322602094</v>
      </c>
      <c r="L890">
        <f t="shared" si="47"/>
        <v>72.617885955388189</v>
      </c>
      <c r="M890">
        <f t="shared" si="48"/>
        <v>34.026387515376641</v>
      </c>
    </row>
    <row r="891" spans="1:13">
      <c r="A891" s="230">
        <v>37174</v>
      </c>
      <c r="B891">
        <v>23.22</v>
      </c>
      <c r="C891">
        <v>17</v>
      </c>
      <c r="D891">
        <v>8.4</v>
      </c>
      <c r="E891">
        <v>8.41</v>
      </c>
      <c r="F891">
        <v>1080.99</v>
      </c>
      <c r="G891">
        <v>292.25</v>
      </c>
      <c r="H891">
        <f t="shared" si="43"/>
        <v>45.64127764127764</v>
      </c>
      <c r="I891">
        <f t="shared" si="44"/>
        <v>36.99214678483844</v>
      </c>
      <c r="J891">
        <f t="shared" si="45"/>
        <v>67.2</v>
      </c>
      <c r="K891">
        <f t="shared" si="46"/>
        <v>116.50135756635451</v>
      </c>
      <c r="L891">
        <f t="shared" si="47"/>
        <v>74.283613474251311</v>
      </c>
      <c r="M891">
        <f t="shared" si="48"/>
        <v>35.245664391326372</v>
      </c>
    </row>
    <row r="892" spans="1:13">
      <c r="A892" s="230">
        <v>37175</v>
      </c>
      <c r="B892">
        <v>24.97</v>
      </c>
      <c r="C892">
        <v>18.100000000000001</v>
      </c>
      <c r="D892">
        <v>8.6999999999999993</v>
      </c>
      <c r="E892">
        <v>8.8699999999999992</v>
      </c>
      <c r="F892">
        <v>1097.43</v>
      </c>
      <c r="G892">
        <v>308.68</v>
      </c>
      <c r="H892">
        <f t="shared" si="43"/>
        <v>49.081081081081081</v>
      </c>
      <c r="I892">
        <f t="shared" si="44"/>
        <v>39.385756282680937</v>
      </c>
      <c r="J892">
        <f t="shared" si="45"/>
        <v>69.599999999999994</v>
      </c>
      <c r="K892">
        <f t="shared" si="46"/>
        <v>122.87360780185071</v>
      </c>
      <c r="L892">
        <f t="shared" si="47"/>
        <v>75.413339563777299</v>
      </c>
      <c r="M892">
        <f t="shared" si="48"/>
        <v>37.22714006608939</v>
      </c>
    </row>
    <row r="893" spans="1:13">
      <c r="A893" s="230">
        <v>37176</v>
      </c>
      <c r="B893">
        <v>24.13</v>
      </c>
      <c r="C893">
        <v>18.350000000000001</v>
      </c>
      <c r="D893">
        <v>9.65</v>
      </c>
      <c r="E893">
        <v>9.0050000000000008</v>
      </c>
      <c r="F893">
        <v>1091.6500000000001</v>
      </c>
      <c r="G893">
        <v>311.20999999999998</v>
      </c>
      <c r="H893">
        <f t="shared" si="43"/>
        <v>47.429975429975428</v>
      </c>
      <c r="I893">
        <f t="shared" si="44"/>
        <v>39.9297584412815</v>
      </c>
      <c r="J893">
        <f t="shared" si="45"/>
        <v>77.2</v>
      </c>
      <c r="K893">
        <f t="shared" si="46"/>
        <v>124.74372471878985</v>
      </c>
      <c r="L893">
        <f t="shared" si="47"/>
        <v>75.01614876101209</v>
      </c>
      <c r="M893">
        <f t="shared" si="48"/>
        <v>37.532260787766226</v>
      </c>
    </row>
    <row r="894" spans="1:13">
      <c r="A894" s="230">
        <v>37179</v>
      </c>
      <c r="B894">
        <v>23.58</v>
      </c>
      <c r="C894">
        <v>18.12</v>
      </c>
      <c r="D894">
        <v>8.9</v>
      </c>
      <c r="E894">
        <v>8.9949999999999992</v>
      </c>
      <c r="F894">
        <v>1089.98</v>
      </c>
      <c r="G894">
        <v>307.85000000000002</v>
      </c>
      <c r="H894">
        <f t="shared" si="43"/>
        <v>46.348894348894348</v>
      </c>
      <c r="I894">
        <f t="shared" si="44"/>
        <v>39.429276455368978</v>
      </c>
      <c r="J894">
        <f t="shared" si="45"/>
        <v>71.2</v>
      </c>
      <c r="K894">
        <f t="shared" si="46"/>
        <v>124.60519753975728</v>
      </c>
      <c r="L894">
        <f t="shared" si="47"/>
        <v>74.901389480628353</v>
      </c>
      <c r="M894">
        <f t="shared" si="48"/>
        <v>37.127041173207274</v>
      </c>
    </row>
    <row r="895" spans="1:13">
      <c r="A895" s="230">
        <v>37180</v>
      </c>
      <c r="B895">
        <v>24.27</v>
      </c>
      <c r="C895">
        <v>18.5</v>
      </c>
      <c r="D895">
        <v>8.65</v>
      </c>
      <c r="E895">
        <v>9.0050000000000008</v>
      </c>
      <c r="F895">
        <v>1097.54</v>
      </c>
      <c r="G895">
        <v>310.7</v>
      </c>
      <c r="H895">
        <f t="shared" si="43"/>
        <v>47.705159705159708</v>
      </c>
      <c r="I895">
        <f t="shared" si="44"/>
        <v>40.256159736441838</v>
      </c>
      <c r="J895">
        <f t="shared" si="45"/>
        <v>69.2</v>
      </c>
      <c r="K895">
        <f t="shared" si="46"/>
        <v>124.74372471878985</v>
      </c>
      <c r="L895">
        <f t="shared" si="47"/>
        <v>75.420898558293587</v>
      </c>
      <c r="M895">
        <f t="shared" si="48"/>
        <v>37.470754239127814</v>
      </c>
    </row>
    <row r="896" spans="1:13">
      <c r="A896" s="230">
        <v>37181</v>
      </c>
      <c r="B896">
        <v>23.22</v>
      </c>
      <c r="C896">
        <v>18.010000000000002</v>
      </c>
      <c r="D896">
        <v>8.8000000000000007</v>
      </c>
      <c r="E896">
        <v>8.4949999999999992</v>
      </c>
      <c r="F896">
        <v>1077.0899999999999</v>
      </c>
      <c r="G896">
        <v>299.45999999999998</v>
      </c>
      <c r="H896">
        <f t="shared" si="43"/>
        <v>45.64127764127764</v>
      </c>
      <c r="I896">
        <f t="shared" si="44"/>
        <v>39.189915505584729</v>
      </c>
      <c r="J896">
        <f t="shared" si="45"/>
        <v>70.400000000000006</v>
      </c>
      <c r="K896">
        <f t="shared" si="46"/>
        <v>117.67883858813097</v>
      </c>
      <c r="L896">
        <f t="shared" si="47"/>
        <v>74.015612759582737</v>
      </c>
      <c r="M896">
        <f t="shared" si="48"/>
        <v>36.115198147567476</v>
      </c>
    </row>
    <row r="897" spans="1:13">
      <c r="A897" s="230">
        <v>37182</v>
      </c>
      <c r="B897">
        <v>23.22</v>
      </c>
      <c r="C897">
        <v>17.600000000000001</v>
      </c>
      <c r="D897">
        <v>9.15</v>
      </c>
      <c r="E897">
        <v>9</v>
      </c>
      <c r="F897">
        <v>1068.6099999999999</v>
      </c>
      <c r="G897">
        <v>299.88</v>
      </c>
      <c r="H897">
        <f t="shared" si="43"/>
        <v>45.64127764127764</v>
      </c>
      <c r="I897">
        <f t="shared" si="44"/>
        <v>38.297751965479804</v>
      </c>
      <c r="J897">
        <f t="shared" si="45"/>
        <v>73.2</v>
      </c>
      <c r="K897">
        <f t="shared" si="46"/>
        <v>124.67446112927357</v>
      </c>
      <c r="L897">
        <f t="shared" si="47"/>
        <v>73.432883000508497</v>
      </c>
      <c r="M897">
        <f t="shared" si="48"/>
        <v>36.165850599387348</v>
      </c>
    </row>
    <row r="898" spans="1:13">
      <c r="A898" s="230">
        <v>37183</v>
      </c>
      <c r="B898">
        <v>24.05</v>
      </c>
      <c r="C898">
        <v>18.29</v>
      </c>
      <c r="D898">
        <v>8.4</v>
      </c>
      <c r="E898">
        <v>9.15</v>
      </c>
      <c r="F898">
        <v>1073.48</v>
      </c>
      <c r="G898">
        <v>304.07</v>
      </c>
      <c r="H898">
        <f t="shared" si="43"/>
        <v>47.272727272727273</v>
      </c>
      <c r="I898">
        <f t="shared" si="44"/>
        <v>39.799197923217356</v>
      </c>
      <c r="J898">
        <f t="shared" si="45"/>
        <v>67.2</v>
      </c>
      <c r="K898">
        <f t="shared" si="46"/>
        <v>126.75236881476145</v>
      </c>
      <c r="L898">
        <f t="shared" si="47"/>
        <v>73.76754030318439</v>
      </c>
      <c r="M898">
        <f t="shared" si="48"/>
        <v>36.671169106828437</v>
      </c>
    </row>
    <row r="899" spans="1:13">
      <c r="A899" s="230">
        <v>37186</v>
      </c>
      <c r="B899">
        <v>24.55</v>
      </c>
      <c r="C899">
        <v>18.3</v>
      </c>
      <c r="D899">
        <v>7.95</v>
      </c>
      <c r="E899">
        <v>9.51</v>
      </c>
      <c r="F899">
        <v>1089.9000000000001</v>
      </c>
      <c r="G899">
        <v>312.17</v>
      </c>
      <c r="H899">
        <f t="shared" si="43"/>
        <v>48.255528255528255</v>
      </c>
      <c r="I899">
        <f t="shared" si="44"/>
        <v>39.82095800956138</v>
      </c>
      <c r="J899">
        <f t="shared" si="45"/>
        <v>63.6</v>
      </c>
      <c r="K899">
        <f t="shared" si="46"/>
        <v>131.7393472599324</v>
      </c>
      <c r="L899">
        <f t="shared" si="47"/>
        <v>74.895892030071067</v>
      </c>
      <c r="M899">
        <f t="shared" si="48"/>
        <v>37.648037820497358</v>
      </c>
    </row>
    <row r="900" spans="1:13">
      <c r="A900" s="230">
        <v>37187</v>
      </c>
      <c r="B900">
        <v>24.64</v>
      </c>
      <c r="C900">
        <v>17.920000000000002</v>
      </c>
      <c r="D900">
        <v>7.75</v>
      </c>
      <c r="E900">
        <v>9.07</v>
      </c>
      <c r="F900">
        <v>1084.78</v>
      </c>
      <c r="G900">
        <v>311.62</v>
      </c>
      <c r="H900">
        <f t="shared" si="43"/>
        <v>48.432432432432435</v>
      </c>
      <c r="I900">
        <f t="shared" si="44"/>
        <v>38.994074728488528</v>
      </c>
      <c r="J900">
        <f t="shared" si="45"/>
        <v>62</v>
      </c>
      <c r="K900">
        <f t="shared" si="46"/>
        <v>125.64415138250125</v>
      </c>
      <c r="L900">
        <f t="shared" si="47"/>
        <v>74.544055194403597</v>
      </c>
      <c r="M900">
        <f t="shared" si="48"/>
        <v>37.581707228828485</v>
      </c>
    </row>
    <row r="901" spans="1:13">
      <c r="A901" s="230">
        <v>37188</v>
      </c>
      <c r="B901">
        <v>24.9</v>
      </c>
      <c r="C901">
        <v>18.02</v>
      </c>
      <c r="D901">
        <v>8.0500000000000007</v>
      </c>
      <c r="E901">
        <v>9.4749999999999996</v>
      </c>
      <c r="F901">
        <v>1085.2</v>
      </c>
      <c r="G901">
        <v>319.25</v>
      </c>
      <c r="H901">
        <f t="shared" si="43"/>
        <v>48.943488943488944</v>
      </c>
      <c r="I901">
        <f t="shared" si="44"/>
        <v>39.211675591928746</v>
      </c>
      <c r="J901">
        <f t="shared" si="45"/>
        <v>64.400000000000006</v>
      </c>
      <c r="K901">
        <f t="shared" si="46"/>
        <v>131.25450213331857</v>
      </c>
      <c r="L901">
        <f t="shared" si="47"/>
        <v>74.572916809829437</v>
      </c>
      <c r="M901">
        <f t="shared" si="48"/>
        <v>38.501893436889461</v>
      </c>
    </row>
    <row r="902" spans="1:13">
      <c r="A902" s="230">
        <v>37189</v>
      </c>
      <c r="B902">
        <v>25.86</v>
      </c>
      <c r="C902">
        <v>18.14</v>
      </c>
      <c r="D902">
        <v>8</v>
      </c>
      <c r="E902">
        <v>9.5950000000000006</v>
      </c>
      <c r="F902">
        <v>1100.0899999999999</v>
      </c>
      <c r="G902">
        <v>328.55</v>
      </c>
      <c r="H902">
        <f t="shared" si="43"/>
        <v>50.830466830466833</v>
      </c>
      <c r="I902">
        <f t="shared" si="44"/>
        <v>39.472796628057019</v>
      </c>
      <c r="J902">
        <f t="shared" si="45"/>
        <v>64</v>
      </c>
      <c r="K902">
        <f t="shared" si="46"/>
        <v>132.91682828170889</v>
      </c>
      <c r="L902">
        <f t="shared" si="47"/>
        <v>75.596129794807652</v>
      </c>
      <c r="M902">
        <f t="shared" si="48"/>
        <v>39.623483441472303</v>
      </c>
    </row>
    <row r="903" spans="1:13">
      <c r="A903" s="230">
        <v>37190</v>
      </c>
      <c r="B903">
        <v>25.5</v>
      </c>
      <c r="C903">
        <v>17.850000000000001</v>
      </c>
      <c r="D903">
        <v>8.15</v>
      </c>
      <c r="E903">
        <v>9.3350000000000009</v>
      </c>
      <c r="F903">
        <v>1104.6099999999999</v>
      </c>
      <c r="G903">
        <v>325.39999999999998</v>
      </c>
      <c r="H903">
        <f t="shared" si="43"/>
        <v>50.122850122850124</v>
      </c>
      <c r="I903">
        <f t="shared" si="44"/>
        <v>38.841754124080367</v>
      </c>
      <c r="J903">
        <f t="shared" si="45"/>
        <v>65.2</v>
      </c>
      <c r="K903">
        <f t="shared" si="46"/>
        <v>129.3151216268632</v>
      </c>
      <c r="L903">
        <f t="shared" si="47"/>
        <v>75.906735751295329</v>
      </c>
      <c r="M903">
        <f t="shared" si="48"/>
        <v>39.243590052823272</v>
      </c>
    </row>
    <row r="904" spans="1:13">
      <c r="A904" s="230">
        <v>37193</v>
      </c>
      <c r="B904">
        <v>24.09</v>
      </c>
      <c r="C904">
        <v>17.399999999999999</v>
      </c>
      <c r="D904">
        <v>8.3000000000000007</v>
      </c>
      <c r="E904">
        <v>8.8149999999999995</v>
      </c>
      <c r="F904">
        <v>1078.3</v>
      </c>
      <c r="G904">
        <v>310.06</v>
      </c>
      <c r="H904">
        <f t="shared" si="43"/>
        <v>47.351351351351354</v>
      </c>
      <c r="I904">
        <f t="shared" si="44"/>
        <v>37.86255023859934</v>
      </c>
      <c r="J904">
        <f t="shared" si="45"/>
        <v>66.400000000000006</v>
      </c>
      <c r="K904">
        <f t="shared" si="46"/>
        <v>122.11170831717183</v>
      </c>
      <c r="L904">
        <f t="shared" si="47"/>
        <v>74.098761699261971</v>
      </c>
      <c r="M904">
        <f t="shared" si="48"/>
        <v>37.393569550640393</v>
      </c>
    </row>
    <row r="905" spans="1:13">
      <c r="A905" s="230">
        <v>37194</v>
      </c>
      <c r="B905">
        <v>23.24</v>
      </c>
      <c r="C905">
        <v>16.97</v>
      </c>
      <c r="D905">
        <v>7.95</v>
      </c>
      <c r="E905">
        <v>8.8000000000000007</v>
      </c>
      <c r="F905">
        <v>1059.79</v>
      </c>
      <c r="G905">
        <v>303.44</v>
      </c>
      <c r="H905">
        <f t="shared" si="43"/>
        <v>45.680589680589684</v>
      </c>
      <c r="I905">
        <f t="shared" si="44"/>
        <v>36.926866525806375</v>
      </c>
      <c r="J905">
        <f t="shared" si="45"/>
        <v>63.6</v>
      </c>
      <c r="K905">
        <f t="shared" si="46"/>
        <v>121.90391754862306</v>
      </c>
      <c r="L905">
        <f t="shared" si="47"/>
        <v>72.826789076565746</v>
      </c>
      <c r="M905">
        <f t="shared" si="48"/>
        <v>36.595190429098629</v>
      </c>
    </row>
    <row r="906" spans="1:13">
      <c r="A906" s="230">
        <v>37195</v>
      </c>
      <c r="B906">
        <v>23.98</v>
      </c>
      <c r="C906">
        <v>16.829999999999998</v>
      </c>
      <c r="D906">
        <v>7.95</v>
      </c>
      <c r="E906">
        <v>8.7799999999999994</v>
      </c>
      <c r="F906">
        <v>1059.78</v>
      </c>
      <c r="G906">
        <v>307.35000000000002</v>
      </c>
      <c r="H906">
        <f t="shared" si="43"/>
        <v>47.135135135135137</v>
      </c>
      <c r="I906">
        <f t="shared" si="44"/>
        <v>36.622225316990054</v>
      </c>
      <c r="J906">
        <f t="shared" si="45"/>
        <v>63.6</v>
      </c>
      <c r="K906">
        <f t="shared" si="46"/>
        <v>121.62686319055797</v>
      </c>
      <c r="L906">
        <f t="shared" si="47"/>
        <v>72.826101895246083</v>
      </c>
      <c r="M906">
        <f t="shared" si="48"/>
        <v>37.066740635326475</v>
      </c>
    </row>
    <row r="907" spans="1:13">
      <c r="A907" s="230">
        <v>37196</v>
      </c>
      <c r="B907">
        <v>24.55</v>
      </c>
      <c r="C907">
        <v>17.3</v>
      </c>
      <c r="D907">
        <v>8</v>
      </c>
      <c r="E907">
        <v>9.2949999999999999</v>
      </c>
      <c r="F907">
        <v>1084.0999999999999</v>
      </c>
      <c r="G907">
        <v>321.8</v>
      </c>
      <c r="H907">
        <f t="shared" si="43"/>
        <v>48.255528255528255</v>
      </c>
      <c r="I907">
        <f t="shared" si="44"/>
        <v>37.644949375159122</v>
      </c>
      <c r="J907">
        <f t="shared" si="45"/>
        <v>64</v>
      </c>
      <c r="K907">
        <f t="shared" si="46"/>
        <v>128.76101291073309</v>
      </c>
      <c r="L907">
        <f t="shared" si="47"/>
        <v>74.497326864666505</v>
      </c>
      <c r="M907">
        <f t="shared" si="48"/>
        <v>38.80942618008153</v>
      </c>
    </row>
    <row r="908" spans="1:13">
      <c r="A908" s="230">
        <v>37197</v>
      </c>
      <c r="B908">
        <v>24.92</v>
      </c>
      <c r="C908">
        <v>16.920000000000002</v>
      </c>
      <c r="D908">
        <v>8</v>
      </c>
      <c r="E908">
        <v>9.2850000000000001</v>
      </c>
      <c r="F908">
        <v>1087.2</v>
      </c>
      <c r="G908">
        <v>322.88</v>
      </c>
      <c r="H908">
        <f t="shared" si="43"/>
        <v>48.982800982800981</v>
      </c>
      <c r="I908">
        <f t="shared" si="44"/>
        <v>36.818066094086269</v>
      </c>
      <c r="J908">
        <f t="shared" si="45"/>
        <v>64</v>
      </c>
      <c r="K908">
        <f t="shared" si="46"/>
        <v>128.62248573170055</v>
      </c>
      <c r="L908">
        <f t="shared" si="47"/>
        <v>74.710353073762036</v>
      </c>
      <c r="M908">
        <f t="shared" si="48"/>
        <v>38.939675341904049</v>
      </c>
    </row>
    <row r="909" spans="1:13">
      <c r="A909" s="230">
        <v>37200</v>
      </c>
      <c r="B909">
        <v>25.3</v>
      </c>
      <c r="C909">
        <v>16.89</v>
      </c>
      <c r="D909">
        <v>7.75</v>
      </c>
      <c r="E909">
        <v>9.5350000000000001</v>
      </c>
      <c r="F909">
        <v>1102.8399999999999</v>
      </c>
      <c r="G909">
        <v>332.26</v>
      </c>
      <c r="H909">
        <f t="shared" si="43"/>
        <v>49.729729729729726</v>
      </c>
      <c r="I909">
        <f t="shared" si="44"/>
        <v>36.75278583505419</v>
      </c>
      <c r="J909">
        <f t="shared" si="45"/>
        <v>62</v>
      </c>
      <c r="K909">
        <f t="shared" si="46"/>
        <v>132.08566520751373</v>
      </c>
      <c r="L909">
        <f t="shared" si="47"/>
        <v>75.785104657714967</v>
      </c>
      <c r="M909">
        <f t="shared" si="48"/>
        <v>40.070913432547819</v>
      </c>
    </row>
    <row r="910" spans="1:13">
      <c r="A910" s="230">
        <v>37201</v>
      </c>
      <c r="B910">
        <v>26.24</v>
      </c>
      <c r="C910">
        <v>19.809999999999999</v>
      </c>
      <c r="D910">
        <v>8</v>
      </c>
      <c r="E910">
        <v>9.7850000000000001</v>
      </c>
      <c r="F910">
        <v>1118.8599999999999</v>
      </c>
      <c r="G910">
        <v>343.43</v>
      </c>
      <c r="H910">
        <f t="shared" si="43"/>
        <v>51.577395577395578</v>
      </c>
      <c r="I910">
        <f t="shared" si="44"/>
        <v>43.106731047508788</v>
      </c>
      <c r="J910">
        <f t="shared" si="45"/>
        <v>64</v>
      </c>
      <c r="K910">
        <f t="shared" si="46"/>
        <v>135.54884468332688</v>
      </c>
      <c r="L910">
        <f t="shared" si="47"/>
        <v>76.885969131815116</v>
      </c>
      <c r="M910">
        <f t="shared" si="48"/>
        <v>41.418027448804843</v>
      </c>
    </row>
    <row r="911" spans="1:13">
      <c r="A911" s="230">
        <v>37202</v>
      </c>
      <c r="B911">
        <v>26.25</v>
      </c>
      <c r="C911">
        <v>19.18</v>
      </c>
      <c r="D911">
        <v>7.75</v>
      </c>
      <c r="E911">
        <v>9.7949999999999999</v>
      </c>
      <c r="F911">
        <v>1115.8</v>
      </c>
      <c r="G911">
        <v>343.5</v>
      </c>
      <c r="H911">
        <f t="shared" si="43"/>
        <v>51.597051597051596</v>
      </c>
      <c r="I911">
        <f t="shared" si="44"/>
        <v>41.735845607835373</v>
      </c>
      <c r="J911">
        <f t="shared" si="45"/>
        <v>62</v>
      </c>
      <c r="K911">
        <f t="shared" si="46"/>
        <v>135.68737186235938</v>
      </c>
      <c r="L911">
        <f t="shared" si="47"/>
        <v>76.675691647998235</v>
      </c>
      <c r="M911">
        <f t="shared" si="48"/>
        <v>41.426469524108157</v>
      </c>
    </row>
    <row r="912" spans="1:13">
      <c r="A912" s="230">
        <v>37203</v>
      </c>
      <c r="B912">
        <v>26.14</v>
      </c>
      <c r="C912">
        <v>18.350000000000001</v>
      </c>
      <c r="D912">
        <v>7.5</v>
      </c>
      <c r="E912">
        <v>9.3550000000000004</v>
      </c>
      <c r="F912">
        <v>1118.54</v>
      </c>
      <c r="G912">
        <v>341.79</v>
      </c>
      <c r="H912">
        <f t="shared" si="43"/>
        <v>51.380835380835379</v>
      </c>
      <c r="I912">
        <f t="shared" si="44"/>
        <v>39.9297584412815</v>
      </c>
      <c r="J912">
        <f t="shared" si="45"/>
        <v>60</v>
      </c>
      <c r="K912">
        <f t="shared" si="46"/>
        <v>129.59217598492825</v>
      </c>
      <c r="L912">
        <f t="shared" si="47"/>
        <v>76.863979329585902</v>
      </c>
      <c r="M912">
        <f t="shared" si="48"/>
        <v>41.22024168455583</v>
      </c>
    </row>
    <row r="913" spans="1:13">
      <c r="A913" s="230">
        <v>37204</v>
      </c>
      <c r="B913">
        <v>25.75</v>
      </c>
      <c r="C913">
        <v>18.989999999999998</v>
      </c>
      <c r="D913">
        <v>7.8</v>
      </c>
      <c r="E913">
        <v>9.3550000000000004</v>
      </c>
      <c r="F913">
        <v>1120.31</v>
      </c>
      <c r="G913">
        <v>342.42</v>
      </c>
      <c r="H913">
        <f t="shared" si="43"/>
        <v>50.614250614250615</v>
      </c>
      <c r="I913">
        <f t="shared" si="44"/>
        <v>41.322403967298939</v>
      </c>
      <c r="J913">
        <f t="shared" si="45"/>
        <v>62.4</v>
      </c>
      <c r="K913">
        <f t="shared" si="46"/>
        <v>129.59217598492825</v>
      </c>
      <c r="L913">
        <f t="shared" si="47"/>
        <v>76.98561042316625</v>
      </c>
      <c r="M913">
        <f t="shared" si="48"/>
        <v>41.296220362285631</v>
      </c>
    </row>
    <row r="914" spans="1:13">
      <c r="A914" s="230">
        <v>37207</v>
      </c>
      <c r="B914">
        <v>25.79</v>
      </c>
      <c r="C914">
        <v>19.3</v>
      </c>
      <c r="D914">
        <v>7.35</v>
      </c>
      <c r="E914">
        <v>9.375</v>
      </c>
      <c r="F914">
        <v>1118.33</v>
      </c>
      <c r="G914">
        <v>345.89</v>
      </c>
      <c r="H914">
        <f t="shared" si="43"/>
        <v>50.692874692874696</v>
      </c>
      <c r="I914">
        <f t="shared" si="44"/>
        <v>41.996966643963646</v>
      </c>
      <c r="J914">
        <f t="shared" si="45"/>
        <v>58.8</v>
      </c>
      <c r="K914">
        <f t="shared" si="46"/>
        <v>129.86923034299329</v>
      </c>
      <c r="L914">
        <f t="shared" si="47"/>
        <v>76.849548521872975</v>
      </c>
      <c r="M914">
        <f t="shared" si="48"/>
        <v>41.714706095178371</v>
      </c>
    </row>
    <row r="915" spans="1:13">
      <c r="A915" s="230">
        <v>37208</v>
      </c>
      <c r="B915">
        <v>26.82</v>
      </c>
      <c r="C915">
        <v>20.23</v>
      </c>
      <c r="D915">
        <v>7.7</v>
      </c>
      <c r="E915">
        <v>9.6850000000000005</v>
      </c>
      <c r="F915">
        <v>1139.0899999999999</v>
      </c>
      <c r="G915">
        <v>357.1</v>
      </c>
      <c r="H915">
        <f t="shared" si="43"/>
        <v>52.717444717444721</v>
      </c>
      <c r="I915">
        <f t="shared" si="44"/>
        <v>44.020654673957743</v>
      </c>
      <c r="J915">
        <f t="shared" si="45"/>
        <v>61.6</v>
      </c>
      <c r="K915">
        <f t="shared" si="46"/>
        <v>134.1635728930016</v>
      </c>
      <c r="L915">
        <f t="shared" si="47"/>
        <v>78.276136941493377</v>
      </c>
      <c r="M915">
        <f t="shared" si="48"/>
        <v>43.066644154465862</v>
      </c>
    </row>
    <row r="916" spans="1:13">
      <c r="A916" s="230">
        <v>37209</v>
      </c>
      <c r="B916">
        <v>27.46</v>
      </c>
      <c r="C916">
        <v>22.08</v>
      </c>
      <c r="D916">
        <v>8</v>
      </c>
      <c r="E916">
        <v>9.8049999999999997</v>
      </c>
      <c r="F916">
        <v>1141.21</v>
      </c>
      <c r="G916">
        <v>359.15</v>
      </c>
      <c r="H916">
        <f t="shared" si="43"/>
        <v>53.975429975429975</v>
      </c>
      <c r="I916">
        <f t="shared" si="44"/>
        <v>48.046270647601929</v>
      </c>
      <c r="J916">
        <f t="shared" si="45"/>
        <v>64</v>
      </c>
      <c r="K916">
        <f t="shared" si="46"/>
        <v>135.82589904139192</v>
      </c>
      <c r="L916">
        <f t="shared" si="47"/>
        <v>78.42181938126194</v>
      </c>
      <c r="M916">
        <f t="shared" si="48"/>
        <v>43.313876359777133</v>
      </c>
    </row>
    <row r="917" spans="1:13">
      <c r="A917" s="230">
        <v>37210</v>
      </c>
      <c r="B917">
        <v>27.69</v>
      </c>
      <c r="C917">
        <v>22.09</v>
      </c>
      <c r="D917">
        <v>8.9</v>
      </c>
      <c r="E917">
        <v>9.7249999999999996</v>
      </c>
      <c r="F917">
        <v>1142.24</v>
      </c>
      <c r="G917">
        <v>359</v>
      </c>
      <c r="H917">
        <f t="shared" si="43"/>
        <v>54.427518427518429</v>
      </c>
      <c r="I917">
        <f t="shared" si="44"/>
        <v>48.068030733945953</v>
      </c>
      <c r="J917">
        <f t="shared" si="45"/>
        <v>71.2</v>
      </c>
      <c r="K917">
        <f t="shared" si="46"/>
        <v>134.71768160913172</v>
      </c>
      <c r="L917">
        <f t="shared" si="47"/>
        <v>78.492599057187235</v>
      </c>
      <c r="M917">
        <f t="shared" si="48"/>
        <v>43.295786198412891</v>
      </c>
    </row>
    <row r="918" spans="1:13">
      <c r="A918" s="230">
        <v>37211</v>
      </c>
      <c r="B918">
        <v>26.6</v>
      </c>
      <c r="C918">
        <v>21.5</v>
      </c>
      <c r="D918">
        <v>8.5</v>
      </c>
      <c r="E918">
        <v>9.4849999999999994</v>
      </c>
      <c r="F918">
        <v>1138.6500000000001</v>
      </c>
      <c r="G918">
        <v>358.2</v>
      </c>
      <c r="H918">
        <f t="shared" si="43"/>
        <v>52.285012285012286</v>
      </c>
      <c r="I918">
        <f t="shared" si="44"/>
        <v>46.784185639648619</v>
      </c>
      <c r="J918">
        <f t="shared" si="45"/>
        <v>68</v>
      </c>
      <c r="K918">
        <f t="shared" si="46"/>
        <v>131.39302931235108</v>
      </c>
      <c r="L918">
        <f t="shared" si="47"/>
        <v>78.245900963428213</v>
      </c>
      <c r="M918">
        <f t="shared" si="48"/>
        <v>43.199305337803615</v>
      </c>
    </row>
    <row r="919" spans="1:13">
      <c r="A919" s="230">
        <v>37214</v>
      </c>
      <c r="B919">
        <v>26.92</v>
      </c>
      <c r="C919">
        <v>21.55</v>
      </c>
      <c r="D919">
        <v>8.5</v>
      </c>
      <c r="E919">
        <v>10</v>
      </c>
      <c r="F919">
        <v>1151.06</v>
      </c>
      <c r="G919">
        <v>363.52</v>
      </c>
      <c r="H919">
        <f t="shared" si="43"/>
        <v>52.914004914004913</v>
      </c>
      <c r="I919">
        <f t="shared" si="44"/>
        <v>46.892986071368732</v>
      </c>
      <c r="J919">
        <f t="shared" si="45"/>
        <v>68</v>
      </c>
      <c r="K919">
        <f t="shared" si="46"/>
        <v>138.52717903252619</v>
      </c>
      <c r="L919">
        <f t="shared" si="47"/>
        <v>79.09869298113</v>
      </c>
      <c r="M919">
        <f t="shared" si="48"/>
        <v>43.840903060855304</v>
      </c>
    </row>
    <row r="920" spans="1:13">
      <c r="A920" s="230">
        <v>37215</v>
      </c>
      <c r="B920">
        <v>26.39</v>
      </c>
      <c r="C920">
        <v>20.95</v>
      </c>
      <c r="D920">
        <v>8.1999999999999993</v>
      </c>
      <c r="E920">
        <v>9.7650000000000006</v>
      </c>
      <c r="F920">
        <v>1142.6600000000001</v>
      </c>
      <c r="G920">
        <v>351.69</v>
      </c>
      <c r="H920">
        <f t="shared" si="43"/>
        <v>51.872235872235869</v>
      </c>
      <c r="I920">
        <f t="shared" si="44"/>
        <v>45.587380890727374</v>
      </c>
      <c r="J920">
        <f t="shared" si="45"/>
        <v>65.599999999999994</v>
      </c>
      <c r="K920">
        <f t="shared" si="46"/>
        <v>135.2717903252618</v>
      </c>
      <c r="L920">
        <f t="shared" si="47"/>
        <v>78.521460672613088</v>
      </c>
      <c r="M920">
        <f t="shared" si="48"/>
        <v>42.414192334595626</v>
      </c>
    </row>
    <row r="921" spans="1:13">
      <c r="A921" s="230">
        <v>37216</v>
      </c>
      <c r="B921">
        <v>25.95</v>
      </c>
      <c r="C921">
        <v>20.52</v>
      </c>
      <c r="D921">
        <v>7.88</v>
      </c>
      <c r="E921">
        <v>9.84</v>
      </c>
      <c r="F921">
        <v>1137.03</v>
      </c>
      <c r="G921">
        <v>349.46</v>
      </c>
      <c r="H921">
        <f t="shared" si="43"/>
        <v>51.007371007371006</v>
      </c>
      <c r="I921">
        <f t="shared" si="44"/>
        <v>44.651697177934402</v>
      </c>
      <c r="J921">
        <f t="shared" si="45"/>
        <v>63.04</v>
      </c>
      <c r="K921">
        <f t="shared" si="46"/>
        <v>136.31074416800575</v>
      </c>
      <c r="L921">
        <f t="shared" si="47"/>
        <v>78.134577589642802</v>
      </c>
      <c r="M921">
        <f t="shared" si="48"/>
        <v>42.145251935647266</v>
      </c>
    </row>
    <row r="922" spans="1:13">
      <c r="A922" s="230">
        <v>37217</v>
      </c>
      <c r="B922">
        <v>25.95</v>
      </c>
      <c r="C922">
        <v>20.52</v>
      </c>
      <c r="D922">
        <v>7.88</v>
      </c>
      <c r="E922">
        <v>9.84</v>
      </c>
      <c r="F922">
        <v>1137.03</v>
      </c>
      <c r="G922">
        <v>349.46</v>
      </c>
      <c r="H922">
        <f t="shared" si="43"/>
        <v>51.007371007371006</v>
      </c>
      <c r="I922">
        <f t="shared" si="44"/>
        <v>44.651697177934402</v>
      </c>
      <c r="J922">
        <f t="shared" si="45"/>
        <v>63.04</v>
      </c>
      <c r="K922">
        <f t="shared" si="46"/>
        <v>136.31074416800575</v>
      </c>
      <c r="L922">
        <f t="shared" si="47"/>
        <v>78.134577589642802</v>
      </c>
      <c r="M922">
        <f t="shared" si="48"/>
        <v>42.145251935647266</v>
      </c>
    </row>
    <row r="923" spans="1:13">
      <c r="A923" s="230">
        <v>37218</v>
      </c>
      <c r="B923">
        <v>26.36</v>
      </c>
      <c r="C923">
        <v>20.94</v>
      </c>
      <c r="D923">
        <v>8.25</v>
      </c>
      <c r="E923">
        <v>9.92</v>
      </c>
      <c r="F923">
        <v>1150.3399999999999</v>
      </c>
      <c r="G923">
        <v>355.15</v>
      </c>
      <c r="H923">
        <f t="shared" si="43"/>
        <v>51.813267813267814</v>
      </c>
      <c r="I923">
        <f t="shared" si="44"/>
        <v>45.56562080438335</v>
      </c>
      <c r="J923">
        <f t="shared" si="45"/>
        <v>66</v>
      </c>
      <c r="K923">
        <f t="shared" si="46"/>
        <v>137.41896160026599</v>
      </c>
      <c r="L923">
        <f t="shared" si="47"/>
        <v>79.049215926114258</v>
      </c>
      <c r="M923">
        <f t="shared" si="48"/>
        <v>42.831472056730746</v>
      </c>
    </row>
    <row r="924" spans="1:13">
      <c r="A924" s="230">
        <v>37221</v>
      </c>
      <c r="B924">
        <v>26.92</v>
      </c>
      <c r="C924">
        <v>21.13</v>
      </c>
      <c r="D924">
        <v>8.4</v>
      </c>
      <c r="E924">
        <v>10.685</v>
      </c>
      <c r="F924">
        <v>1157.42</v>
      </c>
      <c r="G924">
        <v>362.12</v>
      </c>
      <c r="H924">
        <f t="shared" si="43"/>
        <v>52.914004914004913</v>
      </c>
      <c r="I924">
        <f t="shared" si="44"/>
        <v>45.979062444919784</v>
      </c>
      <c r="J924">
        <f t="shared" si="45"/>
        <v>67.2</v>
      </c>
      <c r="K924">
        <f t="shared" si="46"/>
        <v>148.01629079625422</v>
      </c>
      <c r="L924">
        <f t="shared" si="47"/>
        <v>79.535740300435677</v>
      </c>
      <c r="M924">
        <f t="shared" si="48"/>
        <v>43.672061554789074</v>
      </c>
    </row>
    <row r="925" spans="1:13">
      <c r="A925" s="230">
        <v>37222</v>
      </c>
      <c r="B925">
        <v>26.48</v>
      </c>
      <c r="C925">
        <v>20.3</v>
      </c>
      <c r="D925">
        <v>8.5</v>
      </c>
      <c r="E925">
        <v>10.5</v>
      </c>
      <c r="F925">
        <v>1149.5</v>
      </c>
      <c r="G925">
        <v>359.77</v>
      </c>
      <c r="H925">
        <f t="shared" si="43"/>
        <v>52.04914004914005</v>
      </c>
      <c r="I925">
        <f t="shared" si="44"/>
        <v>44.172975278365904</v>
      </c>
      <c r="J925">
        <f t="shared" si="45"/>
        <v>68</v>
      </c>
      <c r="K925">
        <f t="shared" si="46"/>
        <v>145.45353798415249</v>
      </c>
      <c r="L925">
        <f t="shared" si="47"/>
        <v>78.991492695262565</v>
      </c>
      <c r="M925">
        <f t="shared" si="48"/>
        <v>43.38864902674932</v>
      </c>
    </row>
    <row r="926" spans="1:13">
      <c r="A926" s="230">
        <v>37223</v>
      </c>
      <c r="B926">
        <v>25.99</v>
      </c>
      <c r="C926">
        <v>20.170000000000002</v>
      </c>
      <c r="D926">
        <v>8.5</v>
      </c>
      <c r="E926">
        <v>10.265000000000001</v>
      </c>
      <c r="F926">
        <v>1128.52</v>
      </c>
      <c r="G926">
        <v>349.16</v>
      </c>
      <c r="H926">
        <f t="shared" si="43"/>
        <v>51.085995085995087</v>
      </c>
      <c r="I926">
        <f t="shared" si="44"/>
        <v>43.890094155893614</v>
      </c>
      <c r="J926">
        <f t="shared" si="45"/>
        <v>68</v>
      </c>
      <c r="K926">
        <f t="shared" si="46"/>
        <v>142.19814927688813</v>
      </c>
      <c r="L926">
        <f t="shared" si="47"/>
        <v>77.549786286609589</v>
      </c>
      <c r="M926">
        <f t="shared" si="48"/>
        <v>42.10907161291879</v>
      </c>
    </row>
    <row r="927" spans="1:13">
      <c r="A927" s="230">
        <v>37224</v>
      </c>
      <c r="B927">
        <v>27.06</v>
      </c>
      <c r="C927">
        <v>21.4</v>
      </c>
      <c r="D927">
        <v>8.9499999999999993</v>
      </c>
      <c r="E927">
        <v>10.210000000000001</v>
      </c>
      <c r="F927">
        <v>1140.2</v>
      </c>
      <c r="G927">
        <v>359.19</v>
      </c>
      <c r="H927">
        <f t="shared" si="43"/>
        <v>53.189189189189186</v>
      </c>
      <c r="I927">
        <f t="shared" si="44"/>
        <v>46.566584776208394</v>
      </c>
      <c r="J927">
        <f t="shared" si="45"/>
        <v>71.599999999999994</v>
      </c>
      <c r="K927">
        <f t="shared" si="46"/>
        <v>141.43624979220925</v>
      </c>
      <c r="L927">
        <f t="shared" si="47"/>
        <v>78.352414067975971</v>
      </c>
      <c r="M927">
        <f t="shared" si="48"/>
        <v>43.318700402807593</v>
      </c>
    </row>
    <row r="928" spans="1:13">
      <c r="A928" s="230">
        <v>37225</v>
      </c>
      <c r="B928">
        <v>27.93</v>
      </c>
      <c r="C928">
        <v>21.99</v>
      </c>
      <c r="D928">
        <v>8.4499999999999993</v>
      </c>
      <c r="E928">
        <v>10.65</v>
      </c>
      <c r="F928">
        <v>1139.45</v>
      </c>
      <c r="G928">
        <v>359.73</v>
      </c>
      <c r="H928">
        <f t="shared" si="43"/>
        <v>54.899262899262901</v>
      </c>
      <c r="I928">
        <f t="shared" si="44"/>
        <v>47.850429870505728</v>
      </c>
      <c r="J928">
        <f t="shared" si="45"/>
        <v>67.599999999999994</v>
      </c>
      <c r="K928">
        <f t="shared" si="46"/>
        <v>147.53144566964039</v>
      </c>
      <c r="L928">
        <f t="shared" si="47"/>
        <v>78.300875469001255</v>
      </c>
      <c r="M928">
        <f t="shared" si="48"/>
        <v>43.38382498371886</v>
      </c>
    </row>
    <row r="929" spans="1:13">
      <c r="A929" s="230">
        <v>37228</v>
      </c>
      <c r="B929">
        <v>27.66</v>
      </c>
      <c r="C929">
        <v>21.49</v>
      </c>
      <c r="D929">
        <v>8.5500000000000007</v>
      </c>
      <c r="E929">
        <v>10.525</v>
      </c>
      <c r="F929">
        <v>1129.9000000000001</v>
      </c>
      <c r="G929">
        <v>354.71</v>
      </c>
      <c r="H929">
        <f t="shared" si="43"/>
        <v>54.368550368550366</v>
      </c>
      <c r="I929">
        <f t="shared" si="44"/>
        <v>46.762425553304595</v>
      </c>
      <c r="J929">
        <f t="shared" si="45"/>
        <v>68.400000000000006</v>
      </c>
      <c r="K929">
        <f t="shared" si="46"/>
        <v>145.79985593173382</v>
      </c>
      <c r="L929">
        <f t="shared" si="47"/>
        <v>77.644617308723085</v>
      </c>
      <c r="M929">
        <f t="shared" si="48"/>
        <v>42.778407583395648</v>
      </c>
    </row>
    <row r="930" spans="1:13">
      <c r="A930" s="230">
        <v>37229</v>
      </c>
      <c r="B930">
        <v>28.08</v>
      </c>
      <c r="C930">
        <v>22.5</v>
      </c>
      <c r="D930">
        <v>8.8800000000000008</v>
      </c>
      <c r="E930">
        <v>11.2</v>
      </c>
      <c r="F930">
        <v>1144.8</v>
      </c>
      <c r="G930">
        <v>366.84</v>
      </c>
      <c r="H930">
        <f t="shared" si="43"/>
        <v>55.194103194103192</v>
      </c>
      <c r="I930">
        <f t="shared" si="44"/>
        <v>48.960194274050878</v>
      </c>
      <c r="J930">
        <f t="shared" si="45"/>
        <v>71.040000000000006</v>
      </c>
      <c r="K930">
        <f t="shared" si="46"/>
        <v>155.15044051642931</v>
      </c>
      <c r="L930">
        <f t="shared" si="47"/>
        <v>78.668517475020963</v>
      </c>
      <c r="M930">
        <f t="shared" si="48"/>
        <v>44.241298632383803</v>
      </c>
    </row>
    <row r="931" spans="1:13">
      <c r="A931" s="230">
        <v>37230</v>
      </c>
      <c r="B931">
        <v>29.67</v>
      </c>
      <c r="C931">
        <v>23.32</v>
      </c>
      <c r="D931">
        <v>8.9499999999999993</v>
      </c>
      <c r="E931">
        <v>11.88</v>
      </c>
      <c r="F931">
        <v>1170.3499999999999</v>
      </c>
      <c r="G931">
        <v>386.36</v>
      </c>
      <c r="H931">
        <f t="shared" si="43"/>
        <v>58.319410319410316</v>
      </c>
      <c r="I931">
        <f t="shared" si="44"/>
        <v>50.744521354260733</v>
      </c>
      <c r="J931">
        <f t="shared" si="45"/>
        <v>71.599999999999994</v>
      </c>
      <c r="K931">
        <f t="shared" si="46"/>
        <v>164.57028869064109</v>
      </c>
      <c r="L931">
        <f t="shared" si="47"/>
        <v>80.424265746759929</v>
      </c>
      <c r="M931">
        <f t="shared" si="48"/>
        <v>46.59543163125015</v>
      </c>
    </row>
    <row r="932" spans="1:13">
      <c r="A932" s="230">
        <v>37231</v>
      </c>
      <c r="B932">
        <v>29.41</v>
      </c>
      <c r="C932">
        <v>23.33</v>
      </c>
      <c r="D932">
        <v>9.5500000000000007</v>
      </c>
      <c r="E932">
        <v>11.39</v>
      </c>
      <c r="F932">
        <v>1167.0999999999999</v>
      </c>
      <c r="G932">
        <v>386.26</v>
      </c>
      <c r="H932">
        <f t="shared" si="43"/>
        <v>57.808353808353807</v>
      </c>
      <c r="I932">
        <f t="shared" si="44"/>
        <v>50.766281440604757</v>
      </c>
      <c r="J932">
        <f t="shared" si="45"/>
        <v>76.400000000000006</v>
      </c>
      <c r="K932">
        <f t="shared" si="46"/>
        <v>157.78245691804733</v>
      </c>
      <c r="L932">
        <f t="shared" si="47"/>
        <v>80.200931817869446</v>
      </c>
      <c r="M932">
        <f t="shared" si="48"/>
        <v>46.583371523673996</v>
      </c>
    </row>
    <row r="933" spans="1:13">
      <c r="A933" s="230">
        <v>37232</v>
      </c>
      <c r="B933">
        <v>28.94</v>
      </c>
      <c r="C933">
        <v>23.52</v>
      </c>
      <c r="D933">
        <v>10.25</v>
      </c>
      <c r="E933">
        <v>11.27</v>
      </c>
      <c r="F933">
        <v>1158.31</v>
      </c>
      <c r="G933">
        <v>378.83</v>
      </c>
      <c r="H933">
        <f t="shared" si="43"/>
        <v>56.884520884520882</v>
      </c>
      <c r="I933">
        <f t="shared" si="44"/>
        <v>51.179723081141184</v>
      </c>
      <c r="J933">
        <f t="shared" si="45"/>
        <v>82</v>
      </c>
      <c r="K933">
        <f t="shared" si="46"/>
        <v>156.12013076965701</v>
      </c>
      <c r="L933">
        <f t="shared" si="47"/>
        <v>79.596899437885682</v>
      </c>
      <c r="M933">
        <f t="shared" si="48"/>
        <v>45.687305530765336</v>
      </c>
    </row>
    <row r="934" spans="1:13">
      <c r="A934" s="230">
        <v>37235</v>
      </c>
      <c r="B934">
        <v>28.91</v>
      </c>
      <c r="C934">
        <v>23</v>
      </c>
      <c r="D934">
        <v>9.8000000000000007</v>
      </c>
      <c r="E934">
        <v>11.27</v>
      </c>
      <c r="F934">
        <v>1139.93</v>
      </c>
      <c r="G934">
        <v>372.7</v>
      </c>
      <c r="H934">
        <f t="shared" si="43"/>
        <v>56.825552825552826</v>
      </c>
      <c r="I934">
        <f t="shared" si="44"/>
        <v>50.04819859125201</v>
      </c>
      <c r="J934">
        <f t="shared" si="45"/>
        <v>78.400000000000006</v>
      </c>
      <c r="K934">
        <f t="shared" si="46"/>
        <v>156.12013076965701</v>
      </c>
      <c r="L934">
        <f t="shared" si="47"/>
        <v>78.333860172345069</v>
      </c>
      <c r="M934">
        <f t="shared" si="48"/>
        <v>44.948020936346758</v>
      </c>
    </row>
    <row r="935" spans="1:13">
      <c r="A935" s="230">
        <v>37236</v>
      </c>
      <c r="B935">
        <v>29.06</v>
      </c>
      <c r="C935">
        <v>21.99</v>
      </c>
      <c r="D935">
        <v>9.01</v>
      </c>
      <c r="E935">
        <v>10.89</v>
      </c>
      <c r="F935">
        <v>1136.76</v>
      </c>
      <c r="G935">
        <v>374.62</v>
      </c>
      <c r="H935">
        <f t="shared" si="43"/>
        <v>57.120393120393118</v>
      </c>
      <c r="I935">
        <f t="shared" si="44"/>
        <v>47.850429870505728</v>
      </c>
      <c r="J935">
        <f t="shared" si="45"/>
        <v>72.08</v>
      </c>
      <c r="K935">
        <f t="shared" si="46"/>
        <v>150.856097966421</v>
      </c>
      <c r="L935">
        <f t="shared" si="47"/>
        <v>78.116023694011901</v>
      </c>
      <c r="M935">
        <f t="shared" si="48"/>
        <v>45.17957500180902</v>
      </c>
    </row>
    <row r="936" spans="1:13">
      <c r="A936" s="230">
        <v>37237</v>
      </c>
      <c r="B936">
        <v>29.18</v>
      </c>
      <c r="C936">
        <v>21.81</v>
      </c>
      <c r="D936">
        <v>9.85</v>
      </c>
      <c r="E936">
        <v>10.744999999999999</v>
      </c>
      <c r="F936">
        <v>1137.07</v>
      </c>
      <c r="G936">
        <v>378.01</v>
      </c>
      <c r="H936">
        <f t="shared" si="43"/>
        <v>57.356265356265354</v>
      </c>
      <c r="I936">
        <f t="shared" si="44"/>
        <v>47.458748316313319</v>
      </c>
      <c r="J936">
        <f t="shared" si="45"/>
        <v>78.8</v>
      </c>
      <c r="K936">
        <f t="shared" si="46"/>
        <v>148.84745387044939</v>
      </c>
      <c r="L936">
        <f t="shared" si="47"/>
        <v>78.137326314921452</v>
      </c>
      <c r="M936">
        <f t="shared" si="48"/>
        <v>45.588412648640826</v>
      </c>
    </row>
    <row r="937" spans="1:13">
      <c r="A937" s="230">
        <v>37238</v>
      </c>
      <c r="B937">
        <v>28.48</v>
      </c>
      <c r="C937">
        <v>21.07</v>
      </c>
      <c r="D937">
        <v>9.6</v>
      </c>
      <c r="E937">
        <v>10.5</v>
      </c>
      <c r="F937">
        <v>1119.3800000000001</v>
      </c>
      <c r="G937">
        <v>360.16</v>
      </c>
      <c r="H937">
        <f t="shared" si="43"/>
        <v>55.980343980343982</v>
      </c>
      <c r="I937">
        <f t="shared" si="44"/>
        <v>45.848501926855647</v>
      </c>
      <c r="J937">
        <f t="shared" si="45"/>
        <v>76.8</v>
      </c>
      <c r="K937">
        <f t="shared" si="46"/>
        <v>145.45353798415249</v>
      </c>
      <c r="L937">
        <f t="shared" si="47"/>
        <v>76.921702560437609</v>
      </c>
      <c r="M937">
        <f t="shared" si="48"/>
        <v>43.435683446296345</v>
      </c>
    </row>
    <row r="938" spans="1:13">
      <c r="A938" s="230">
        <v>37239</v>
      </c>
      <c r="B938">
        <v>28.12</v>
      </c>
      <c r="C938">
        <v>21</v>
      </c>
      <c r="D938">
        <v>8.8800000000000008</v>
      </c>
      <c r="E938">
        <v>10.195</v>
      </c>
      <c r="F938">
        <v>1123.0899999999999</v>
      </c>
      <c r="G938">
        <v>363.33</v>
      </c>
      <c r="H938">
        <f t="shared" si="43"/>
        <v>55.272727272727273</v>
      </c>
      <c r="I938">
        <f t="shared" si="44"/>
        <v>45.696181322447487</v>
      </c>
      <c r="J938">
        <f t="shared" si="45"/>
        <v>71.040000000000006</v>
      </c>
      <c r="K938">
        <f t="shared" si="46"/>
        <v>141.22845902366043</v>
      </c>
      <c r="L938">
        <f t="shared" si="47"/>
        <v>77.176646830032567</v>
      </c>
      <c r="M938">
        <f t="shared" si="48"/>
        <v>43.817988856460602</v>
      </c>
    </row>
    <row r="939" spans="1:13">
      <c r="A939" s="230">
        <v>37242</v>
      </c>
      <c r="B939">
        <v>28.48</v>
      </c>
      <c r="C939">
        <v>20.76</v>
      </c>
      <c r="D939">
        <v>9</v>
      </c>
      <c r="E939">
        <v>10.31</v>
      </c>
      <c r="F939">
        <v>1134.3599999999999</v>
      </c>
      <c r="G939">
        <v>367.72</v>
      </c>
      <c r="H939">
        <f t="shared" si="43"/>
        <v>55.980343980343982</v>
      </c>
      <c r="I939">
        <f t="shared" si="44"/>
        <v>45.173939250190948</v>
      </c>
      <c r="J939">
        <f t="shared" si="45"/>
        <v>72</v>
      </c>
      <c r="K939">
        <f t="shared" si="46"/>
        <v>142.8215215825345</v>
      </c>
      <c r="L939">
        <f t="shared" si="47"/>
        <v>77.951100177292773</v>
      </c>
      <c r="M939">
        <f t="shared" si="48"/>
        <v>44.347427579054006</v>
      </c>
    </row>
    <row r="940" spans="1:13">
      <c r="A940" s="230">
        <v>37243</v>
      </c>
      <c r="B940">
        <v>28.8</v>
      </c>
      <c r="C940">
        <v>20.5</v>
      </c>
      <c r="D940">
        <v>8.9</v>
      </c>
      <c r="E940">
        <v>10.505000000000001</v>
      </c>
      <c r="F940">
        <v>1142.92</v>
      </c>
      <c r="G940">
        <v>369.59</v>
      </c>
      <c r="H940">
        <f t="shared" si="43"/>
        <v>56.609336609336609</v>
      </c>
      <c r="I940">
        <f t="shared" si="44"/>
        <v>44.608177005246354</v>
      </c>
      <c r="J940">
        <f t="shared" si="45"/>
        <v>71.2</v>
      </c>
      <c r="K940">
        <f t="shared" si="46"/>
        <v>145.52280157366874</v>
      </c>
      <c r="L940">
        <f t="shared" si="47"/>
        <v>78.539327386924313</v>
      </c>
      <c r="M940">
        <f t="shared" si="48"/>
        <v>44.572951590728195</v>
      </c>
    </row>
    <row r="941" spans="1:13">
      <c r="A941" s="230">
        <v>37244</v>
      </c>
      <c r="B941">
        <v>28.65</v>
      </c>
      <c r="C941">
        <v>20.7</v>
      </c>
      <c r="D941">
        <v>9.1</v>
      </c>
      <c r="E941">
        <v>10.81</v>
      </c>
      <c r="F941">
        <v>1149.56</v>
      </c>
      <c r="G941">
        <v>364.27</v>
      </c>
      <c r="H941">
        <f t="shared" si="43"/>
        <v>56.314496314496317</v>
      </c>
      <c r="I941">
        <f t="shared" si="44"/>
        <v>45.043378732126811</v>
      </c>
      <c r="J941">
        <f t="shared" si="45"/>
        <v>72.8</v>
      </c>
      <c r="K941">
        <f t="shared" si="46"/>
        <v>149.7478805341608</v>
      </c>
      <c r="L941">
        <f t="shared" si="47"/>
        <v>78.995615783180554</v>
      </c>
      <c r="M941">
        <f t="shared" si="48"/>
        <v>43.931353867676499</v>
      </c>
    </row>
    <row r="942" spans="1:13">
      <c r="A942" s="230">
        <v>37245</v>
      </c>
      <c r="B942">
        <v>27.58</v>
      </c>
      <c r="C942">
        <v>20.7</v>
      </c>
      <c r="D942">
        <v>9.25</v>
      </c>
      <c r="E942">
        <v>10.335000000000001</v>
      </c>
      <c r="F942">
        <v>1139.93</v>
      </c>
      <c r="G942">
        <v>350.77</v>
      </c>
      <c r="H942">
        <f t="shared" si="43"/>
        <v>54.211302211302211</v>
      </c>
      <c r="I942">
        <f t="shared" si="44"/>
        <v>45.043378732126811</v>
      </c>
      <c r="J942">
        <f t="shared" si="45"/>
        <v>74</v>
      </c>
      <c r="K942">
        <f t="shared" si="46"/>
        <v>143.1678395301158</v>
      </c>
      <c r="L942">
        <f t="shared" si="47"/>
        <v>78.333860172345069</v>
      </c>
      <c r="M942">
        <f t="shared" si="48"/>
        <v>42.303239344894962</v>
      </c>
    </row>
    <row r="943" spans="1:13">
      <c r="A943" s="230">
        <v>37246</v>
      </c>
      <c r="B943">
        <v>27.58</v>
      </c>
      <c r="C943">
        <v>21</v>
      </c>
      <c r="D943">
        <v>9.5</v>
      </c>
      <c r="E943">
        <v>10.5</v>
      </c>
      <c r="F943">
        <v>1144.8900000000001</v>
      </c>
      <c r="G943">
        <v>354.76</v>
      </c>
      <c r="H943">
        <f t="shared" ref="H943:H1006" si="49">B943*100/$B$429</f>
        <v>54.211302211302211</v>
      </c>
      <c r="I943">
        <f t="shared" ref="I943:I1006" si="50">C943*100/$C$429</f>
        <v>45.696181322447487</v>
      </c>
      <c r="J943">
        <f t="shared" ref="J943:J1006" si="51">D943*100/$D$429</f>
        <v>76</v>
      </c>
      <c r="K943">
        <f t="shared" ref="K943:K1006" si="52">E943*100/$E$7</f>
        <v>145.45353798415249</v>
      </c>
      <c r="L943">
        <f t="shared" ref="L943:L1006" si="53">F943*100/$F$429</f>
        <v>78.674702106897939</v>
      </c>
      <c r="M943">
        <f t="shared" ref="M943:M1006" si="54">G943*100/$G$429</f>
        <v>42.784437637183728</v>
      </c>
    </row>
    <row r="944" spans="1:13">
      <c r="A944" s="230">
        <v>37249</v>
      </c>
      <c r="B944">
        <v>27.77</v>
      </c>
      <c r="C944">
        <v>20.77</v>
      </c>
      <c r="D944">
        <v>9.5</v>
      </c>
      <c r="E944">
        <v>10.68</v>
      </c>
      <c r="F944">
        <v>1144.6500000000001</v>
      </c>
      <c r="G944">
        <v>353.17</v>
      </c>
      <c r="H944">
        <f t="shared" si="49"/>
        <v>54.584766584766584</v>
      </c>
      <c r="I944">
        <f t="shared" si="50"/>
        <v>45.195699336534965</v>
      </c>
      <c r="J944">
        <f t="shared" si="51"/>
        <v>76</v>
      </c>
      <c r="K944">
        <f t="shared" si="52"/>
        <v>147.94702720673797</v>
      </c>
      <c r="L944">
        <f t="shared" si="53"/>
        <v>78.658209755226025</v>
      </c>
      <c r="M944">
        <f t="shared" si="54"/>
        <v>42.59268192672279</v>
      </c>
    </row>
    <row r="945" spans="1:13">
      <c r="A945" s="230">
        <v>37250</v>
      </c>
      <c r="B945">
        <v>27.77</v>
      </c>
      <c r="C945">
        <v>20.77</v>
      </c>
      <c r="D945">
        <v>9.5</v>
      </c>
      <c r="E945">
        <v>10.68</v>
      </c>
      <c r="F945">
        <v>1144.6500000000001</v>
      </c>
      <c r="G945">
        <v>353.17</v>
      </c>
      <c r="H945">
        <f t="shared" si="49"/>
        <v>54.584766584766584</v>
      </c>
      <c r="I945">
        <f t="shared" si="50"/>
        <v>45.195699336534965</v>
      </c>
      <c r="J945">
        <f t="shared" si="51"/>
        <v>76</v>
      </c>
      <c r="K945">
        <f t="shared" si="52"/>
        <v>147.94702720673797</v>
      </c>
      <c r="L945">
        <f t="shared" si="53"/>
        <v>78.658209755226025</v>
      </c>
      <c r="M945">
        <f t="shared" si="54"/>
        <v>42.59268192672279</v>
      </c>
    </row>
    <row r="946" spans="1:13">
      <c r="A946" s="230">
        <v>37251</v>
      </c>
      <c r="B946">
        <v>27.95</v>
      </c>
      <c r="C946">
        <v>20.9</v>
      </c>
      <c r="D946">
        <v>9.5</v>
      </c>
      <c r="E946">
        <v>10.744999999999999</v>
      </c>
      <c r="F946">
        <v>1149.3699999999999</v>
      </c>
      <c r="G946">
        <v>355.31</v>
      </c>
      <c r="H946">
        <f t="shared" si="49"/>
        <v>54.938574938574938</v>
      </c>
      <c r="I946">
        <f t="shared" si="50"/>
        <v>45.478580459007262</v>
      </c>
      <c r="J946">
        <f t="shared" si="51"/>
        <v>76</v>
      </c>
      <c r="K946">
        <f t="shared" si="52"/>
        <v>148.84745387044939</v>
      </c>
      <c r="L946">
        <f t="shared" si="53"/>
        <v>78.982559338106938</v>
      </c>
      <c r="M946">
        <f t="shared" si="54"/>
        <v>42.850768228852601</v>
      </c>
    </row>
    <row r="947" spans="1:13">
      <c r="A947" s="230">
        <v>37252</v>
      </c>
      <c r="B947">
        <v>27.89</v>
      </c>
      <c r="C947">
        <v>20.8</v>
      </c>
      <c r="D947">
        <v>9.6</v>
      </c>
      <c r="E947">
        <v>11.035</v>
      </c>
      <c r="F947">
        <v>1157.1300000000001</v>
      </c>
      <c r="G947">
        <v>359.1</v>
      </c>
      <c r="H947">
        <f t="shared" si="49"/>
        <v>54.82063882063882</v>
      </c>
      <c r="I947">
        <f t="shared" si="50"/>
        <v>45.260979595567036</v>
      </c>
      <c r="J947">
        <f t="shared" si="51"/>
        <v>76.8</v>
      </c>
      <c r="K947">
        <f t="shared" si="52"/>
        <v>152.86474206239265</v>
      </c>
      <c r="L947">
        <f t="shared" si="53"/>
        <v>79.51581204216545</v>
      </c>
      <c r="M947">
        <f t="shared" si="54"/>
        <v>43.307846305989052</v>
      </c>
    </row>
    <row r="948" spans="1:13">
      <c r="A948" s="230">
        <v>37253</v>
      </c>
      <c r="B948">
        <v>27.73</v>
      </c>
      <c r="C948">
        <v>20.82</v>
      </c>
      <c r="D948">
        <v>9.85</v>
      </c>
      <c r="E948">
        <v>11.215</v>
      </c>
      <c r="F948">
        <v>1161.02</v>
      </c>
      <c r="G948">
        <v>359.78</v>
      </c>
      <c r="H948">
        <f t="shared" si="49"/>
        <v>54.506142506142503</v>
      </c>
      <c r="I948">
        <f t="shared" si="50"/>
        <v>45.304499768255077</v>
      </c>
      <c r="J948">
        <f t="shared" si="51"/>
        <v>78.8</v>
      </c>
      <c r="K948">
        <f t="shared" si="52"/>
        <v>155.3582312849781</v>
      </c>
      <c r="L948">
        <f t="shared" si="53"/>
        <v>79.783125575514347</v>
      </c>
      <c r="M948">
        <f t="shared" si="54"/>
        <v>43.389855037506941</v>
      </c>
    </row>
    <row r="949" spans="1:13">
      <c r="A949" s="230">
        <v>37256</v>
      </c>
      <c r="B949">
        <v>27.18</v>
      </c>
      <c r="C949">
        <v>20.54</v>
      </c>
      <c r="D949">
        <v>10</v>
      </c>
      <c r="E949">
        <v>10.95</v>
      </c>
      <c r="F949">
        <v>1148.08</v>
      </c>
      <c r="G949">
        <v>352.7</v>
      </c>
      <c r="H949">
        <f t="shared" si="49"/>
        <v>53.425061425061422</v>
      </c>
      <c r="I949">
        <f t="shared" si="50"/>
        <v>44.69521735062245</v>
      </c>
      <c r="J949">
        <f t="shared" si="51"/>
        <v>80</v>
      </c>
      <c r="K949">
        <f t="shared" si="52"/>
        <v>151.68726104061616</v>
      </c>
      <c r="L949">
        <f t="shared" si="53"/>
        <v>78.893912947870419</v>
      </c>
      <c r="M949">
        <f t="shared" si="54"/>
        <v>42.535999421114838</v>
      </c>
    </row>
    <row r="950" spans="1:13">
      <c r="A950" s="230">
        <v>37257</v>
      </c>
      <c r="B950">
        <v>27.18</v>
      </c>
      <c r="C950">
        <v>20.54</v>
      </c>
      <c r="D950">
        <v>10</v>
      </c>
      <c r="E950">
        <v>10.95</v>
      </c>
      <c r="F950">
        <v>1148.08</v>
      </c>
      <c r="G950">
        <v>352.7</v>
      </c>
      <c r="H950">
        <f t="shared" si="49"/>
        <v>53.425061425061422</v>
      </c>
      <c r="I950">
        <f t="shared" si="50"/>
        <v>44.69521735062245</v>
      </c>
      <c r="J950">
        <f t="shared" si="51"/>
        <v>80</v>
      </c>
      <c r="K950">
        <f t="shared" si="52"/>
        <v>151.68726104061616</v>
      </c>
      <c r="L950">
        <f t="shared" si="53"/>
        <v>78.893912947870419</v>
      </c>
      <c r="M950">
        <f t="shared" si="54"/>
        <v>42.535999421114838</v>
      </c>
    </row>
    <row r="951" spans="1:13">
      <c r="A951" s="230">
        <v>37258</v>
      </c>
      <c r="B951">
        <v>27.5</v>
      </c>
      <c r="C951">
        <v>21.65</v>
      </c>
      <c r="D951">
        <v>10.3</v>
      </c>
      <c r="E951">
        <v>11.65</v>
      </c>
      <c r="F951">
        <v>1154.67</v>
      </c>
      <c r="G951">
        <v>363.03</v>
      </c>
      <c r="H951">
        <f t="shared" si="49"/>
        <v>54.054054054054056</v>
      </c>
      <c r="I951">
        <f t="shared" si="50"/>
        <v>47.110586934808957</v>
      </c>
      <c r="J951">
        <f t="shared" si="51"/>
        <v>82.4</v>
      </c>
      <c r="K951">
        <f t="shared" si="52"/>
        <v>161.38416357289302</v>
      </c>
      <c r="L951">
        <f t="shared" si="53"/>
        <v>79.346765437528347</v>
      </c>
      <c r="M951">
        <f t="shared" si="54"/>
        <v>43.781808533732125</v>
      </c>
    </row>
    <row r="952" spans="1:13">
      <c r="A952" s="230">
        <v>37259</v>
      </c>
      <c r="B952">
        <v>29.03</v>
      </c>
      <c r="C952">
        <v>22.96</v>
      </c>
      <c r="D952">
        <v>10.5</v>
      </c>
      <c r="E952">
        <v>11.79</v>
      </c>
      <c r="F952">
        <v>1165.27</v>
      </c>
      <c r="G952">
        <v>381.59</v>
      </c>
      <c r="H952">
        <f t="shared" si="49"/>
        <v>57.061425061425062</v>
      </c>
      <c r="I952">
        <f t="shared" si="50"/>
        <v>49.961158245875922</v>
      </c>
      <c r="J952">
        <f t="shared" si="51"/>
        <v>84</v>
      </c>
      <c r="K952">
        <f t="shared" si="52"/>
        <v>163.32354407934838</v>
      </c>
      <c r="L952">
        <f t="shared" si="53"/>
        <v>80.075177636371137</v>
      </c>
      <c r="M952">
        <f t="shared" si="54"/>
        <v>46.020164499867342</v>
      </c>
    </row>
    <row r="953" spans="1:13">
      <c r="A953" s="230">
        <v>37260</v>
      </c>
      <c r="B953">
        <v>29.59</v>
      </c>
      <c r="C953">
        <v>23.16</v>
      </c>
      <c r="D953">
        <v>11</v>
      </c>
      <c r="E953">
        <v>11.845000000000001</v>
      </c>
      <c r="F953">
        <v>1172.51</v>
      </c>
      <c r="G953">
        <v>384.57</v>
      </c>
      <c r="H953">
        <f t="shared" si="49"/>
        <v>58.162162162162161</v>
      </c>
      <c r="I953">
        <f t="shared" si="50"/>
        <v>50.396359972756372</v>
      </c>
      <c r="J953">
        <f t="shared" si="51"/>
        <v>88</v>
      </c>
      <c r="K953">
        <f t="shared" si="52"/>
        <v>164.08544356402726</v>
      </c>
      <c r="L953">
        <f t="shared" si="53"/>
        <v>80.572696911807142</v>
      </c>
      <c r="M953">
        <f t="shared" si="54"/>
        <v>46.379555705636896</v>
      </c>
    </row>
    <row r="954" spans="1:13">
      <c r="A954" s="230">
        <v>37263</v>
      </c>
      <c r="B954">
        <v>29.62</v>
      </c>
      <c r="C954">
        <v>23.02</v>
      </c>
      <c r="D954">
        <v>10.85</v>
      </c>
      <c r="E954">
        <v>11.45</v>
      </c>
      <c r="F954">
        <v>1164.8900000000001</v>
      </c>
      <c r="G954">
        <v>380.21</v>
      </c>
      <c r="H954">
        <f t="shared" si="49"/>
        <v>58.221130221130224</v>
      </c>
      <c r="I954">
        <f t="shared" si="50"/>
        <v>50.091718763940058</v>
      </c>
      <c r="J954">
        <f t="shared" si="51"/>
        <v>86.8</v>
      </c>
      <c r="K954">
        <f t="shared" si="52"/>
        <v>158.61361999224249</v>
      </c>
      <c r="L954">
        <f t="shared" si="53"/>
        <v>80.049064746223948</v>
      </c>
      <c r="M954">
        <f t="shared" si="54"/>
        <v>45.853735015316339</v>
      </c>
    </row>
    <row r="955" spans="1:13">
      <c r="A955" s="230">
        <v>37264</v>
      </c>
      <c r="B955">
        <v>29.64</v>
      </c>
      <c r="C955">
        <v>22.78</v>
      </c>
      <c r="D955">
        <v>10.6</v>
      </c>
      <c r="E955">
        <v>11.305</v>
      </c>
      <c r="F955">
        <v>1160.71</v>
      </c>
      <c r="G955">
        <v>383.03</v>
      </c>
      <c r="H955">
        <f t="shared" si="49"/>
        <v>58.260442260442261</v>
      </c>
      <c r="I955">
        <f t="shared" si="50"/>
        <v>49.569476691683512</v>
      </c>
      <c r="J955">
        <f t="shared" si="51"/>
        <v>84.8</v>
      </c>
      <c r="K955">
        <f t="shared" si="52"/>
        <v>156.60497589627084</v>
      </c>
      <c r="L955">
        <f t="shared" si="53"/>
        <v>79.761822954604796</v>
      </c>
      <c r="M955">
        <f t="shared" si="54"/>
        <v>46.193830048964038</v>
      </c>
    </row>
    <row r="956" spans="1:13">
      <c r="A956" s="230">
        <v>37265</v>
      </c>
      <c r="B956">
        <v>29.39</v>
      </c>
      <c r="C956">
        <v>23.46</v>
      </c>
      <c r="D956">
        <v>10.25</v>
      </c>
      <c r="E956">
        <v>10.824999999999999</v>
      </c>
      <c r="F956">
        <v>1155.1400000000001</v>
      </c>
      <c r="G956">
        <v>382.14</v>
      </c>
      <c r="H956">
        <f t="shared" si="49"/>
        <v>57.76904176904177</v>
      </c>
      <c r="I956">
        <f t="shared" si="50"/>
        <v>51.049162563077047</v>
      </c>
      <c r="J956">
        <f t="shared" si="51"/>
        <v>82</v>
      </c>
      <c r="K956">
        <f t="shared" si="52"/>
        <v>149.95567130270959</v>
      </c>
      <c r="L956">
        <f t="shared" si="53"/>
        <v>79.379062959552513</v>
      </c>
      <c r="M956">
        <f t="shared" si="54"/>
        <v>46.086495091536221</v>
      </c>
    </row>
    <row r="957" spans="1:13">
      <c r="A957" s="230">
        <v>37266</v>
      </c>
      <c r="B957">
        <v>29.33</v>
      </c>
      <c r="C957">
        <v>23.33</v>
      </c>
      <c r="D957">
        <v>10</v>
      </c>
      <c r="E957">
        <v>10.615</v>
      </c>
      <c r="F957">
        <v>1156.55</v>
      </c>
      <c r="G957">
        <v>379.49</v>
      </c>
      <c r="H957">
        <f t="shared" si="49"/>
        <v>57.651105651105652</v>
      </c>
      <c r="I957">
        <f t="shared" si="50"/>
        <v>50.766281440604757</v>
      </c>
      <c r="J957">
        <f t="shared" si="51"/>
        <v>80</v>
      </c>
      <c r="K957">
        <f t="shared" si="52"/>
        <v>147.04660054302656</v>
      </c>
      <c r="L957">
        <f t="shared" si="53"/>
        <v>79.475955525624997</v>
      </c>
      <c r="M957">
        <f t="shared" si="54"/>
        <v>45.76690224076799</v>
      </c>
    </row>
    <row r="958" spans="1:13">
      <c r="A958" s="230">
        <v>37267</v>
      </c>
      <c r="B958">
        <v>29</v>
      </c>
      <c r="C958">
        <v>22.88</v>
      </c>
      <c r="D958">
        <v>10.15</v>
      </c>
      <c r="E958">
        <v>10.525</v>
      </c>
      <c r="F958">
        <v>1145.5999999999999</v>
      </c>
      <c r="G958">
        <v>374.66</v>
      </c>
      <c r="H958">
        <f t="shared" si="49"/>
        <v>57.002457002457</v>
      </c>
      <c r="I958">
        <f t="shared" si="50"/>
        <v>49.787077555123737</v>
      </c>
      <c r="J958">
        <f t="shared" si="51"/>
        <v>81.2</v>
      </c>
      <c r="K958">
        <f t="shared" si="52"/>
        <v>145.79985593173382</v>
      </c>
      <c r="L958">
        <f t="shared" si="53"/>
        <v>78.723491980593991</v>
      </c>
      <c r="M958">
        <f t="shared" si="54"/>
        <v>45.184399044839481</v>
      </c>
    </row>
    <row r="959" spans="1:13">
      <c r="A959" s="230">
        <v>37270</v>
      </c>
      <c r="B959">
        <v>28.18</v>
      </c>
      <c r="C959">
        <v>22.52</v>
      </c>
      <c r="D959">
        <v>10</v>
      </c>
      <c r="E959">
        <v>10.574999999999999</v>
      </c>
      <c r="F959">
        <v>1138.4100000000001</v>
      </c>
      <c r="G959">
        <v>370.03</v>
      </c>
      <c r="H959">
        <f t="shared" si="49"/>
        <v>55.390663390663391</v>
      </c>
      <c r="I959">
        <f t="shared" si="50"/>
        <v>49.003714446738925</v>
      </c>
      <c r="J959">
        <f t="shared" si="51"/>
        <v>80</v>
      </c>
      <c r="K959">
        <f t="shared" si="52"/>
        <v>146.49249182689644</v>
      </c>
      <c r="L959">
        <f t="shared" si="53"/>
        <v>78.229408611756313</v>
      </c>
      <c r="M959">
        <f t="shared" si="54"/>
        <v>44.626016064063293</v>
      </c>
    </row>
    <row r="960" spans="1:13">
      <c r="A960" s="230">
        <v>37271</v>
      </c>
      <c r="B960">
        <v>28.58</v>
      </c>
      <c r="C960">
        <v>23.08</v>
      </c>
      <c r="D960">
        <v>10</v>
      </c>
      <c r="E960">
        <v>10.85</v>
      </c>
      <c r="F960">
        <v>1146.19</v>
      </c>
      <c r="G960">
        <v>372.71</v>
      </c>
      <c r="H960">
        <f t="shared" si="49"/>
        <v>56.176904176904173</v>
      </c>
      <c r="I960">
        <f t="shared" si="50"/>
        <v>50.222279282004187</v>
      </c>
      <c r="J960">
        <f t="shared" si="51"/>
        <v>80</v>
      </c>
      <c r="K960">
        <f t="shared" si="52"/>
        <v>150.30198925029092</v>
      </c>
      <c r="L960">
        <f t="shared" si="53"/>
        <v>78.764035678454121</v>
      </c>
      <c r="M960">
        <f t="shared" si="54"/>
        <v>44.949226947104371</v>
      </c>
    </row>
    <row r="961" spans="1:13">
      <c r="A961" s="230">
        <v>37272</v>
      </c>
      <c r="B961">
        <v>27.57</v>
      </c>
      <c r="C961">
        <v>22.42</v>
      </c>
      <c r="D961">
        <v>9.5</v>
      </c>
      <c r="E961">
        <v>10.39</v>
      </c>
      <c r="F961">
        <v>1127.57</v>
      </c>
      <c r="G961">
        <v>360.73</v>
      </c>
      <c r="H961">
        <f t="shared" si="49"/>
        <v>54.191646191646193</v>
      </c>
      <c r="I961">
        <f t="shared" si="50"/>
        <v>48.7861135832987</v>
      </c>
      <c r="J961">
        <f t="shared" si="51"/>
        <v>76</v>
      </c>
      <c r="K961">
        <f t="shared" si="52"/>
        <v>143.92973901479471</v>
      </c>
      <c r="L961">
        <f t="shared" si="53"/>
        <v>77.484504061241594</v>
      </c>
      <c r="M961">
        <f t="shared" si="54"/>
        <v>43.504426059480451</v>
      </c>
    </row>
    <row r="962" spans="1:13">
      <c r="A962" s="230">
        <v>37273</v>
      </c>
      <c r="B962">
        <v>28.95</v>
      </c>
      <c r="C962">
        <v>23.53</v>
      </c>
      <c r="D962">
        <v>10.25</v>
      </c>
      <c r="E962">
        <v>11.24</v>
      </c>
      <c r="F962">
        <v>1138.8800000000001</v>
      </c>
      <c r="G962">
        <v>371.54</v>
      </c>
      <c r="H962">
        <f t="shared" si="49"/>
        <v>56.904176904176907</v>
      </c>
      <c r="I962">
        <f t="shared" si="50"/>
        <v>51.201483167485208</v>
      </c>
      <c r="J962">
        <f t="shared" si="51"/>
        <v>82</v>
      </c>
      <c r="K962">
        <f t="shared" si="52"/>
        <v>155.70454923255943</v>
      </c>
      <c r="L962">
        <f t="shared" si="53"/>
        <v>78.261706133780464</v>
      </c>
      <c r="M962">
        <f t="shared" si="54"/>
        <v>44.808123688463304</v>
      </c>
    </row>
    <row r="963" spans="1:13">
      <c r="A963" s="230">
        <v>37274</v>
      </c>
      <c r="B963">
        <v>28.1</v>
      </c>
      <c r="C963">
        <v>22.61</v>
      </c>
      <c r="D963">
        <v>9.86</v>
      </c>
      <c r="E963">
        <v>11.085000000000001</v>
      </c>
      <c r="F963">
        <v>1127.58</v>
      </c>
      <c r="G963">
        <v>358.14</v>
      </c>
      <c r="H963">
        <f t="shared" si="49"/>
        <v>55.233415233415236</v>
      </c>
      <c r="I963">
        <f t="shared" si="50"/>
        <v>49.199555223835127</v>
      </c>
      <c r="J963">
        <f t="shared" si="51"/>
        <v>78.88</v>
      </c>
      <c r="K963">
        <f t="shared" si="52"/>
        <v>153.55737795755527</v>
      </c>
      <c r="L963">
        <f t="shared" si="53"/>
        <v>77.485191242561257</v>
      </c>
      <c r="M963">
        <f t="shared" si="54"/>
        <v>43.192069273257921</v>
      </c>
    </row>
    <row r="964" spans="1:13">
      <c r="A964" s="230">
        <v>37277</v>
      </c>
      <c r="B964">
        <v>28.1</v>
      </c>
      <c r="C964">
        <v>22.61</v>
      </c>
      <c r="D964">
        <v>9.86</v>
      </c>
      <c r="E964">
        <v>11.085000000000001</v>
      </c>
      <c r="F964">
        <v>1127.58</v>
      </c>
      <c r="G964">
        <v>358.14</v>
      </c>
      <c r="H964">
        <f t="shared" si="49"/>
        <v>55.233415233415236</v>
      </c>
      <c r="I964">
        <f t="shared" si="50"/>
        <v>49.199555223835127</v>
      </c>
      <c r="J964">
        <f t="shared" si="51"/>
        <v>78.88</v>
      </c>
      <c r="K964">
        <f t="shared" si="52"/>
        <v>153.55737795755527</v>
      </c>
      <c r="L964">
        <f t="shared" si="53"/>
        <v>77.485191242561257</v>
      </c>
      <c r="M964">
        <f t="shared" si="54"/>
        <v>43.192069273257921</v>
      </c>
    </row>
    <row r="965" spans="1:13">
      <c r="A965" s="230">
        <v>37278</v>
      </c>
      <c r="B965">
        <v>26.7</v>
      </c>
      <c r="C965">
        <v>21.81</v>
      </c>
      <c r="D965">
        <v>9.75</v>
      </c>
      <c r="E965">
        <v>10.91</v>
      </c>
      <c r="F965">
        <v>1119.31</v>
      </c>
      <c r="G965">
        <v>343.79</v>
      </c>
      <c r="H965">
        <f t="shared" si="49"/>
        <v>52.481572481572485</v>
      </c>
      <c r="I965">
        <f t="shared" si="50"/>
        <v>47.458748316313319</v>
      </c>
      <c r="J965">
        <f t="shared" si="51"/>
        <v>78</v>
      </c>
      <c r="K965">
        <f t="shared" si="52"/>
        <v>151.13315232448608</v>
      </c>
      <c r="L965">
        <f t="shared" si="53"/>
        <v>76.916892291199957</v>
      </c>
      <c r="M965">
        <f t="shared" si="54"/>
        <v>41.46144383607902</v>
      </c>
    </row>
    <row r="966" spans="1:13">
      <c r="A966" s="230">
        <v>37279</v>
      </c>
      <c r="B966">
        <v>26.68</v>
      </c>
      <c r="C966">
        <v>22.16</v>
      </c>
      <c r="D966">
        <v>10.1</v>
      </c>
      <c r="E966">
        <v>11.51</v>
      </c>
      <c r="F966">
        <v>1128.18</v>
      </c>
      <c r="G966">
        <v>349.66</v>
      </c>
      <c r="H966">
        <f t="shared" si="49"/>
        <v>52.442260442260441</v>
      </c>
      <c r="I966">
        <f t="shared" si="50"/>
        <v>48.220351338354114</v>
      </c>
      <c r="J966">
        <f t="shared" si="51"/>
        <v>80.8</v>
      </c>
      <c r="K966">
        <f t="shared" si="52"/>
        <v>159.44478306643765</v>
      </c>
      <c r="L966">
        <f t="shared" si="53"/>
        <v>77.526422121741035</v>
      </c>
      <c r="M966">
        <f t="shared" si="54"/>
        <v>42.169372150799589</v>
      </c>
    </row>
    <row r="967" spans="1:13">
      <c r="A967" s="230">
        <v>37280</v>
      </c>
      <c r="B967">
        <v>27.3001</v>
      </c>
      <c r="C967">
        <v>22.63</v>
      </c>
      <c r="D967">
        <v>9.75</v>
      </c>
      <c r="E967">
        <v>11.605</v>
      </c>
      <c r="F967">
        <v>1132.1500000000001</v>
      </c>
      <c r="G967">
        <v>355.5</v>
      </c>
      <c r="H967">
        <f t="shared" si="49"/>
        <v>53.661130221130229</v>
      </c>
      <c r="I967">
        <f t="shared" si="50"/>
        <v>49.243075396523174</v>
      </c>
      <c r="J967">
        <f t="shared" si="51"/>
        <v>78</v>
      </c>
      <c r="K967">
        <f t="shared" si="52"/>
        <v>160.76079126724665</v>
      </c>
      <c r="L967">
        <f t="shared" si="53"/>
        <v>77.799233105647261</v>
      </c>
      <c r="M967">
        <f t="shared" si="54"/>
        <v>42.873682433247311</v>
      </c>
    </row>
    <row r="968" spans="1:13">
      <c r="A968" s="230">
        <v>37281</v>
      </c>
      <c r="B968">
        <v>28.44</v>
      </c>
      <c r="C968">
        <v>22.47</v>
      </c>
      <c r="D968">
        <v>9.25</v>
      </c>
      <c r="E968">
        <v>11.625</v>
      </c>
      <c r="F968">
        <v>1133.28</v>
      </c>
      <c r="G968">
        <v>355.26</v>
      </c>
      <c r="H968">
        <f t="shared" si="49"/>
        <v>55.9017199017199</v>
      </c>
      <c r="I968">
        <f t="shared" si="50"/>
        <v>48.894914015018813</v>
      </c>
      <c r="J968">
        <f t="shared" si="51"/>
        <v>74</v>
      </c>
      <c r="K968">
        <f t="shared" si="52"/>
        <v>161.03784562531169</v>
      </c>
      <c r="L968">
        <f t="shared" si="53"/>
        <v>77.87688459476918</v>
      </c>
      <c r="M968">
        <f t="shared" si="54"/>
        <v>42.844738175064521</v>
      </c>
    </row>
    <row r="969" spans="1:13">
      <c r="A969" s="230">
        <v>37284</v>
      </c>
      <c r="B969">
        <v>28.42</v>
      </c>
      <c r="C969">
        <v>22.07</v>
      </c>
      <c r="D969">
        <v>9</v>
      </c>
      <c r="E969">
        <v>11.635</v>
      </c>
      <c r="F969">
        <v>1133.06</v>
      </c>
      <c r="G969">
        <v>357.15</v>
      </c>
      <c r="H969">
        <f t="shared" si="49"/>
        <v>55.862407862407863</v>
      </c>
      <c r="I969">
        <f t="shared" si="50"/>
        <v>48.024510561257905</v>
      </c>
      <c r="J969">
        <f t="shared" si="51"/>
        <v>72</v>
      </c>
      <c r="K969">
        <f t="shared" si="52"/>
        <v>161.17637280434423</v>
      </c>
      <c r="L969">
        <f t="shared" si="53"/>
        <v>77.861766605736591</v>
      </c>
      <c r="M969">
        <f t="shared" si="54"/>
        <v>43.072674208253943</v>
      </c>
    </row>
    <row r="970" spans="1:13">
      <c r="A970" s="230">
        <v>37285</v>
      </c>
      <c r="B970">
        <v>27.19</v>
      </c>
      <c r="C970">
        <v>20.94</v>
      </c>
      <c r="D970">
        <v>8.85</v>
      </c>
      <c r="E970">
        <v>11.535</v>
      </c>
      <c r="F970">
        <v>1100.6400000000001</v>
      </c>
      <c r="G970">
        <v>345.56</v>
      </c>
      <c r="H970">
        <f t="shared" si="49"/>
        <v>53.444717444717448</v>
      </c>
      <c r="I970">
        <f t="shared" si="50"/>
        <v>45.56562080438335</v>
      </c>
      <c r="J970">
        <f t="shared" si="51"/>
        <v>70.8</v>
      </c>
      <c r="K970">
        <f t="shared" si="52"/>
        <v>159.79110101401895</v>
      </c>
      <c r="L970">
        <f t="shared" si="53"/>
        <v>75.633924767389132</v>
      </c>
      <c r="M970">
        <f t="shared" si="54"/>
        <v>41.674907740177048</v>
      </c>
    </row>
    <row r="971" spans="1:13">
      <c r="A971" s="230">
        <v>37286</v>
      </c>
      <c r="B971">
        <v>27.57</v>
      </c>
      <c r="C971">
        <v>21.96</v>
      </c>
      <c r="D971">
        <v>9.3000000000000007</v>
      </c>
      <c r="E971">
        <v>12.045</v>
      </c>
      <c r="F971">
        <v>1113.57</v>
      </c>
      <c r="G971">
        <v>352.21</v>
      </c>
      <c r="H971">
        <f t="shared" si="49"/>
        <v>54.191646191646193</v>
      </c>
      <c r="I971">
        <f t="shared" si="50"/>
        <v>47.785149611473656</v>
      </c>
      <c r="J971">
        <f t="shared" si="51"/>
        <v>74.400000000000006</v>
      </c>
      <c r="K971">
        <f t="shared" si="52"/>
        <v>166.85598714467778</v>
      </c>
      <c r="L971">
        <f t="shared" si="53"/>
        <v>76.522450213713384</v>
      </c>
      <c r="M971">
        <f t="shared" si="54"/>
        <v>42.476904893991659</v>
      </c>
    </row>
    <row r="972" spans="1:13">
      <c r="A972" s="230">
        <v>37287</v>
      </c>
      <c r="B972">
        <v>27.49</v>
      </c>
      <c r="C972">
        <v>22.11</v>
      </c>
      <c r="D972">
        <v>9.3000000000000007</v>
      </c>
      <c r="E972">
        <v>12.36</v>
      </c>
      <c r="F972">
        <v>1130.2</v>
      </c>
      <c r="G972">
        <v>357.53</v>
      </c>
      <c r="H972">
        <f t="shared" si="49"/>
        <v>54.034398034398038</v>
      </c>
      <c r="I972">
        <f t="shared" si="50"/>
        <v>48.111550906633994</v>
      </c>
      <c r="J972">
        <f t="shared" si="51"/>
        <v>74.400000000000006</v>
      </c>
      <c r="K972">
        <f t="shared" si="52"/>
        <v>171.21959328420238</v>
      </c>
      <c r="L972">
        <f t="shared" si="53"/>
        <v>77.665232748312974</v>
      </c>
      <c r="M972">
        <f t="shared" si="54"/>
        <v>43.118502617043347</v>
      </c>
    </row>
    <row r="973" spans="1:13">
      <c r="A973" s="230">
        <v>37288</v>
      </c>
      <c r="B973">
        <v>26.8</v>
      </c>
      <c r="C973">
        <v>22</v>
      </c>
      <c r="D973">
        <v>8.8800000000000008</v>
      </c>
      <c r="E973">
        <v>12.205</v>
      </c>
      <c r="F973">
        <v>1122.2</v>
      </c>
      <c r="G973">
        <v>351.75</v>
      </c>
      <c r="H973">
        <f t="shared" si="49"/>
        <v>52.678132678132677</v>
      </c>
      <c r="I973">
        <f t="shared" si="50"/>
        <v>47.872189956849752</v>
      </c>
      <c r="J973">
        <f t="shared" si="51"/>
        <v>71.040000000000006</v>
      </c>
      <c r="K973">
        <f t="shared" si="52"/>
        <v>169.07242200919822</v>
      </c>
      <c r="L973">
        <f t="shared" si="53"/>
        <v>77.115487692582562</v>
      </c>
      <c r="M973">
        <f t="shared" si="54"/>
        <v>42.42142839914132</v>
      </c>
    </row>
    <row r="974" spans="1:13">
      <c r="A974" s="230">
        <v>37291</v>
      </c>
      <c r="B974">
        <v>26.84</v>
      </c>
      <c r="C974">
        <v>22.04</v>
      </c>
      <c r="D974">
        <v>8.75</v>
      </c>
      <c r="E974">
        <v>12.675000000000001</v>
      </c>
      <c r="F974">
        <v>1094.44</v>
      </c>
      <c r="G974">
        <v>342.7</v>
      </c>
      <c r="H974">
        <f t="shared" si="49"/>
        <v>52.756756756756758</v>
      </c>
      <c r="I974">
        <f t="shared" si="50"/>
        <v>47.959230302225841</v>
      </c>
      <c r="J974">
        <f t="shared" si="51"/>
        <v>70</v>
      </c>
      <c r="K974">
        <f t="shared" si="52"/>
        <v>175.58319942372694</v>
      </c>
      <c r="L974">
        <f t="shared" si="53"/>
        <v>75.207872349198055</v>
      </c>
      <c r="M974">
        <f t="shared" si="54"/>
        <v>41.329988663498881</v>
      </c>
    </row>
    <row r="975" spans="1:13">
      <c r="A975" s="230">
        <v>37292</v>
      </c>
      <c r="B975">
        <v>26.56</v>
      </c>
      <c r="C975">
        <v>21.39</v>
      </c>
      <c r="D975">
        <v>8.6199999999999992</v>
      </c>
      <c r="E975">
        <v>12.725</v>
      </c>
      <c r="F975">
        <v>1090.02</v>
      </c>
      <c r="G975">
        <v>339.3</v>
      </c>
      <c r="H975">
        <f t="shared" si="49"/>
        <v>52.206388206388205</v>
      </c>
      <c r="I975">
        <f t="shared" si="50"/>
        <v>46.54482468986437</v>
      </c>
      <c r="J975">
        <f t="shared" si="51"/>
        <v>68.959999999999994</v>
      </c>
      <c r="K975">
        <f t="shared" si="52"/>
        <v>176.27583531888956</v>
      </c>
      <c r="L975">
        <f t="shared" si="53"/>
        <v>74.904138205907003</v>
      </c>
      <c r="M975">
        <f t="shared" si="54"/>
        <v>40.919945005909454</v>
      </c>
    </row>
    <row r="976" spans="1:13">
      <c r="A976" s="230">
        <v>37293</v>
      </c>
      <c r="B976">
        <v>26.68</v>
      </c>
      <c r="C976">
        <v>20.85</v>
      </c>
      <c r="D976">
        <v>8.5</v>
      </c>
      <c r="E976">
        <v>12.335000000000001</v>
      </c>
      <c r="F976">
        <v>1083.51</v>
      </c>
      <c r="G976">
        <v>336.45</v>
      </c>
      <c r="H976">
        <f t="shared" si="49"/>
        <v>52.442260442260441</v>
      </c>
      <c r="I976">
        <f t="shared" si="50"/>
        <v>45.369780027287149</v>
      </c>
      <c r="J976">
        <f t="shared" si="51"/>
        <v>68</v>
      </c>
      <c r="K976">
        <f t="shared" si="52"/>
        <v>170.87327533662105</v>
      </c>
      <c r="L976">
        <f t="shared" si="53"/>
        <v>74.456783166806389</v>
      </c>
      <c r="M976">
        <f t="shared" si="54"/>
        <v>40.576231939988908</v>
      </c>
    </row>
    <row r="977" spans="1:13">
      <c r="A977" s="230">
        <v>37294</v>
      </c>
      <c r="B977">
        <v>26.2</v>
      </c>
      <c r="C977">
        <v>20.8</v>
      </c>
      <c r="D977">
        <v>8</v>
      </c>
      <c r="E977">
        <v>12.15</v>
      </c>
      <c r="F977">
        <v>1080.17</v>
      </c>
      <c r="G977">
        <v>327.99</v>
      </c>
      <c r="H977">
        <f t="shared" si="49"/>
        <v>51.498771498771497</v>
      </c>
      <c r="I977">
        <f t="shared" si="50"/>
        <v>45.260979595567036</v>
      </c>
      <c r="J977">
        <f t="shared" si="51"/>
        <v>64</v>
      </c>
      <c r="K977">
        <f t="shared" si="52"/>
        <v>168.31052252451931</v>
      </c>
      <c r="L977">
        <f t="shared" si="53"/>
        <v>74.227264606038943</v>
      </c>
      <c r="M977">
        <f t="shared" si="54"/>
        <v>39.555946839045809</v>
      </c>
    </row>
    <row r="978" spans="1:13">
      <c r="A978" s="230">
        <v>37295</v>
      </c>
      <c r="B978">
        <v>26.25</v>
      </c>
      <c r="C978">
        <v>20.399999999999999</v>
      </c>
      <c r="D978">
        <v>8.4</v>
      </c>
      <c r="E978">
        <v>12.015000000000001</v>
      </c>
      <c r="F978">
        <v>1096.22</v>
      </c>
      <c r="G978">
        <v>332.67</v>
      </c>
      <c r="H978">
        <f t="shared" si="49"/>
        <v>51.597051597051596</v>
      </c>
      <c r="I978">
        <f t="shared" si="50"/>
        <v>44.390576141806129</v>
      </c>
      <c r="J978">
        <f t="shared" si="51"/>
        <v>67.2</v>
      </c>
      <c r="K978">
        <f t="shared" si="52"/>
        <v>166.4404056075802</v>
      </c>
      <c r="L978">
        <f t="shared" si="53"/>
        <v>75.33019062409808</v>
      </c>
      <c r="M978">
        <f t="shared" si="54"/>
        <v>40.120359873610077</v>
      </c>
    </row>
    <row r="979" spans="1:13">
      <c r="A979" s="230">
        <v>37298</v>
      </c>
      <c r="B979">
        <v>26.8</v>
      </c>
      <c r="C979">
        <v>20.85</v>
      </c>
      <c r="D979">
        <v>8.75</v>
      </c>
      <c r="E979">
        <v>12.49</v>
      </c>
      <c r="F979">
        <v>1111.94</v>
      </c>
      <c r="G979">
        <v>341.95</v>
      </c>
      <c r="H979">
        <f t="shared" si="49"/>
        <v>52.678132678132677</v>
      </c>
      <c r="I979">
        <f t="shared" si="50"/>
        <v>45.369780027287149</v>
      </c>
      <c r="J979">
        <f t="shared" si="51"/>
        <v>70</v>
      </c>
      <c r="K979">
        <f t="shared" si="52"/>
        <v>173.0204466116252</v>
      </c>
      <c r="L979">
        <f t="shared" si="53"/>
        <v>76.410439658608325</v>
      </c>
      <c r="M979">
        <f t="shared" si="54"/>
        <v>41.239537856677686</v>
      </c>
    </row>
    <row r="980" spans="1:13">
      <c r="A980" s="230">
        <v>37299</v>
      </c>
      <c r="B980">
        <v>26.85</v>
      </c>
      <c r="C980">
        <v>20.77</v>
      </c>
      <c r="D980">
        <v>8.1999999999999993</v>
      </c>
      <c r="E980">
        <v>12.355</v>
      </c>
      <c r="F980">
        <v>1107.5</v>
      </c>
      <c r="G980">
        <v>337.05</v>
      </c>
      <c r="H980">
        <f t="shared" si="49"/>
        <v>52.776412776412776</v>
      </c>
      <c r="I980">
        <f t="shared" si="50"/>
        <v>45.195699336534965</v>
      </c>
      <c r="J980">
        <f t="shared" si="51"/>
        <v>65.599999999999994</v>
      </c>
      <c r="K980">
        <f t="shared" si="52"/>
        <v>171.15032969468609</v>
      </c>
      <c r="L980">
        <f t="shared" si="53"/>
        <v>76.105331152677948</v>
      </c>
      <c r="M980">
        <f t="shared" si="54"/>
        <v>40.648592585445861</v>
      </c>
    </row>
    <row r="981" spans="1:13">
      <c r="A981" s="230">
        <v>37300</v>
      </c>
      <c r="B981">
        <v>27.34</v>
      </c>
      <c r="C981">
        <v>20.98</v>
      </c>
      <c r="D981">
        <v>8.5</v>
      </c>
      <c r="E981">
        <v>12.505000000000001</v>
      </c>
      <c r="F981">
        <v>1118.51</v>
      </c>
      <c r="G981">
        <v>342.92</v>
      </c>
      <c r="H981">
        <f t="shared" si="49"/>
        <v>53.739557739557739</v>
      </c>
      <c r="I981">
        <f t="shared" si="50"/>
        <v>45.652661149759439</v>
      </c>
      <c r="J981">
        <f t="shared" si="51"/>
        <v>68</v>
      </c>
      <c r="K981">
        <f t="shared" si="52"/>
        <v>173.22823738017399</v>
      </c>
      <c r="L981">
        <f t="shared" si="53"/>
        <v>76.861917785626915</v>
      </c>
      <c r="M981">
        <f t="shared" si="54"/>
        <v>41.35652090016643</v>
      </c>
    </row>
    <row r="982" spans="1:13">
      <c r="A982" s="230">
        <v>37301</v>
      </c>
      <c r="B982">
        <v>26.81</v>
      </c>
      <c r="C982">
        <v>20.88</v>
      </c>
      <c r="D982">
        <v>8.4</v>
      </c>
      <c r="E982">
        <v>12.3</v>
      </c>
      <c r="F982">
        <v>1116.48</v>
      </c>
      <c r="G982">
        <v>340.21</v>
      </c>
      <c r="H982">
        <f t="shared" si="49"/>
        <v>52.697788697788695</v>
      </c>
      <c r="I982">
        <f t="shared" si="50"/>
        <v>45.435060286319214</v>
      </c>
      <c r="J982">
        <f t="shared" si="51"/>
        <v>67.2</v>
      </c>
      <c r="K982">
        <f t="shared" si="52"/>
        <v>170.38843021000721</v>
      </c>
      <c r="L982">
        <f t="shared" si="53"/>
        <v>76.722419977735328</v>
      </c>
      <c r="M982">
        <f t="shared" si="54"/>
        <v>41.029691984852505</v>
      </c>
    </row>
    <row r="983" spans="1:13">
      <c r="A983" s="230">
        <v>37302</v>
      </c>
      <c r="B983">
        <v>25.6</v>
      </c>
      <c r="C983">
        <v>20.36</v>
      </c>
      <c r="D983">
        <v>8.5</v>
      </c>
      <c r="E983">
        <v>11.95</v>
      </c>
      <c r="F983">
        <v>1104.18</v>
      </c>
      <c r="G983">
        <v>329.38</v>
      </c>
      <c r="H983">
        <f t="shared" si="49"/>
        <v>50.319410319410316</v>
      </c>
      <c r="I983">
        <f t="shared" si="50"/>
        <v>44.30353579643004</v>
      </c>
      <c r="J983">
        <f t="shared" si="51"/>
        <v>68</v>
      </c>
      <c r="K983">
        <f t="shared" si="52"/>
        <v>165.53997894386879</v>
      </c>
      <c r="L983">
        <f t="shared" si="53"/>
        <v>75.877186954549828</v>
      </c>
      <c r="M983">
        <f t="shared" si="54"/>
        <v>39.723582334354425</v>
      </c>
    </row>
    <row r="984" spans="1:13">
      <c r="A984" s="230">
        <v>37305</v>
      </c>
      <c r="B984">
        <v>25.6</v>
      </c>
      <c r="C984">
        <v>20.36</v>
      </c>
      <c r="D984">
        <v>8.5</v>
      </c>
      <c r="E984">
        <v>11.95</v>
      </c>
      <c r="F984">
        <v>1104.18</v>
      </c>
      <c r="G984">
        <v>329.38</v>
      </c>
      <c r="H984">
        <f t="shared" si="49"/>
        <v>50.319410319410316</v>
      </c>
      <c r="I984">
        <f t="shared" si="50"/>
        <v>44.30353579643004</v>
      </c>
      <c r="J984">
        <f t="shared" si="51"/>
        <v>68</v>
      </c>
      <c r="K984">
        <f t="shared" si="52"/>
        <v>165.53997894386879</v>
      </c>
      <c r="L984">
        <f t="shared" si="53"/>
        <v>75.877186954549828</v>
      </c>
      <c r="M984">
        <f t="shared" si="54"/>
        <v>39.723582334354425</v>
      </c>
    </row>
    <row r="985" spans="1:13">
      <c r="A985" s="230">
        <v>37306</v>
      </c>
      <c r="B985">
        <v>24.4</v>
      </c>
      <c r="C985">
        <v>19.760000000000002</v>
      </c>
      <c r="D985">
        <v>8.4499999999999993</v>
      </c>
      <c r="E985">
        <v>11.31</v>
      </c>
      <c r="F985">
        <v>1083.3399999999999</v>
      </c>
      <c r="G985">
        <v>319.04000000000002</v>
      </c>
      <c r="H985">
        <f t="shared" si="49"/>
        <v>47.960687960687963</v>
      </c>
      <c r="I985">
        <f t="shared" si="50"/>
        <v>42.99793061578869</v>
      </c>
      <c r="J985">
        <f t="shared" si="51"/>
        <v>67.599999999999994</v>
      </c>
      <c r="K985">
        <f t="shared" si="52"/>
        <v>156.67423948578713</v>
      </c>
      <c r="L985">
        <f t="shared" si="53"/>
        <v>74.445101084372112</v>
      </c>
      <c r="M985">
        <f t="shared" si="54"/>
        <v>38.476567210979532</v>
      </c>
    </row>
    <row r="986" spans="1:13">
      <c r="A986" s="230">
        <v>37307</v>
      </c>
      <c r="B986">
        <v>25.24</v>
      </c>
      <c r="C986">
        <v>19.82</v>
      </c>
      <c r="D986">
        <v>8.8000000000000007</v>
      </c>
      <c r="E986">
        <v>11.565</v>
      </c>
      <c r="F986">
        <v>1097.98</v>
      </c>
      <c r="G986">
        <v>321.88</v>
      </c>
      <c r="H986">
        <f t="shared" si="49"/>
        <v>49.611793611793608</v>
      </c>
      <c r="I986">
        <f t="shared" si="50"/>
        <v>43.128491133852819</v>
      </c>
      <c r="J986">
        <f t="shared" si="51"/>
        <v>70.400000000000006</v>
      </c>
      <c r="K986">
        <f t="shared" si="52"/>
        <v>160.20668255111653</v>
      </c>
      <c r="L986">
        <f t="shared" si="53"/>
        <v>75.451134536358765</v>
      </c>
      <c r="M986">
        <f t="shared" si="54"/>
        <v>38.819074266142458</v>
      </c>
    </row>
    <row r="987" spans="1:13">
      <c r="A987" s="230">
        <v>37308</v>
      </c>
      <c r="B987">
        <v>23.77</v>
      </c>
      <c r="C987">
        <v>19.46</v>
      </c>
      <c r="D987">
        <v>8.5</v>
      </c>
      <c r="E987">
        <v>10.75</v>
      </c>
      <c r="F987">
        <v>1080.95</v>
      </c>
      <c r="G987">
        <v>306.14</v>
      </c>
      <c r="H987">
        <f t="shared" si="49"/>
        <v>46.72235872235872</v>
      </c>
      <c r="I987">
        <f t="shared" si="50"/>
        <v>42.345128025468007</v>
      </c>
      <c r="J987">
        <f t="shared" si="51"/>
        <v>68</v>
      </c>
      <c r="K987">
        <f t="shared" si="52"/>
        <v>148.91671745996564</v>
      </c>
      <c r="L987">
        <f t="shared" si="53"/>
        <v>74.280864748972661</v>
      </c>
      <c r="M987">
        <f t="shared" si="54"/>
        <v>36.920813333654941</v>
      </c>
    </row>
    <row r="988" spans="1:13">
      <c r="A988" s="230">
        <v>37309</v>
      </c>
      <c r="B988">
        <v>23.76</v>
      </c>
      <c r="C988">
        <v>19.29</v>
      </c>
      <c r="D988">
        <v>8.1999999999999993</v>
      </c>
      <c r="E988">
        <v>11.37</v>
      </c>
      <c r="F988">
        <v>1089.8399999999999</v>
      </c>
      <c r="G988">
        <v>306.77999999999997</v>
      </c>
      <c r="H988">
        <f t="shared" si="49"/>
        <v>46.702702702702702</v>
      </c>
      <c r="I988">
        <f t="shared" si="50"/>
        <v>41.975206557619622</v>
      </c>
      <c r="J988">
        <f t="shared" si="51"/>
        <v>65.599999999999994</v>
      </c>
      <c r="K988">
        <f t="shared" si="52"/>
        <v>157.50540255998226</v>
      </c>
      <c r="L988">
        <f t="shared" si="53"/>
        <v>74.891768942153064</v>
      </c>
      <c r="M988">
        <f t="shared" si="54"/>
        <v>36.997998022142355</v>
      </c>
    </row>
    <row r="989" spans="1:13">
      <c r="A989" s="230">
        <v>37312</v>
      </c>
      <c r="B989">
        <v>25.15</v>
      </c>
      <c r="C989">
        <v>19.98</v>
      </c>
      <c r="D989">
        <v>8</v>
      </c>
      <c r="E989">
        <v>11.904999999999999</v>
      </c>
      <c r="F989">
        <v>1109.43</v>
      </c>
      <c r="G989">
        <v>317.87</v>
      </c>
      <c r="H989">
        <f t="shared" si="49"/>
        <v>49.434889434889435</v>
      </c>
      <c r="I989">
        <f t="shared" si="50"/>
        <v>43.476652515357181</v>
      </c>
      <c r="J989">
        <f t="shared" si="51"/>
        <v>64</v>
      </c>
      <c r="K989">
        <f t="shared" si="52"/>
        <v>164.91660663822242</v>
      </c>
      <c r="L989">
        <f t="shared" si="53"/>
        <v>76.23795714737291</v>
      </c>
      <c r="M989">
        <f t="shared" si="54"/>
        <v>38.335463952338458</v>
      </c>
    </row>
    <row r="990" spans="1:13">
      <c r="A990" s="230">
        <v>37313</v>
      </c>
      <c r="B990">
        <v>25.32</v>
      </c>
      <c r="C990">
        <v>20.010000000000002</v>
      </c>
      <c r="D990">
        <v>7.9</v>
      </c>
      <c r="E990">
        <v>11.835000000000001</v>
      </c>
      <c r="F990">
        <v>1109.3800000000001</v>
      </c>
      <c r="G990">
        <v>315.83</v>
      </c>
      <c r="H990">
        <f t="shared" si="49"/>
        <v>49.76904176904177</v>
      </c>
      <c r="I990">
        <f t="shared" si="50"/>
        <v>43.541932774389252</v>
      </c>
      <c r="J990">
        <f t="shared" si="51"/>
        <v>63.2</v>
      </c>
      <c r="K990">
        <f t="shared" si="52"/>
        <v>163.94691638499475</v>
      </c>
      <c r="L990">
        <f t="shared" si="53"/>
        <v>76.234521240774598</v>
      </c>
      <c r="M990">
        <f t="shared" si="54"/>
        <v>38.0894377577848</v>
      </c>
    </row>
    <row r="991" spans="1:13">
      <c r="A991" s="230">
        <v>37314</v>
      </c>
      <c r="B991">
        <v>25.27</v>
      </c>
      <c r="C991">
        <v>20.03</v>
      </c>
      <c r="D991">
        <v>8.25</v>
      </c>
      <c r="E991">
        <v>10.98</v>
      </c>
      <c r="F991">
        <v>1109.8900000000001</v>
      </c>
      <c r="G991">
        <v>311.92</v>
      </c>
      <c r="H991">
        <f t="shared" si="49"/>
        <v>49.670761670761671</v>
      </c>
      <c r="I991">
        <f t="shared" si="50"/>
        <v>43.585452947077293</v>
      </c>
      <c r="J991">
        <f t="shared" si="51"/>
        <v>66</v>
      </c>
      <c r="K991">
        <f t="shared" si="52"/>
        <v>152.10284257771374</v>
      </c>
      <c r="L991">
        <f t="shared" si="53"/>
        <v>76.269567488077413</v>
      </c>
      <c r="M991">
        <f t="shared" si="54"/>
        <v>37.617887551556962</v>
      </c>
    </row>
    <row r="992" spans="1:13">
      <c r="A992" s="230">
        <v>37315</v>
      </c>
      <c r="B992">
        <v>24.69</v>
      </c>
      <c r="C992">
        <v>20.12</v>
      </c>
      <c r="D992">
        <v>8.1999999999999993</v>
      </c>
      <c r="E992">
        <v>10.85</v>
      </c>
      <c r="F992">
        <v>1106.73</v>
      </c>
      <c r="G992">
        <v>307.33999999999997</v>
      </c>
      <c r="H992">
        <f t="shared" si="49"/>
        <v>48.530712530712528</v>
      </c>
      <c r="I992">
        <f t="shared" si="50"/>
        <v>43.781293724173494</v>
      </c>
      <c r="J992">
        <f t="shared" si="51"/>
        <v>65.599999999999994</v>
      </c>
      <c r="K992">
        <f t="shared" si="52"/>
        <v>150.30198925029092</v>
      </c>
      <c r="L992">
        <f t="shared" si="53"/>
        <v>76.052418191063893</v>
      </c>
      <c r="M992">
        <f t="shared" si="54"/>
        <v>37.065534624568848</v>
      </c>
    </row>
    <row r="993" spans="1:13">
      <c r="A993" s="230">
        <v>37316</v>
      </c>
      <c r="B993">
        <v>26.44</v>
      </c>
      <c r="C993">
        <v>20.21</v>
      </c>
      <c r="D993">
        <v>8.1</v>
      </c>
      <c r="E993">
        <v>11.725</v>
      </c>
      <c r="F993">
        <v>1131.78</v>
      </c>
      <c r="G993">
        <v>324.66000000000003</v>
      </c>
      <c r="H993">
        <f t="shared" si="49"/>
        <v>51.970515970515969</v>
      </c>
      <c r="I993">
        <f t="shared" si="50"/>
        <v>43.977134501269703</v>
      </c>
      <c r="J993">
        <f t="shared" si="51"/>
        <v>64.8</v>
      </c>
      <c r="K993">
        <f t="shared" si="52"/>
        <v>162.42311741563694</v>
      </c>
      <c r="L993">
        <f t="shared" si="53"/>
        <v>77.77380739681972</v>
      </c>
      <c r="M993">
        <f t="shared" si="54"/>
        <v>39.154345256759697</v>
      </c>
    </row>
    <row r="994" spans="1:13">
      <c r="A994" s="230">
        <v>37319</v>
      </c>
      <c r="B994">
        <v>27.68</v>
      </c>
      <c r="C994">
        <v>20.55</v>
      </c>
      <c r="D994">
        <v>8.5</v>
      </c>
      <c r="E994">
        <v>12.145</v>
      </c>
      <c r="F994">
        <v>1153.8399999999999</v>
      </c>
      <c r="G994">
        <v>336.27</v>
      </c>
      <c r="H994">
        <f t="shared" si="49"/>
        <v>54.40786240786241</v>
      </c>
      <c r="I994">
        <f t="shared" si="50"/>
        <v>44.716977436966467</v>
      </c>
      <c r="J994">
        <f t="shared" si="51"/>
        <v>68</v>
      </c>
      <c r="K994">
        <f t="shared" si="52"/>
        <v>168.24125893500306</v>
      </c>
      <c r="L994">
        <f t="shared" si="53"/>
        <v>79.289729387996303</v>
      </c>
      <c r="M994">
        <f t="shared" si="54"/>
        <v>40.554523746351819</v>
      </c>
    </row>
    <row r="995" spans="1:13">
      <c r="A995" s="230">
        <v>37320</v>
      </c>
      <c r="B995">
        <v>27.73</v>
      </c>
      <c r="C995">
        <v>20.6</v>
      </c>
      <c r="D995">
        <v>8.65</v>
      </c>
      <c r="E995">
        <v>11.765000000000001</v>
      </c>
      <c r="F995">
        <v>1146.1400000000001</v>
      </c>
      <c r="G995">
        <v>338.99</v>
      </c>
      <c r="H995">
        <f t="shared" si="49"/>
        <v>54.506142506142503</v>
      </c>
      <c r="I995">
        <f t="shared" si="50"/>
        <v>44.825777868686586</v>
      </c>
      <c r="J995">
        <f t="shared" si="51"/>
        <v>69.2</v>
      </c>
      <c r="K995">
        <f t="shared" si="52"/>
        <v>162.97722613176705</v>
      </c>
      <c r="L995">
        <f t="shared" si="53"/>
        <v>78.760599771855809</v>
      </c>
      <c r="M995">
        <f t="shared" si="54"/>
        <v>40.882558672423357</v>
      </c>
    </row>
    <row r="996" spans="1:13">
      <c r="A996" s="230">
        <v>37321</v>
      </c>
      <c r="B996">
        <v>27.94</v>
      </c>
      <c r="C996">
        <v>20.18</v>
      </c>
      <c r="D996">
        <v>8.75</v>
      </c>
      <c r="E996">
        <v>12.035</v>
      </c>
      <c r="F996">
        <v>1162.77</v>
      </c>
      <c r="G996">
        <v>341.7</v>
      </c>
      <c r="H996">
        <f t="shared" si="49"/>
        <v>54.918918918918919</v>
      </c>
      <c r="I996">
        <f t="shared" si="50"/>
        <v>43.911854242237631</v>
      </c>
      <c r="J996">
        <f t="shared" si="51"/>
        <v>70</v>
      </c>
      <c r="K996">
        <f t="shared" si="52"/>
        <v>166.71745996564528</v>
      </c>
      <c r="L996">
        <f t="shared" si="53"/>
        <v>79.903382306455384</v>
      </c>
      <c r="M996">
        <f t="shared" si="54"/>
        <v>41.209387587737282</v>
      </c>
    </row>
    <row r="997" spans="1:13">
      <c r="A997" s="230">
        <v>37322</v>
      </c>
      <c r="B997">
        <v>27.59</v>
      </c>
      <c r="C997">
        <v>20</v>
      </c>
      <c r="D997">
        <v>9.1999999999999993</v>
      </c>
      <c r="E997">
        <v>12.19</v>
      </c>
      <c r="F997">
        <v>1157.54</v>
      </c>
      <c r="G997">
        <v>340.02</v>
      </c>
      <c r="H997">
        <f t="shared" si="49"/>
        <v>54.23095823095823</v>
      </c>
      <c r="I997">
        <f t="shared" si="50"/>
        <v>43.520172688045228</v>
      </c>
      <c r="J997">
        <f t="shared" si="51"/>
        <v>73.599999999999994</v>
      </c>
      <c r="K997">
        <f t="shared" si="52"/>
        <v>168.86463124064943</v>
      </c>
      <c r="L997">
        <f t="shared" si="53"/>
        <v>79.543986476271627</v>
      </c>
      <c r="M997">
        <f t="shared" si="54"/>
        <v>41.006777780457803</v>
      </c>
    </row>
    <row r="998" spans="1:13">
      <c r="A998" s="230">
        <v>37323</v>
      </c>
      <c r="B998">
        <v>28.91</v>
      </c>
      <c r="C998">
        <v>20.59</v>
      </c>
      <c r="D998">
        <v>8.8000000000000007</v>
      </c>
      <c r="E998">
        <v>12.33</v>
      </c>
      <c r="F998">
        <v>1164.31</v>
      </c>
      <c r="G998">
        <v>350.59</v>
      </c>
      <c r="H998">
        <f t="shared" si="49"/>
        <v>56.825552825552826</v>
      </c>
      <c r="I998">
        <f t="shared" si="50"/>
        <v>44.804017782342562</v>
      </c>
      <c r="J998">
        <f t="shared" si="51"/>
        <v>70.400000000000006</v>
      </c>
      <c r="K998">
        <f t="shared" si="52"/>
        <v>170.80401174710479</v>
      </c>
      <c r="L998">
        <f t="shared" si="53"/>
        <v>80.00920822968348</v>
      </c>
      <c r="M998">
        <f t="shared" si="54"/>
        <v>42.281531151257873</v>
      </c>
    </row>
    <row r="999" spans="1:13">
      <c r="A999" s="230">
        <v>37326</v>
      </c>
      <c r="B999">
        <v>28.71</v>
      </c>
      <c r="C999">
        <v>20.98</v>
      </c>
      <c r="D999">
        <v>9</v>
      </c>
      <c r="E999">
        <v>12.53</v>
      </c>
      <c r="F999">
        <v>1168.26</v>
      </c>
      <c r="G999">
        <v>349.26</v>
      </c>
      <c r="H999">
        <f t="shared" si="49"/>
        <v>56.432432432432435</v>
      </c>
      <c r="I999">
        <f t="shared" si="50"/>
        <v>45.652661149759439</v>
      </c>
      <c r="J999">
        <f t="shared" si="51"/>
        <v>72</v>
      </c>
      <c r="K999">
        <f t="shared" si="52"/>
        <v>173.57455532775532</v>
      </c>
      <c r="L999">
        <f t="shared" si="53"/>
        <v>80.280644850950367</v>
      </c>
      <c r="M999">
        <f t="shared" si="54"/>
        <v>42.121131720494951</v>
      </c>
    </row>
    <row r="1000" spans="1:13">
      <c r="A1000" s="230">
        <v>37327</v>
      </c>
      <c r="B1000">
        <v>28</v>
      </c>
      <c r="C1000">
        <v>20.56</v>
      </c>
      <c r="D1000">
        <v>9</v>
      </c>
      <c r="E1000">
        <v>12.36</v>
      </c>
      <c r="F1000">
        <v>1165.58</v>
      </c>
      <c r="G1000">
        <v>342.25</v>
      </c>
      <c r="H1000">
        <f t="shared" si="49"/>
        <v>55.036855036855037</v>
      </c>
      <c r="I1000">
        <f t="shared" si="50"/>
        <v>44.73873752331049</v>
      </c>
      <c r="J1000">
        <f t="shared" si="51"/>
        <v>72</v>
      </c>
      <c r="K1000">
        <f t="shared" si="52"/>
        <v>171.21959328420238</v>
      </c>
      <c r="L1000">
        <f t="shared" si="53"/>
        <v>80.096480257280689</v>
      </c>
      <c r="M1000">
        <f t="shared" si="54"/>
        <v>41.275718179406162</v>
      </c>
    </row>
    <row r="1001" spans="1:13">
      <c r="A1001" s="230">
        <v>37328</v>
      </c>
      <c r="B1001">
        <v>26.84</v>
      </c>
      <c r="C1001">
        <v>20.11</v>
      </c>
      <c r="D1001">
        <v>8.8000000000000007</v>
      </c>
      <c r="E1001">
        <v>12.244999999999999</v>
      </c>
      <c r="F1001">
        <v>1154.0899999999999</v>
      </c>
      <c r="G1001">
        <v>333.37</v>
      </c>
      <c r="H1001">
        <f t="shared" si="49"/>
        <v>52.756756756756758</v>
      </c>
      <c r="I1001">
        <f t="shared" si="50"/>
        <v>43.759533637829477</v>
      </c>
      <c r="J1001">
        <f t="shared" si="51"/>
        <v>70.400000000000006</v>
      </c>
      <c r="K1001">
        <f t="shared" si="52"/>
        <v>169.62653072532831</v>
      </c>
      <c r="L1001">
        <f t="shared" si="53"/>
        <v>79.30690892098788</v>
      </c>
      <c r="M1001">
        <f t="shared" si="54"/>
        <v>40.204780626643192</v>
      </c>
    </row>
    <row r="1002" spans="1:13">
      <c r="A1002" s="230">
        <v>37329</v>
      </c>
      <c r="B1002">
        <v>25.92</v>
      </c>
      <c r="C1002">
        <v>19.399999999999999</v>
      </c>
      <c r="D1002">
        <v>8.6199999999999992</v>
      </c>
      <c r="E1002">
        <v>12.215</v>
      </c>
      <c r="F1002">
        <v>1153.04</v>
      </c>
      <c r="G1002">
        <v>329.99</v>
      </c>
      <c r="H1002">
        <f t="shared" si="49"/>
        <v>50.948402948402951</v>
      </c>
      <c r="I1002">
        <f t="shared" si="50"/>
        <v>42.214567507403864</v>
      </c>
      <c r="J1002">
        <f t="shared" si="51"/>
        <v>68.959999999999994</v>
      </c>
      <c r="K1002">
        <f t="shared" si="52"/>
        <v>169.21094918823073</v>
      </c>
      <c r="L1002">
        <f t="shared" si="53"/>
        <v>79.234754882423275</v>
      </c>
      <c r="M1002">
        <f t="shared" si="54"/>
        <v>39.797148990568999</v>
      </c>
    </row>
    <row r="1003" spans="1:13">
      <c r="A1003" s="230">
        <v>37330</v>
      </c>
      <c r="B1003">
        <v>25.72</v>
      </c>
      <c r="C1003">
        <v>19.05</v>
      </c>
      <c r="D1003">
        <v>8.75</v>
      </c>
      <c r="E1003">
        <v>12.475</v>
      </c>
      <c r="F1003">
        <v>1166.1600000000001</v>
      </c>
      <c r="G1003">
        <v>332.33</v>
      </c>
      <c r="H1003">
        <f t="shared" si="49"/>
        <v>50.555282555282552</v>
      </c>
      <c r="I1003">
        <f t="shared" si="50"/>
        <v>41.452964485363076</v>
      </c>
      <c r="J1003">
        <f t="shared" si="51"/>
        <v>70</v>
      </c>
      <c r="K1003">
        <f t="shared" si="52"/>
        <v>172.81265584307641</v>
      </c>
      <c r="L1003">
        <f t="shared" si="53"/>
        <v>80.136336773821142</v>
      </c>
      <c r="M1003">
        <f t="shared" si="54"/>
        <v>40.079355507851133</v>
      </c>
    </row>
    <row r="1004" spans="1:13">
      <c r="A1004" s="230">
        <v>37333</v>
      </c>
      <c r="B1004">
        <v>26.39</v>
      </c>
      <c r="C1004">
        <v>19.25</v>
      </c>
      <c r="D1004">
        <v>8.85</v>
      </c>
      <c r="E1004">
        <v>12.37</v>
      </c>
      <c r="F1004">
        <v>1165.55</v>
      </c>
      <c r="G1004">
        <v>332.62</v>
      </c>
      <c r="H1004">
        <f t="shared" si="49"/>
        <v>51.872235872235869</v>
      </c>
      <c r="I1004">
        <f t="shared" si="50"/>
        <v>41.888166212243533</v>
      </c>
      <c r="J1004">
        <f t="shared" si="51"/>
        <v>70.8</v>
      </c>
      <c r="K1004">
        <f t="shared" si="52"/>
        <v>171.35812046323488</v>
      </c>
      <c r="L1004">
        <f t="shared" si="53"/>
        <v>80.094418713321701</v>
      </c>
      <c r="M1004">
        <f t="shared" si="54"/>
        <v>40.114329819821997</v>
      </c>
    </row>
    <row r="1005" spans="1:13">
      <c r="A1005" s="230">
        <v>37334</v>
      </c>
      <c r="B1005">
        <v>27.03</v>
      </c>
      <c r="C1005">
        <v>18.8</v>
      </c>
      <c r="D1005">
        <v>8.65</v>
      </c>
      <c r="E1005">
        <v>12.425000000000001</v>
      </c>
      <c r="F1005">
        <v>1170.29</v>
      </c>
      <c r="G1005">
        <v>334.27</v>
      </c>
      <c r="H1005">
        <f t="shared" si="49"/>
        <v>53.13022113022113</v>
      </c>
      <c r="I1005">
        <f t="shared" si="50"/>
        <v>40.908962326762513</v>
      </c>
      <c r="J1005">
        <f t="shared" si="51"/>
        <v>69.2</v>
      </c>
      <c r="K1005">
        <f t="shared" si="52"/>
        <v>172.12001994791379</v>
      </c>
      <c r="L1005">
        <f t="shared" si="53"/>
        <v>80.420142658841954</v>
      </c>
      <c r="M1005">
        <f t="shared" si="54"/>
        <v>40.313321594828629</v>
      </c>
    </row>
    <row r="1006" spans="1:13">
      <c r="A1006" s="230">
        <v>37335</v>
      </c>
      <c r="B1006">
        <v>26.92</v>
      </c>
      <c r="C1006">
        <v>18.2</v>
      </c>
      <c r="D1006">
        <v>8.3000000000000007</v>
      </c>
      <c r="E1006">
        <v>12.46</v>
      </c>
      <c r="F1006">
        <v>1151.8499999999999</v>
      </c>
      <c r="G1006">
        <v>323.36</v>
      </c>
      <c r="H1006">
        <f t="shared" si="49"/>
        <v>52.914004914004913</v>
      </c>
      <c r="I1006">
        <f t="shared" si="50"/>
        <v>39.603357146121155</v>
      </c>
      <c r="J1006">
        <f t="shared" si="51"/>
        <v>66.400000000000006</v>
      </c>
      <c r="K1006">
        <f t="shared" si="52"/>
        <v>172.60486507452762</v>
      </c>
      <c r="L1006">
        <f t="shared" si="53"/>
        <v>79.152980305383366</v>
      </c>
      <c r="M1006">
        <f t="shared" si="54"/>
        <v>38.997563858269615</v>
      </c>
    </row>
    <row r="1007" spans="1:13">
      <c r="A1007" s="230">
        <v>37336</v>
      </c>
      <c r="B1007">
        <v>26.99</v>
      </c>
      <c r="C1007">
        <v>18.5</v>
      </c>
      <c r="D1007">
        <v>8</v>
      </c>
      <c r="E1007">
        <v>12.135</v>
      </c>
      <c r="F1007">
        <v>1153.5899999999999</v>
      </c>
      <c r="G1007">
        <v>331</v>
      </c>
      <c r="H1007">
        <f t="shared" ref="H1007:H1070" si="55">B1007*100/$B$429</f>
        <v>53.051597051597049</v>
      </c>
      <c r="I1007">
        <f t="shared" ref="I1007:I1070" si="56">C1007*100/$C$429</f>
        <v>40.256159736441838</v>
      </c>
      <c r="J1007">
        <f t="shared" ref="J1007:J1070" si="57">D1007*100/$D$429</f>
        <v>64</v>
      </c>
      <c r="K1007">
        <f t="shared" ref="K1007:K1070" si="58">E1007*100/$E$7</f>
        <v>168.10273175597052</v>
      </c>
      <c r="L1007">
        <f t="shared" ref="L1007:L1070" si="59">F1007*100/$F$429</f>
        <v>79.272549855004726</v>
      </c>
      <c r="M1007">
        <f t="shared" ref="M1007:M1070" si="60">G1007*100/$G$429</f>
        <v>39.918956077088211</v>
      </c>
    </row>
    <row r="1008" spans="1:13">
      <c r="A1008" s="230">
        <v>37337</v>
      </c>
      <c r="B1008">
        <v>26.56</v>
      </c>
      <c r="C1008">
        <v>18.149999999999999</v>
      </c>
      <c r="D1008">
        <v>8.3000000000000007</v>
      </c>
      <c r="E1008">
        <v>12.045</v>
      </c>
      <c r="F1008">
        <v>1148.7</v>
      </c>
      <c r="G1008">
        <v>326.5</v>
      </c>
      <c r="H1008">
        <f t="shared" si="55"/>
        <v>52.206388206388205</v>
      </c>
      <c r="I1008">
        <f t="shared" si="56"/>
        <v>39.494556714401035</v>
      </c>
      <c r="J1008">
        <f t="shared" si="57"/>
        <v>66.400000000000006</v>
      </c>
      <c r="K1008">
        <f t="shared" si="58"/>
        <v>166.85598714467778</v>
      </c>
      <c r="L1008">
        <f t="shared" si="59"/>
        <v>78.936518189689536</v>
      </c>
      <c r="M1008">
        <f t="shared" si="60"/>
        <v>39.376251236161032</v>
      </c>
    </row>
    <row r="1009" spans="1:13">
      <c r="A1009" s="230">
        <v>37340</v>
      </c>
      <c r="B1009">
        <v>26.31</v>
      </c>
      <c r="C1009">
        <v>18.12</v>
      </c>
      <c r="D1009">
        <v>8.35</v>
      </c>
      <c r="E1009">
        <v>11.675000000000001</v>
      </c>
      <c r="F1009">
        <v>1131.8699999999999</v>
      </c>
      <c r="G1009">
        <v>319.11</v>
      </c>
      <c r="H1009">
        <f t="shared" si="55"/>
        <v>51.714987714987714</v>
      </c>
      <c r="I1009">
        <f t="shared" si="56"/>
        <v>39.429276455368978</v>
      </c>
      <c r="J1009">
        <f t="shared" si="57"/>
        <v>66.8</v>
      </c>
      <c r="K1009">
        <f t="shared" si="58"/>
        <v>161.73048152047431</v>
      </c>
      <c r="L1009">
        <f t="shared" si="59"/>
        <v>77.779992028696682</v>
      </c>
      <c r="M1009">
        <f t="shared" si="60"/>
        <v>38.485009286282839</v>
      </c>
    </row>
    <row r="1010" spans="1:13">
      <c r="A1010" s="230">
        <v>37341</v>
      </c>
      <c r="B1010">
        <v>26.19</v>
      </c>
      <c r="C1010">
        <v>18.079999999999998</v>
      </c>
      <c r="D1010">
        <v>8.5500000000000007</v>
      </c>
      <c r="E1010">
        <v>11.73</v>
      </c>
      <c r="F1010">
        <v>1138.49</v>
      </c>
      <c r="G1010">
        <v>321.45999999999998</v>
      </c>
      <c r="H1010">
        <f t="shared" si="55"/>
        <v>51.479115479115478</v>
      </c>
      <c r="I1010">
        <f t="shared" si="56"/>
        <v>39.342236109992882</v>
      </c>
      <c r="J1010">
        <f t="shared" si="57"/>
        <v>68.400000000000006</v>
      </c>
      <c r="K1010">
        <f t="shared" si="58"/>
        <v>162.49238100515322</v>
      </c>
      <c r="L1010">
        <f t="shared" si="59"/>
        <v>78.234906062313598</v>
      </c>
      <c r="M1010">
        <f t="shared" si="60"/>
        <v>38.768421814322579</v>
      </c>
    </row>
    <row r="1011" spans="1:13">
      <c r="A1011" s="230">
        <v>37342</v>
      </c>
      <c r="B1011">
        <v>25.95</v>
      </c>
      <c r="C1011">
        <v>17.77</v>
      </c>
      <c r="D1011">
        <v>8.5</v>
      </c>
      <c r="E1011">
        <v>11.734999999999999</v>
      </c>
      <c r="F1011">
        <v>1144.58</v>
      </c>
      <c r="G1011">
        <v>320.89</v>
      </c>
      <c r="H1011">
        <f t="shared" si="55"/>
        <v>51.007371007371006</v>
      </c>
      <c r="I1011">
        <f t="shared" si="56"/>
        <v>38.667673433328183</v>
      </c>
      <c r="J1011">
        <f t="shared" si="57"/>
        <v>68</v>
      </c>
      <c r="K1011">
        <f t="shared" si="58"/>
        <v>162.56164459466947</v>
      </c>
      <c r="L1011">
        <f t="shared" si="59"/>
        <v>78.653399485988373</v>
      </c>
      <c r="M1011">
        <f t="shared" si="60"/>
        <v>38.69967920113848</v>
      </c>
    </row>
    <row r="1012" spans="1:13">
      <c r="A1012" s="230">
        <v>37343</v>
      </c>
      <c r="B1012">
        <v>26.11</v>
      </c>
      <c r="C1012">
        <v>17.940000000000001</v>
      </c>
      <c r="D1012">
        <v>8.35</v>
      </c>
      <c r="E1012">
        <v>11.835000000000001</v>
      </c>
      <c r="F1012">
        <v>1147.3900000000001</v>
      </c>
      <c r="G1012">
        <v>326.35000000000002</v>
      </c>
      <c r="H1012">
        <f t="shared" si="55"/>
        <v>51.321867321867323</v>
      </c>
      <c r="I1012">
        <f t="shared" si="56"/>
        <v>39.037594901176575</v>
      </c>
      <c r="J1012">
        <f t="shared" si="57"/>
        <v>66.8</v>
      </c>
      <c r="K1012">
        <f t="shared" si="58"/>
        <v>163.94691638499475</v>
      </c>
      <c r="L1012">
        <f t="shared" si="59"/>
        <v>78.846497436813692</v>
      </c>
      <c r="M1012">
        <f t="shared" si="60"/>
        <v>39.358161074796797</v>
      </c>
    </row>
    <row r="1013" spans="1:13">
      <c r="A1013" s="230">
        <v>37344</v>
      </c>
      <c r="B1013">
        <v>26.11</v>
      </c>
      <c r="C1013">
        <v>17.940000000000001</v>
      </c>
      <c r="D1013">
        <v>8.35</v>
      </c>
      <c r="E1013">
        <v>11.835000000000001</v>
      </c>
      <c r="F1013">
        <v>1147.3900000000001</v>
      </c>
      <c r="G1013">
        <v>326.35000000000002</v>
      </c>
      <c r="H1013">
        <f t="shared" si="55"/>
        <v>51.321867321867323</v>
      </c>
      <c r="I1013">
        <f t="shared" si="56"/>
        <v>39.037594901176575</v>
      </c>
      <c r="J1013">
        <f t="shared" si="57"/>
        <v>66.8</v>
      </c>
      <c r="K1013">
        <f t="shared" si="58"/>
        <v>163.94691638499475</v>
      </c>
      <c r="L1013">
        <f t="shared" si="59"/>
        <v>78.846497436813692</v>
      </c>
      <c r="M1013">
        <f t="shared" si="60"/>
        <v>39.358161074796797</v>
      </c>
    </row>
    <row r="1014" spans="1:13">
      <c r="A1014" s="230">
        <v>37347</v>
      </c>
      <c r="B1014">
        <v>27.14</v>
      </c>
      <c r="C1014">
        <v>17.899999999999999</v>
      </c>
      <c r="D1014">
        <v>8.3000000000000007</v>
      </c>
      <c r="E1014">
        <v>12.23</v>
      </c>
      <c r="F1014">
        <v>1146.54</v>
      </c>
      <c r="G1014">
        <v>331.54</v>
      </c>
      <c r="H1014">
        <f t="shared" si="55"/>
        <v>53.346437346437348</v>
      </c>
      <c r="I1014">
        <f t="shared" si="56"/>
        <v>38.950554555800473</v>
      </c>
      <c r="J1014">
        <f t="shared" si="57"/>
        <v>66.400000000000006</v>
      </c>
      <c r="K1014">
        <f t="shared" si="58"/>
        <v>169.41873995677952</v>
      </c>
      <c r="L1014">
        <f t="shared" si="59"/>
        <v>78.788087024642323</v>
      </c>
      <c r="M1014">
        <f t="shared" si="60"/>
        <v>39.984080657999471</v>
      </c>
    </row>
    <row r="1015" spans="1:13">
      <c r="A1015" s="230">
        <v>37348</v>
      </c>
      <c r="B1015">
        <v>26.57</v>
      </c>
      <c r="C1015">
        <v>17.45</v>
      </c>
      <c r="D1015">
        <v>8.15</v>
      </c>
      <c r="E1015">
        <v>12.035</v>
      </c>
      <c r="F1015">
        <v>1136.76</v>
      </c>
      <c r="G1015">
        <v>318.49</v>
      </c>
      <c r="H1015">
        <f t="shared" si="55"/>
        <v>52.226044226044223</v>
      </c>
      <c r="I1015">
        <f t="shared" si="56"/>
        <v>37.97135067031946</v>
      </c>
      <c r="J1015">
        <f t="shared" si="57"/>
        <v>65.2</v>
      </c>
      <c r="K1015">
        <f t="shared" si="58"/>
        <v>166.71745996564528</v>
      </c>
      <c r="L1015">
        <f t="shared" si="59"/>
        <v>78.116023694011901</v>
      </c>
      <c r="M1015">
        <f t="shared" si="60"/>
        <v>38.410236619310645</v>
      </c>
    </row>
    <row r="1016" spans="1:13">
      <c r="A1016" s="230">
        <v>37349</v>
      </c>
      <c r="B1016">
        <v>26.19</v>
      </c>
      <c r="C1016">
        <v>17.37</v>
      </c>
      <c r="D1016">
        <v>8.4499999999999993</v>
      </c>
      <c r="E1016">
        <v>11.875</v>
      </c>
      <c r="F1016">
        <v>1125.4000000000001</v>
      </c>
      <c r="G1016">
        <v>314.16000000000003</v>
      </c>
      <c r="H1016">
        <f t="shared" si="55"/>
        <v>51.479115479115478</v>
      </c>
      <c r="I1016">
        <f t="shared" si="56"/>
        <v>37.797269979567275</v>
      </c>
      <c r="J1016">
        <f t="shared" si="57"/>
        <v>67.599999999999994</v>
      </c>
      <c r="K1016">
        <f t="shared" si="58"/>
        <v>164.50102510112484</v>
      </c>
      <c r="L1016">
        <f t="shared" si="59"/>
        <v>77.335385714874732</v>
      </c>
      <c r="M1016">
        <f t="shared" si="60"/>
        <v>37.888033961262941</v>
      </c>
    </row>
    <row r="1017" spans="1:13">
      <c r="A1017" s="230">
        <v>37350</v>
      </c>
      <c r="B1017">
        <v>26.75</v>
      </c>
      <c r="C1017">
        <v>17.25</v>
      </c>
      <c r="D1017">
        <v>8.6</v>
      </c>
      <c r="E1017">
        <v>12.45</v>
      </c>
      <c r="F1017">
        <v>1126.3399999999999</v>
      </c>
      <c r="G1017">
        <v>315.60000000000002</v>
      </c>
      <c r="H1017">
        <f t="shared" si="55"/>
        <v>52.579852579852577</v>
      </c>
      <c r="I1017">
        <f t="shared" si="56"/>
        <v>37.536148943439009</v>
      </c>
      <c r="J1017">
        <f t="shared" si="57"/>
        <v>68.8</v>
      </c>
      <c r="K1017">
        <f t="shared" si="58"/>
        <v>172.46633789549509</v>
      </c>
      <c r="L1017">
        <f t="shared" si="59"/>
        <v>77.399980758923036</v>
      </c>
      <c r="M1017">
        <f t="shared" si="60"/>
        <v>38.061699510359638</v>
      </c>
    </row>
    <row r="1018" spans="1:13">
      <c r="A1018" s="230">
        <v>37351</v>
      </c>
      <c r="B1018">
        <v>26.42</v>
      </c>
      <c r="C1018">
        <v>16.989999999999998</v>
      </c>
      <c r="D1018">
        <v>8.15</v>
      </c>
      <c r="E1018">
        <v>12.37</v>
      </c>
      <c r="F1018">
        <v>1122.73</v>
      </c>
      <c r="G1018">
        <v>309.14999999999998</v>
      </c>
      <c r="H1018">
        <f t="shared" si="55"/>
        <v>51.931203931203932</v>
      </c>
      <c r="I1018">
        <f t="shared" si="56"/>
        <v>36.970386698494416</v>
      </c>
      <c r="J1018">
        <f t="shared" si="57"/>
        <v>65.2</v>
      </c>
      <c r="K1018">
        <f t="shared" si="58"/>
        <v>171.35812046323488</v>
      </c>
      <c r="L1018">
        <f t="shared" si="59"/>
        <v>77.151908302524703</v>
      </c>
      <c r="M1018">
        <f t="shared" si="60"/>
        <v>37.283822571697335</v>
      </c>
    </row>
    <row r="1019" spans="1:13">
      <c r="A1019" s="230">
        <v>37354</v>
      </c>
      <c r="B1019">
        <v>26.88</v>
      </c>
      <c r="C1019">
        <v>17.12</v>
      </c>
      <c r="D1019">
        <v>8.3000000000000007</v>
      </c>
      <c r="E1019">
        <v>12.28</v>
      </c>
      <c r="F1019">
        <v>1125.29</v>
      </c>
      <c r="G1019">
        <v>308.06</v>
      </c>
      <c r="H1019">
        <f t="shared" si="55"/>
        <v>52.835380835380832</v>
      </c>
      <c r="I1019">
        <f t="shared" si="56"/>
        <v>37.253267820966713</v>
      </c>
      <c r="J1019">
        <f t="shared" si="57"/>
        <v>66.400000000000006</v>
      </c>
      <c r="K1019">
        <f t="shared" si="58"/>
        <v>170.11137585194214</v>
      </c>
      <c r="L1019">
        <f t="shared" si="59"/>
        <v>77.327826720358431</v>
      </c>
      <c r="M1019">
        <f t="shared" si="60"/>
        <v>37.152367399117203</v>
      </c>
    </row>
    <row r="1020" spans="1:13">
      <c r="A1020" s="230">
        <v>37355</v>
      </c>
      <c r="B1020">
        <v>26.57</v>
      </c>
      <c r="C1020">
        <v>17.41</v>
      </c>
      <c r="D1020">
        <v>8.5500000000000007</v>
      </c>
      <c r="E1020">
        <v>12.05</v>
      </c>
      <c r="F1020">
        <v>1117.8</v>
      </c>
      <c r="G1020">
        <v>297.99</v>
      </c>
      <c r="H1020">
        <f t="shared" si="55"/>
        <v>52.226044226044223</v>
      </c>
      <c r="I1020">
        <f t="shared" si="56"/>
        <v>37.884310324943371</v>
      </c>
      <c r="J1020">
        <f t="shared" si="57"/>
        <v>68.400000000000006</v>
      </c>
      <c r="K1020">
        <f t="shared" si="58"/>
        <v>166.92525073419407</v>
      </c>
      <c r="L1020">
        <f t="shared" si="59"/>
        <v>76.813127911930835</v>
      </c>
      <c r="M1020">
        <f t="shared" si="60"/>
        <v>35.937914566197932</v>
      </c>
    </row>
    <row r="1021" spans="1:13">
      <c r="A1021" s="230">
        <v>37356</v>
      </c>
      <c r="B1021">
        <v>26.84</v>
      </c>
      <c r="C1021">
        <v>17.72</v>
      </c>
      <c r="D1021">
        <v>8</v>
      </c>
      <c r="E1021">
        <v>12.33</v>
      </c>
      <c r="F1021">
        <v>1130.47</v>
      </c>
      <c r="G1021">
        <v>301.61</v>
      </c>
      <c r="H1021">
        <f t="shared" si="55"/>
        <v>52.756756756756758</v>
      </c>
      <c r="I1021">
        <f t="shared" si="56"/>
        <v>38.55887300160807</v>
      </c>
      <c r="J1021">
        <f t="shared" si="57"/>
        <v>64</v>
      </c>
      <c r="K1021">
        <f t="shared" si="58"/>
        <v>170.80401174710479</v>
      </c>
      <c r="L1021">
        <f t="shared" si="59"/>
        <v>77.683786643943876</v>
      </c>
      <c r="M1021">
        <f t="shared" si="60"/>
        <v>36.374490460454908</v>
      </c>
    </row>
    <row r="1022" spans="1:13">
      <c r="A1022" s="230">
        <v>37357</v>
      </c>
      <c r="B1022">
        <v>26.27</v>
      </c>
      <c r="C1022">
        <v>17.899999999999999</v>
      </c>
      <c r="D1022">
        <v>8</v>
      </c>
      <c r="E1022">
        <v>12.43</v>
      </c>
      <c r="F1022">
        <v>1103.69</v>
      </c>
      <c r="G1022">
        <v>292.54000000000002</v>
      </c>
      <c r="H1022">
        <f t="shared" si="55"/>
        <v>51.636363636363633</v>
      </c>
      <c r="I1022">
        <f t="shared" si="56"/>
        <v>38.950554555800473</v>
      </c>
      <c r="J1022">
        <f t="shared" si="57"/>
        <v>64</v>
      </c>
      <c r="K1022">
        <f t="shared" si="58"/>
        <v>172.18928353743004</v>
      </c>
      <c r="L1022">
        <f t="shared" si="59"/>
        <v>75.843515069886337</v>
      </c>
      <c r="M1022">
        <f t="shared" si="60"/>
        <v>35.280638703297242</v>
      </c>
    </row>
    <row r="1023" spans="1:13">
      <c r="A1023" s="230">
        <v>37358</v>
      </c>
      <c r="B1023">
        <v>26.12</v>
      </c>
      <c r="C1023">
        <v>17.8</v>
      </c>
      <c r="D1023">
        <v>8</v>
      </c>
      <c r="E1023">
        <v>12.53</v>
      </c>
      <c r="F1023">
        <v>1111.01</v>
      </c>
      <c r="G1023">
        <v>297.26</v>
      </c>
      <c r="H1023">
        <f t="shared" si="55"/>
        <v>51.341523341523342</v>
      </c>
      <c r="I1023">
        <f t="shared" si="56"/>
        <v>38.732953692360255</v>
      </c>
      <c r="J1023">
        <f t="shared" si="57"/>
        <v>64</v>
      </c>
      <c r="K1023">
        <f t="shared" si="58"/>
        <v>173.57455532775532</v>
      </c>
      <c r="L1023">
        <f t="shared" si="59"/>
        <v>76.346531795879656</v>
      </c>
      <c r="M1023">
        <f t="shared" si="60"/>
        <v>35.849875780891971</v>
      </c>
    </row>
    <row r="1024" spans="1:13">
      <c r="A1024" s="230">
        <v>37361</v>
      </c>
      <c r="B1024">
        <v>25.87</v>
      </c>
      <c r="C1024">
        <v>17.88</v>
      </c>
      <c r="D1024">
        <v>8.1</v>
      </c>
      <c r="E1024">
        <v>12.5</v>
      </c>
      <c r="F1024">
        <v>1102.55</v>
      </c>
      <c r="G1024">
        <v>296.39</v>
      </c>
      <c r="H1024">
        <f t="shared" si="55"/>
        <v>50.850122850122851</v>
      </c>
      <c r="I1024">
        <f t="shared" si="56"/>
        <v>38.907034383112432</v>
      </c>
      <c r="J1024">
        <f t="shared" si="57"/>
        <v>64.8</v>
      </c>
      <c r="K1024">
        <f t="shared" si="58"/>
        <v>173.15897379065774</v>
      </c>
      <c r="L1024">
        <f t="shared" si="59"/>
        <v>75.765176399444755</v>
      </c>
      <c r="M1024">
        <f t="shared" si="60"/>
        <v>35.74495284497938</v>
      </c>
    </row>
    <row r="1025" spans="1:13">
      <c r="A1025" s="230">
        <v>37362</v>
      </c>
      <c r="B1025">
        <v>27.21</v>
      </c>
      <c r="C1025">
        <v>18.600000000000001</v>
      </c>
      <c r="D1025">
        <v>7.95</v>
      </c>
      <c r="E1025">
        <v>12.87</v>
      </c>
      <c r="F1025">
        <v>1128.3699999999999</v>
      </c>
      <c r="G1025">
        <v>310.39</v>
      </c>
      <c r="H1025">
        <f t="shared" si="55"/>
        <v>53.484029484029485</v>
      </c>
      <c r="I1025">
        <f t="shared" si="56"/>
        <v>40.473760599882063</v>
      </c>
      <c r="J1025">
        <f t="shared" si="57"/>
        <v>63.6</v>
      </c>
      <c r="K1025">
        <f t="shared" si="58"/>
        <v>178.28447941486121</v>
      </c>
      <c r="L1025">
        <f t="shared" si="59"/>
        <v>77.539478566814623</v>
      </c>
      <c r="M1025">
        <f t="shared" si="60"/>
        <v>37.433367905641724</v>
      </c>
    </row>
    <row r="1026" spans="1:13">
      <c r="A1026" s="230">
        <v>37363</v>
      </c>
      <c r="B1026">
        <v>27.37</v>
      </c>
      <c r="C1026">
        <v>18.649999999999999</v>
      </c>
      <c r="D1026">
        <v>8.25</v>
      </c>
      <c r="E1026">
        <v>13.055</v>
      </c>
      <c r="F1026">
        <v>1126.07</v>
      </c>
      <c r="G1026">
        <v>310.77999999999997</v>
      </c>
      <c r="H1026">
        <f t="shared" si="55"/>
        <v>53.798525798525802</v>
      </c>
      <c r="I1026">
        <f t="shared" si="56"/>
        <v>40.582561031602168</v>
      </c>
      <c r="J1026">
        <f t="shared" si="57"/>
        <v>66</v>
      </c>
      <c r="K1026">
        <f t="shared" si="58"/>
        <v>180.84723222696294</v>
      </c>
      <c r="L1026">
        <f t="shared" si="59"/>
        <v>77.381426863292148</v>
      </c>
      <c r="M1026">
        <f t="shared" si="60"/>
        <v>37.480402325188741</v>
      </c>
    </row>
    <row r="1027" spans="1:13">
      <c r="A1027" s="230">
        <v>37364</v>
      </c>
      <c r="B1027">
        <v>27.2</v>
      </c>
      <c r="C1027">
        <v>18.2</v>
      </c>
      <c r="D1027">
        <v>8.3800000000000008</v>
      </c>
      <c r="E1027">
        <v>12.705</v>
      </c>
      <c r="F1027">
        <v>1124.47</v>
      </c>
      <c r="G1027">
        <v>309.02</v>
      </c>
      <c r="H1027">
        <f t="shared" si="55"/>
        <v>53.464373464373466</v>
      </c>
      <c r="I1027">
        <f t="shared" si="56"/>
        <v>39.603357146121155</v>
      </c>
      <c r="J1027">
        <f t="shared" si="57"/>
        <v>67.040000000000006</v>
      </c>
      <c r="K1027">
        <f t="shared" si="58"/>
        <v>175.99878096082452</v>
      </c>
      <c r="L1027">
        <f t="shared" si="59"/>
        <v>77.271477852146063</v>
      </c>
      <c r="M1027">
        <f t="shared" si="60"/>
        <v>37.268144431848334</v>
      </c>
    </row>
    <row r="1028" spans="1:13">
      <c r="A1028" s="230">
        <v>37365</v>
      </c>
      <c r="B1028">
        <v>27.34</v>
      </c>
      <c r="C1028">
        <v>18.690000000000001</v>
      </c>
      <c r="D1028">
        <v>8.3800000000000008</v>
      </c>
      <c r="E1028">
        <v>12.49</v>
      </c>
      <c r="F1028">
        <v>1125.17</v>
      </c>
      <c r="G1028">
        <v>309.01</v>
      </c>
      <c r="H1028">
        <f t="shared" si="55"/>
        <v>53.739557739557739</v>
      </c>
      <c r="I1028">
        <f t="shared" si="56"/>
        <v>40.669601376978271</v>
      </c>
      <c r="J1028">
        <f t="shared" si="57"/>
        <v>67.040000000000006</v>
      </c>
      <c r="K1028">
        <f t="shared" si="58"/>
        <v>173.0204466116252</v>
      </c>
      <c r="L1028">
        <f t="shared" si="59"/>
        <v>77.319580544522481</v>
      </c>
      <c r="M1028">
        <f t="shared" si="60"/>
        <v>37.266938421090721</v>
      </c>
    </row>
    <row r="1029" spans="1:13">
      <c r="A1029" s="230">
        <v>37368</v>
      </c>
      <c r="B1029">
        <v>27.15</v>
      </c>
      <c r="C1029">
        <v>18.27</v>
      </c>
      <c r="D1029">
        <v>8.1</v>
      </c>
      <c r="E1029">
        <v>12.265000000000001</v>
      </c>
      <c r="F1029">
        <v>1107.83</v>
      </c>
      <c r="G1029">
        <v>302.49</v>
      </c>
      <c r="H1029">
        <f t="shared" si="55"/>
        <v>53.366093366093367</v>
      </c>
      <c r="I1029">
        <f t="shared" si="56"/>
        <v>39.755677750529316</v>
      </c>
      <c r="J1029">
        <f t="shared" si="57"/>
        <v>64.8</v>
      </c>
      <c r="K1029">
        <f t="shared" si="58"/>
        <v>169.90358508339335</v>
      </c>
      <c r="L1029">
        <f t="shared" si="59"/>
        <v>76.128008136226825</v>
      </c>
      <c r="M1029">
        <f t="shared" si="60"/>
        <v>36.480619407125111</v>
      </c>
    </row>
    <row r="1030" spans="1:13">
      <c r="A1030" s="230">
        <v>37369</v>
      </c>
      <c r="B1030">
        <v>26.68</v>
      </c>
      <c r="C1030">
        <v>18.04</v>
      </c>
      <c r="D1030">
        <v>8.3000000000000007</v>
      </c>
      <c r="E1030">
        <v>12.125</v>
      </c>
      <c r="F1030">
        <v>1100.96</v>
      </c>
      <c r="G1030">
        <v>295.63</v>
      </c>
      <c r="H1030">
        <f t="shared" si="55"/>
        <v>52.442260442260441</v>
      </c>
      <c r="I1030">
        <f t="shared" si="56"/>
        <v>39.255195764616793</v>
      </c>
      <c r="J1030">
        <f t="shared" si="57"/>
        <v>66.400000000000006</v>
      </c>
      <c r="K1030">
        <f t="shared" si="58"/>
        <v>167.96420457693799</v>
      </c>
      <c r="L1030">
        <f t="shared" si="59"/>
        <v>75.655914569618332</v>
      </c>
      <c r="M1030">
        <f t="shared" si="60"/>
        <v>35.653296027400565</v>
      </c>
    </row>
    <row r="1031" spans="1:13">
      <c r="A1031" s="230">
        <v>37370</v>
      </c>
      <c r="B1031">
        <v>26.45</v>
      </c>
      <c r="C1031">
        <v>17.21</v>
      </c>
      <c r="D1031">
        <v>8</v>
      </c>
      <c r="E1031">
        <v>11.885</v>
      </c>
      <c r="F1031">
        <v>1093.1400000000001</v>
      </c>
      <c r="G1031">
        <v>290.33999999999997</v>
      </c>
      <c r="H1031">
        <f t="shared" si="55"/>
        <v>51.990171990171987</v>
      </c>
      <c r="I1031">
        <f t="shared" si="56"/>
        <v>37.449108598062914</v>
      </c>
      <c r="J1031">
        <f t="shared" si="57"/>
        <v>64</v>
      </c>
      <c r="K1031">
        <f t="shared" si="58"/>
        <v>164.63955228015737</v>
      </c>
      <c r="L1031">
        <f t="shared" si="59"/>
        <v>75.118538777641874</v>
      </c>
      <c r="M1031">
        <f t="shared" si="60"/>
        <v>35.015316336621723</v>
      </c>
    </row>
    <row r="1032" spans="1:13">
      <c r="A1032" s="230">
        <v>37371</v>
      </c>
      <c r="B1032">
        <v>26.8</v>
      </c>
      <c r="C1032">
        <v>17.38</v>
      </c>
      <c r="D1032">
        <v>7.9</v>
      </c>
      <c r="E1032">
        <v>12.06</v>
      </c>
      <c r="F1032">
        <v>1091.48</v>
      </c>
      <c r="G1032">
        <v>292.23</v>
      </c>
      <c r="H1032">
        <f t="shared" si="55"/>
        <v>52.678132678132677</v>
      </c>
      <c r="I1032">
        <f t="shared" si="56"/>
        <v>37.819030065911299</v>
      </c>
      <c r="J1032">
        <f t="shared" si="57"/>
        <v>63.2</v>
      </c>
      <c r="K1032">
        <f t="shared" si="58"/>
        <v>167.06377791322657</v>
      </c>
      <c r="L1032">
        <f t="shared" si="59"/>
        <v>75.004466678577813</v>
      </c>
      <c r="M1032">
        <f t="shared" si="60"/>
        <v>35.243252369811138</v>
      </c>
    </row>
    <row r="1033" spans="1:13">
      <c r="A1033" s="230">
        <v>37372</v>
      </c>
      <c r="B1033">
        <v>25.88</v>
      </c>
      <c r="C1033">
        <v>16.96</v>
      </c>
      <c r="D1033">
        <v>8.5</v>
      </c>
      <c r="E1033">
        <v>11.505000000000001</v>
      </c>
      <c r="F1033">
        <v>1076.32</v>
      </c>
      <c r="G1033">
        <v>281.58999999999997</v>
      </c>
      <c r="H1033">
        <f t="shared" si="55"/>
        <v>50.86977886977887</v>
      </c>
      <c r="I1033">
        <f t="shared" si="56"/>
        <v>36.905106439462351</v>
      </c>
      <c r="J1033">
        <f t="shared" si="57"/>
        <v>68</v>
      </c>
      <c r="K1033">
        <f t="shared" si="58"/>
        <v>159.37551947692137</v>
      </c>
      <c r="L1033">
        <f t="shared" si="59"/>
        <v>73.962699797968696</v>
      </c>
      <c r="M1033">
        <f t="shared" si="60"/>
        <v>33.960056923707754</v>
      </c>
    </row>
    <row r="1034" spans="1:13">
      <c r="A1034" s="230">
        <v>37375</v>
      </c>
      <c r="B1034">
        <v>25.57</v>
      </c>
      <c r="C1034">
        <v>16.97</v>
      </c>
      <c r="D1034">
        <v>7.65</v>
      </c>
      <c r="E1034">
        <v>11.98</v>
      </c>
      <c r="F1034">
        <v>1065.45</v>
      </c>
      <c r="G1034">
        <v>282.5</v>
      </c>
      <c r="H1034">
        <f t="shared" si="55"/>
        <v>50.260442260442261</v>
      </c>
      <c r="I1034">
        <f t="shared" si="56"/>
        <v>36.926866525806375</v>
      </c>
      <c r="J1034">
        <f t="shared" si="57"/>
        <v>61.2</v>
      </c>
      <c r="K1034">
        <f t="shared" si="58"/>
        <v>165.95556048096637</v>
      </c>
      <c r="L1034">
        <f t="shared" si="59"/>
        <v>73.215733703495005</v>
      </c>
      <c r="M1034">
        <f t="shared" si="60"/>
        <v>34.069803902650811</v>
      </c>
    </row>
    <row r="1035" spans="1:13">
      <c r="A1035" s="230">
        <v>37376</v>
      </c>
      <c r="B1035">
        <v>26.34</v>
      </c>
      <c r="C1035">
        <v>17.100000000000001</v>
      </c>
      <c r="D1035">
        <v>7.65</v>
      </c>
      <c r="E1035">
        <v>12.135</v>
      </c>
      <c r="F1035">
        <v>1076.92</v>
      </c>
      <c r="G1035">
        <v>285.89999999999998</v>
      </c>
      <c r="H1035">
        <f t="shared" si="55"/>
        <v>51.773955773955777</v>
      </c>
      <c r="I1035">
        <f t="shared" si="56"/>
        <v>37.209747648278672</v>
      </c>
      <c r="J1035">
        <f t="shared" si="57"/>
        <v>61.2</v>
      </c>
      <c r="K1035">
        <f t="shared" si="58"/>
        <v>168.10273175597052</v>
      </c>
      <c r="L1035">
        <f t="shared" si="59"/>
        <v>74.003930677148475</v>
      </c>
      <c r="M1035">
        <f t="shared" si="60"/>
        <v>34.479847560240238</v>
      </c>
    </row>
    <row r="1036" spans="1:13">
      <c r="A1036" s="230">
        <v>37377</v>
      </c>
      <c r="B1036">
        <v>26.48</v>
      </c>
      <c r="C1036">
        <v>16.86</v>
      </c>
      <c r="D1036">
        <v>7.75</v>
      </c>
      <c r="E1036">
        <v>11.99</v>
      </c>
      <c r="F1036">
        <v>1086.46</v>
      </c>
      <c r="G1036">
        <v>283.97000000000003</v>
      </c>
      <c r="H1036">
        <f t="shared" si="55"/>
        <v>52.04914004914005</v>
      </c>
      <c r="I1036">
        <f t="shared" si="56"/>
        <v>36.687505576022126</v>
      </c>
      <c r="J1036">
        <f t="shared" si="57"/>
        <v>62</v>
      </c>
      <c r="K1036">
        <f t="shared" si="58"/>
        <v>166.09408765999891</v>
      </c>
      <c r="L1036">
        <f t="shared" si="59"/>
        <v>74.659501656106983</v>
      </c>
      <c r="M1036">
        <f t="shared" si="60"/>
        <v>34.247087484020362</v>
      </c>
    </row>
    <row r="1037" spans="1:13">
      <c r="A1037" s="230">
        <v>37378</v>
      </c>
      <c r="B1037">
        <v>25.42</v>
      </c>
      <c r="C1037">
        <v>17.09</v>
      </c>
      <c r="D1037">
        <v>7.75</v>
      </c>
      <c r="E1037">
        <v>11.845000000000001</v>
      </c>
      <c r="F1037">
        <v>1084.56</v>
      </c>
      <c r="G1037">
        <v>275.36</v>
      </c>
      <c r="H1037">
        <f t="shared" si="55"/>
        <v>49.965601965601962</v>
      </c>
      <c r="I1037">
        <f t="shared" si="56"/>
        <v>37.187987561934648</v>
      </c>
      <c r="J1037">
        <f t="shared" si="57"/>
        <v>62</v>
      </c>
      <c r="K1037">
        <f t="shared" si="58"/>
        <v>164.08544356402726</v>
      </c>
      <c r="L1037">
        <f t="shared" si="59"/>
        <v>74.528937205371008</v>
      </c>
      <c r="M1037">
        <f t="shared" si="60"/>
        <v>33.208712221713022</v>
      </c>
    </row>
    <row r="1038" spans="1:13">
      <c r="A1038" s="230">
        <v>37379</v>
      </c>
      <c r="B1038">
        <v>24.32</v>
      </c>
      <c r="C1038">
        <v>17.440000000000001</v>
      </c>
      <c r="D1038">
        <v>8</v>
      </c>
      <c r="E1038">
        <v>11.755000000000001</v>
      </c>
      <c r="F1038">
        <v>1073.43</v>
      </c>
      <c r="G1038">
        <v>267.01</v>
      </c>
      <c r="H1038">
        <f t="shared" si="55"/>
        <v>47.803439803439801</v>
      </c>
      <c r="I1038">
        <f t="shared" si="56"/>
        <v>37.949590583975443</v>
      </c>
      <c r="J1038">
        <f t="shared" si="57"/>
        <v>64</v>
      </c>
      <c r="K1038">
        <f t="shared" si="58"/>
        <v>162.83869895273452</v>
      </c>
      <c r="L1038">
        <f t="shared" si="59"/>
        <v>73.764104396586077</v>
      </c>
      <c r="M1038">
        <f t="shared" si="60"/>
        <v>32.201693239103697</v>
      </c>
    </row>
    <row r="1039" spans="1:13">
      <c r="A1039" s="230">
        <v>37382</v>
      </c>
      <c r="B1039">
        <v>23.75</v>
      </c>
      <c r="C1039">
        <v>18.22</v>
      </c>
      <c r="D1039">
        <v>8.1</v>
      </c>
      <c r="E1039">
        <v>11.324999999999999</v>
      </c>
      <c r="F1039">
        <v>1052.67</v>
      </c>
      <c r="G1039">
        <v>259.93</v>
      </c>
      <c r="H1039">
        <f t="shared" si="55"/>
        <v>46.683046683046683</v>
      </c>
      <c r="I1039">
        <f t="shared" si="56"/>
        <v>39.646877318809203</v>
      </c>
      <c r="J1039">
        <f t="shared" si="57"/>
        <v>64.8</v>
      </c>
      <c r="K1039">
        <f t="shared" si="58"/>
        <v>156.88203025433592</v>
      </c>
      <c r="L1039">
        <f t="shared" si="59"/>
        <v>72.337515976965676</v>
      </c>
      <c r="M1039">
        <f t="shared" si="60"/>
        <v>31.347837622711598</v>
      </c>
    </row>
    <row r="1040" spans="1:13">
      <c r="A1040" s="230">
        <v>37383</v>
      </c>
      <c r="B1040">
        <v>22.33</v>
      </c>
      <c r="C1040">
        <v>18.41</v>
      </c>
      <c r="D1040">
        <v>8.25</v>
      </c>
      <c r="E1040">
        <v>11.234999999999999</v>
      </c>
      <c r="F1040">
        <v>1049.49</v>
      </c>
      <c r="G1040">
        <v>260.27999999999997</v>
      </c>
      <c r="H1040">
        <f t="shared" si="55"/>
        <v>43.891891891891895</v>
      </c>
      <c r="I1040">
        <f t="shared" si="56"/>
        <v>40.060318959345629</v>
      </c>
      <c r="J1040">
        <f t="shared" si="57"/>
        <v>66</v>
      </c>
      <c r="K1040">
        <f t="shared" si="58"/>
        <v>155.63528564304318</v>
      </c>
      <c r="L1040">
        <f t="shared" si="59"/>
        <v>72.118992317312845</v>
      </c>
      <c r="M1040">
        <f t="shared" si="60"/>
        <v>31.390047999228152</v>
      </c>
    </row>
    <row r="1041" spans="1:13">
      <c r="A1041" s="230">
        <v>37384</v>
      </c>
      <c r="B1041">
        <v>25.65</v>
      </c>
      <c r="C1041">
        <v>20</v>
      </c>
      <c r="D1041">
        <v>8.3000000000000007</v>
      </c>
      <c r="E1041">
        <v>12.185</v>
      </c>
      <c r="F1041">
        <v>1088.8499999999999</v>
      </c>
      <c r="G1041">
        <v>290.83999999999997</v>
      </c>
      <c r="H1041">
        <f t="shared" si="55"/>
        <v>50.417690417690416</v>
      </c>
      <c r="I1041">
        <f t="shared" si="56"/>
        <v>43.520172688045228</v>
      </c>
      <c r="J1041">
        <f t="shared" si="57"/>
        <v>66.400000000000006</v>
      </c>
      <c r="K1041">
        <f t="shared" si="58"/>
        <v>168.79536765113315</v>
      </c>
      <c r="L1041">
        <f t="shared" si="59"/>
        <v>74.823737991506434</v>
      </c>
      <c r="M1041">
        <f t="shared" si="60"/>
        <v>35.075616874502515</v>
      </c>
    </row>
    <row r="1042" spans="1:13">
      <c r="A1042" s="230">
        <v>37385</v>
      </c>
      <c r="B1042">
        <v>25.24</v>
      </c>
      <c r="C1042">
        <v>20.010000000000002</v>
      </c>
      <c r="D1042">
        <v>8.6</v>
      </c>
      <c r="E1042">
        <v>12.095000000000001</v>
      </c>
      <c r="F1042">
        <v>1073.01</v>
      </c>
      <c r="G1042">
        <v>280.93</v>
      </c>
      <c r="H1042">
        <f t="shared" si="55"/>
        <v>49.611793611793608</v>
      </c>
      <c r="I1042">
        <f t="shared" si="56"/>
        <v>43.541932774389252</v>
      </c>
      <c r="J1042">
        <f t="shared" si="57"/>
        <v>68.8</v>
      </c>
      <c r="K1042">
        <f t="shared" si="58"/>
        <v>167.54862303984041</v>
      </c>
      <c r="L1042">
        <f t="shared" si="59"/>
        <v>73.735242781160238</v>
      </c>
      <c r="M1042">
        <f t="shared" si="60"/>
        <v>33.880460213705106</v>
      </c>
    </row>
    <row r="1043" spans="1:13">
      <c r="A1043" s="230">
        <v>37386</v>
      </c>
      <c r="B1043">
        <v>23.88</v>
      </c>
      <c r="C1043">
        <v>19.260000000000002</v>
      </c>
      <c r="D1043">
        <v>8.4</v>
      </c>
      <c r="E1043">
        <v>11.66</v>
      </c>
      <c r="F1043">
        <v>1054.99</v>
      </c>
      <c r="G1043">
        <v>270.51</v>
      </c>
      <c r="H1043">
        <f t="shared" si="55"/>
        <v>46.938574938574938</v>
      </c>
      <c r="I1043">
        <f t="shared" si="56"/>
        <v>41.909926298587557</v>
      </c>
      <c r="J1043">
        <f t="shared" si="57"/>
        <v>67.2</v>
      </c>
      <c r="K1043">
        <f t="shared" si="58"/>
        <v>161.52269075192552</v>
      </c>
      <c r="L1043">
        <f t="shared" si="59"/>
        <v>72.496942043127504</v>
      </c>
      <c r="M1043">
        <f t="shared" si="60"/>
        <v>32.623797004269278</v>
      </c>
    </row>
    <row r="1044" spans="1:13">
      <c r="A1044" s="230">
        <v>37389</v>
      </c>
      <c r="B1044">
        <v>25.36</v>
      </c>
      <c r="C1044">
        <v>19.98</v>
      </c>
      <c r="D1044">
        <v>8.4</v>
      </c>
      <c r="E1044">
        <v>11.97</v>
      </c>
      <c r="F1044">
        <v>1074.56</v>
      </c>
      <c r="G1044">
        <v>283.02999999999997</v>
      </c>
      <c r="H1044">
        <f t="shared" si="55"/>
        <v>49.847665847665844</v>
      </c>
      <c r="I1044">
        <f t="shared" si="56"/>
        <v>43.476652515357181</v>
      </c>
      <c r="J1044">
        <f t="shared" si="57"/>
        <v>67.2</v>
      </c>
      <c r="K1044">
        <f t="shared" si="58"/>
        <v>165.81703330193383</v>
      </c>
      <c r="L1044">
        <f t="shared" si="59"/>
        <v>73.841755885707997</v>
      </c>
      <c r="M1044">
        <f t="shared" si="60"/>
        <v>34.133722472804457</v>
      </c>
    </row>
    <row r="1045" spans="1:13">
      <c r="A1045" s="230">
        <v>37390</v>
      </c>
      <c r="B1045">
        <v>26.9</v>
      </c>
      <c r="C1045">
        <v>20.5</v>
      </c>
      <c r="D1045">
        <v>8.4</v>
      </c>
      <c r="E1045">
        <v>12.805</v>
      </c>
      <c r="F1045">
        <v>1097.28</v>
      </c>
      <c r="G1045">
        <v>297.16000000000003</v>
      </c>
      <c r="H1045">
        <f t="shared" si="55"/>
        <v>52.874692874692876</v>
      </c>
      <c r="I1045">
        <f t="shared" si="56"/>
        <v>44.608177005246354</v>
      </c>
      <c r="J1045">
        <f t="shared" si="57"/>
        <v>67.2</v>
      </c>
      <c r="K1045">
        <f t="shared" si="58"/>
        <v>177.38405275114977</v>
      </c>
      <c r="L1045">
        <f t="shared" si="59"/>
        <v>75.403031843982347</v>
      </c>
      <c r="M1045">
        <f t="shared" si="60"/>
        <v>35.837815673315809</v>
      </c>
    </row>
    <row r="1046" spans="1:13">
      <c r="A1046" s="230">
        <v>37391</v>
      </c>
      <c r="B1046">
        <v>27.7</v>
      </c>
      <c r="C1046">
        <v>19.350000000000001</v>
      </c>
      <c r="D1046">
        <v>8.4</v>
      </c>
      <c r="E1046">
        <v>12.64</v>
      </c>
      <c r="F1046">
        <v>1091.07</v>
      </c>
      <c r="G1046">
        <v>296.67</v>
      </c>
      <c r="H1046">
        <f t="shared" si="55"/>
        <v>54.447174447174447</v>
      </c>
      <c r="I1046">
        <f t="shared" si="56"/>
        <v>42.105767075683758</v>
      </c>
      <c r="J1046">
        <f t="shared" si="57"/>
        <v>67.2</v>
      </c>
      <c r="K1046">
        <f t="shared" si="58"/>
        <v>175.0983542971131</v>
      </c>
      <c r="L1046">
        <f t="shared" si="59"/>
        <v>74.976292244471622</v>
      </c>
      <c r="M1046">
        <f t="shared" si="60"/>
        <v>35.778721146192623</v>
      </c>
    </row>
    <row r="1047" spans="1:13">
      <c r="A1047" s="230">
        <v>37392</v>
      </c>
      <c r="B1047">
        <v>27.85</v>
      </c>
      <c r="C1047">
        <v>19.600000000000001</v>
      </c>
      <c r="D1047">
        <v>8.1</v>
      </c>
      <c r="E1047">
        <v>12.605</v>
      </c>
      <c r="F1047">
        <v>1098.23</v>
      </c>
      <c r="G1047">
        <v>300.83</v>
      </c>
      <c r="H1047">
        <f t="shared" si="55"/>
        <v>54.742014742014739</v>
      </c>
      <c r="I1047">
        <f t="shared" si="56"/>
        <v>42.649769234284328</v>
      </c>
      <c r="J1047">
        <f t="shared" si="57"/>
        <v>64.8</v>
      </c>
      <c r="K1047">
        <f t="shared" si="58"/>
        <v>174.61350917049924</v>
      </c>
      <c r="L1047">
        <f t="shared" si="59"/>
        <v>75.468314069350342</v>
      </c>
      <c r="M1047">
        <f t="shared" si="60"/>
        <v>36.280421621360865</v>
      </c>
    </row>
    <row r="1048" spans="1:13">
      <c r="A1048" s="230">
        <v>37393</v>
      </c>
      <c r="B1048">
        <v>27.95</v>
      </c>
      <c r="C1048">
        <v>19.68</v>
      </c>
      <c r="D1048">
        <v>8.35</v>
      </c>
      <c r="E1048">
        <v>12.505000000000001</v>
      </c>
      <c r="F1048">
        <v>1106.5899999999999</v>
      </c>
      <c r="G1048">
        <v>303.02</v>
      </c>
      <c r="H1048">
        <f t="shared" si="55"/>
        <v>54.938574938574938</v>
      </c>
      <c r="I1048">
        <f t="shared" si="56"/>
        <v>42.823849925036505</v>
      </c>
      <c r="J1048">
        <f t="shared" si="57"/>
        <v>66.8</v>
      </c>
      <c r="K1048">
        <f t="shared" si="58"/>
        <v>173.22823738017399</v>
      </c>
      <c r="L1048">
        <f t="shared" si="59"/>
        <v>76.042797652588604</v>
      </c>
      <c r="M1048">
        <f t="shared" si="60"/>
        <v>36.544537977278758</v>
      </c>
    </row>
    <row r="1049" spans="1:13">
      <c r="A1049" s="230">
        <v>37396</v>
      </c>
      <c r="B1049">
        <v>27.23</v>
      </c>
      <c r="C1049">
        <v>19.489999999999998</v>
      </c>
      <c r="D1049">
        <v>8.5500000000000007</v>
      </c>
      <c r="E1049">
        <v>12.37</v>
      </c>
      <c r="F1049">
        <v>1091.8800000000001</v>
      </c>
      <c r="G1049">
        <v>295.11</v>
      </c>
      <c r="H1049">
        <f t="shared" si="55"/>
        <v>53.523341523341522</v>
      </c>
      <c r="I1049">
        <f t="shared" si="56"/>
        <v>42.410408284500065</v>
      </c>
      <c r="J1049">
        <f t="shared" si="57"/>
        <v>68.400000000000006</v>
      </c>
      <c r="K1049">
        <f t="shared" si="58"/>
        <v>171.35812046323488</v>
      </c>
      <c r="L1049">
        <f t="shared" si="59"/>
        <v>75.031953931364342</v>
      </c>
      <c r="M1049">
        <f t="shared" si="60"/>
        <v>35.590583468004539</v>
      </c>
    </row>
    <row r="1050" spans="1:13">
      <c r="A1050" s="230">
        <v>37397</v>
      </c>
      <c r="B1050">
        <v>26.88</v>
      </c>
      <c r="C1050">
        <v>19</v>
      </c>
      <c r="D1050">
        <v>8.5500000000000007</v>
      </c>
      <c r="E1050">
        <v>11.73</v>
      </c>
      <c r="F1050">
        <v>1079.8800000000001</v>
      </c>
      <c r="G1050">
        <v>287.02</v>
      </c>
      <c r="H1050">
        <f t="shared" si="55"/>
        <v>52.835380835380832</v>
      </c>
      <c r="I1050">
        <f t="shared" si="56"/>
        <v>41.344164053642963</v>
      </c>
      <c r="J1050">
        <f t="shared" si="57"/>
        <v>68.400000000000006</v>
      </c>
      <c r="K1050">
        <f t="shared" si="58"/>
        <v>162.49238100515322</v>
      </c>
      <c r="L1050">
        <f t="shared" si="59"/>
        <v>74.207336347768731</v>
      </c>
      <c r="M1050">
        <f t="shared" si="60"/>
        <v>34.614920765093224</v>
      </c>
    </row>
    <row r="1051" spans="1:13">
      <c r="A1051" s="230">
        <v>37398</v>
      </c>
      <c r="B1051">
        <v>27.4</v>
      </c>
      <c r="C1051">
        <v>19.239999999999998</v>
      </c>
      <c r="D1051">
        <v>8.4499999999999993</v>
      </c>
      <c r="E1051">
        <v>12.16</v>
      </c>
      <c r="F1051">
        <v>1086.02</v>
      </c>
      <c r="G1051">
        <v>290.37</v>
      </c>
      <c r="H1051">
        <f t="shared" si="55"/>
        <v>53.857493857493857</v>
      </c>
      <c r="I1051">
        <f t="shared" si="56"/>
        <v>41.866406125899502</v>
      </c>
      <c r="J1051">
        <f t="shared" si="57"/>
        <v>67.599999999999994</v>
      </c>
      <c r="K1051">
        <f t="shared" si="58"/>
        <v>168.44904970355185</v>
      </c>
      <c r="L1051">
        <f t="shared" si="59"/>
        <v>74.629265678041804</v>
      </c>
      <c r="M1051">
        <f t="shared" si="60"/>
        <v>35.01893436889457</v>
      </c>
    </row>
    <row r="1052" spans="1:13">
      <c r="A1052" s="230">
        <v>37399</v>
      </c>
      <c r="B1052">
        <v>27.48</v>
      </c>
      <c r="C1052">
        <v>19.3</v>
      </c>
      <c r="D1052">
        <v>8.3000000000000007</v>
      </c>
      <c r="E1052">
        <v>12.59</v>
      </c>
      <c r="F1052">
        <v>1097.08</v>
      </c>
      <c r="G1052">
        <v>293.07</v>
      </c>
      <c r="H1052">
        <f t="shared" si="55"/>
        <v>54.014742014742012</v>
      </c>
      <c r="I1052">
        <f t="shared" si="56"/>
        <v>41.996966643963646</v>
      </c>
      <c r="J1052">
        <f t="shared" si="57"/>
        <v>66.400000000000006</v>
      </c>
      <c r="K1052">
        <f t="shared" si="58"/>
        <v>174.40571840195045</v>
      </c>
      <c r="L1052">
        <f t="shared" si="59"/>
        <v>75.389288217589097</v>
      </c>
      <c r="M1052">
        <f t="shared" si="60"/>
        <v>35.344557273450881</v>
      </c>
    </row>
    <row r="1053" spans="1:13">
      <c r="A1053" s="230">
        <v>37400</v>
      </c>
      <c r="B1053">
        <v>27.22</v>
      </c>
      <c r="C1053">
        <v>18.690000000000001</v>
      </c>
      <c r="D1053">
        <v>8.5</v>
      </c>
      <c r="E1053">
        <v>12.074999999999999</v>
      </c>
      <c r="F1053">
        <v>1083.82</v>
      </c>
      <c r="G1053">
        <v>285.44</v>
      </c>
      <c r="H1053">
        <f t="shared" si="55"/>
        <v>53.503685503685503</v>
      </c>
      <c r="I1053">
        <f t="shared" si="56"/>
        <v>40.669601376978271</v>
      </c>
      <c r="J1053">
        <f t="shared" si="57"/>
        <v>68</v>
      </c>
      <c r="K1053">
        <f t="shared" si="58"/>
        <v>167.27156868177536</v>
      </c>
      <c r="L1053">
        <f t="shared" si="59"/>
        <v>74.478085787715941</v>
      </c>
      <c r="M1053">
        <f t="shared" si="60"/>
        <v>34.424371065389906</v>
      </c>
    </row>
    <row r="1054" spans="1:13">
      <c r="A1054" s="230">
        <v>37403</v>
      </c>
      <c r="B1054">
        <v>27.22</v>
      </c>
      <c r="C1054">
        <v>18.690000000000001</v>
      </c>
      <c r="D1054">
        <v>8.5</v>
      </c>
      <c r="E1054">
        <v>12.074999999999999</v>
      </c>
      <c r="F1054">
        <v>1083.82</v>
      </c>
      <c r="G1054">
        <v>285.44</v>
      </c>
      <c r="H1054">
        <f t="shared" si="55"/>
        <v>53.503685503685503</v>
      </c>
      <c r="I1054">
        <f t="shared" si="56"/>
        <v>40.669601376978271</v>
      </c>
      <c r="J1054">
        <f t="shared" si="57"/>
        <v>68</v>
      </c>
      <c r="K1054">
        <f t="shared" si="58"/>
        <v>167.27156868177536</v>
      </c>
      <c r="L1054">
        <f t="shared" si="59"/>
        <v>74.478085787715941</v>
      </c>
      <c r="M1054">
        <f t="shared" si="60"/>
        <v>34.424371065389906</v>
      </c>
    </row>
    <row r="1055" spans="1:13">
      <c r="A1055" s="230">
        <v>37404</v>
      </c>
      <c r="B1055">
        <v>26.85</v>
      </c>
      <c r="C1055">
        <v>18.7</v>
      </c>
      <c r="D1055">
        <v>8.25</v>
      </c>
      <c r="E1055">
        <v>11.99</v>
      </c>
      <c r="F1055">
        <v>1074.55</v>
      </c>
      <c r="G1055">
        <v>282.87</v>
      </c>
      <c r="H1055">
        <f t="shared" si="55"/>
        <v>52.776412776412776</v>
      </c>
      <c r="I1055">
        <f t="shared" si="56"/>
        <v>40.691361463322288</v>
      </c>
      <c r="J1055">
        <f t="shared" si="57"/>
        <v>66</v>
      </c>
      <c r="K1055">
        <f t="shared" si="58"/>
        <v>166.09408765999891</v>
      </c>
      <c r="L1055">
        <f t="shared" si="59"/>
        <v>73.841068704388334</v>
      </c>
      <c r="M1055">
        <f t="shared" si="60"/>
        <v>34.114426300682602</v>
      </c>
    </row>
    <row r="1056" spans="1:13">
      <c r="A1056" s="230">
        <v>37405</v>
      </c>
      <c r="B1056">
        <v>26.58</v>
      </c>
      <c r="C1056">
        <v>18.57</v>
      </c>
      <c r="D1056">
        <v>8.25</v>
      </c>
      <c r="E1056">
        <v>11.99</v>
      </c>
      <c r="F1056">
        <v>1067.6600000000001</v>
      </c>
      <c r="G1056">
        <v>276.60000000000002</v>
      </c>
      <c r="H1056">
        <f t="shared" si="55"/>
        <v>52.245700245700249</v>
      </c>
      <c r="I1056">
        <f t="shared" si="56"/>
        <v>40.408480340849991</v>
      </c>
      <c r="J1056">
        <f t="shared" si="57"/>
        <v>66</v>
      </c>
      <c r="K1056">
        <f t="shared" si="58"/>
        <v>166.09408765999891</v>
      </c>
      <c r="L1056">
        <f t="shared" si="59"/>
        <v>73.367600775140531</v>
      </c>
      <c r="M1056">
        <f t="shared" si="60"/>
        <v>33.358257555657403</v>
      </c>
    </row>
    <row r="1057" spans="1:13">
      <c r="A1057" s="230">
        <v>37406</v>
      </c>
      <c r="B1057">
        <v>27.02</v>
      </c>
      <c r="C1057">
        <v>19.2</v>
      </c>
      <c r="D1057">
        <v>7.5</v>
      </c>
      <c r="E1057">
        <v>12.1</v>
      </c>
      <c r="F1057">
        <v>1064.6600000000001</v>
      </c>
      <c r="G1057">
        <v>278.98</v>
      </c>
      <c r="H1057">
        <f t="shared" si="55"/>
        <v>53.110565110565112</v>
      </c>
      <c r="I1057">
        <f t="shared" si="56"/>
        <v>41.77936578052342</v>
      </c>
      <c r="J1057">
        <f t="shared" si="57"/>
        <v>60</v>
      </c>
      <c r="K1057">
        <f t="shared" si="58"/>
        <v>167.61788662935669</v>
      </c>
      <c r="L1057">
        <f t="shared" si="59"/>
        <v>73.161446379241639</v>
      </c>
      <c r="M1057">
        <f t="shared" si="60"/>
        <v>33.645288115969997</v>
      </c>
    </row>
    <row r="1058" spans="1:13">
      <c r="A1058" s="230">
        <v>37407</v>
      </c>
      <c r="B1058">
        <v>26.85</v>
      </c>
      <c r="C1058">
        <v>19.09</v>
      </c>
      <c r="D1058">
        <v>8</v>
      </c>
      <c r="E1058">
        <v>11.65</v>
      </c>
      <c r="F1058">
        <v>1067.1400000000001</v>
      </c>
      <c r="G1058">
        <v>274.82</v>
      </c>
      <c r="H1058">
        <f t="shared" si="55"/>
        <v>52.776412776412776</v>
      </c>
      <c r="I1058">
        <f t="shared" si="56"/>
        <v>41.540004830739171</v>
      </c>
      <c r="J1058">
        <f t="shared" si="57"/>
        <v>64</v>
      </c>
      <c r="K1058">
        <f t="shared" si="58"/>
        <v>161.38416357289302</v>
      </c>
      <c r="L1058">
        <f t="shared" si="59"/>
        <v>73.331867346518067</v>
      </c>
      <c r="M1058">
        <f t="shared" si="60"/>
        <v>33.143587640801755</v>
      </c>
    </row>
    <row r="1059" spans="1:13">
      <c r="A1059" s="230">
        <v>37410</v>
      </c>
      <c r="B1059">
        <v>26.18</v>
      </c>
      <c r="C1059">
        <v>18.850000000000001</v>
      </c>
      <c r="D1059">
        <v>8</v>
      </c>
      <c r="E1059">
        <v>11.455</v>
      </c>
      <c r="F1059">
        <v>1040.68</v>
      </c>
      <c r="G1059">
        <v>265.07</v>
      </c>
      <c r="H1059">
        <f t="shared" si="55"/>
        <v>51.45945945945946</v>
      </c>
      <c r="I1059">
        <f t="shared" si="56"/>
        <v>41.017762758482633</v>
      </c>
      <c r="J1059">
        <f t="shared" si="57"/>
        <v>64</v>
      </c>
      <c r="K1059">
        <f t="shared" si="58"/>
        <v>158.68288358175874</v>
      </c>
      <c r="L1059">
        <f t="shared" si="59"/>
        <v>71.513585574689742</v>
      </c>
      <c r="M1059">
        <f t="shared" si="60"/>
        <v>31.967727152126198</v>
      </c>
    </row>
    <row r="1060" spans="1:13">
      <c r="A1060" s="230">
        <v>37411</v>
      </c>
      <c r="B1060">
        <v>26.93</v>
      </c>
      <c r="C1060">
        <v>18.97</v>
      </c>
      <c r="D1060">
        <v>7.85</v>
      </c>
      <c r="E1060">
        <v>11.39</v>
      </c>
      <c r="F1060">
        <v>1040.69</v>
      </c>
      <c r="G1060">
        <v>270.91000000000003</v>
      </c>
      <c r="H1060">
        <f t="shared" si="55"/>
        <v>52.933660933660931</v>
      </c>
      <c r="I1060">
        <f t="shared" si="56"/>
        <v>41.278883794610898</v>
      </c>
      <c r="J1060">
        <f t="shared" si="57"/>
        <v>62.8</v>
      </c>
      <c r="K1060">
        <f t="shared" si="58"/>
        <v>157.78245691804733</v>
      </c>
      <c r="L1060">
        <f t="shared" si="59"/>
        <v>71.514272756009404</v>
      </c>
      <c r="M1060">
        <f t="shared" si="60"/>
        <v>32.672037434573923</v>
      </c>
    </row>
    <row r="1061" spans="1:13">
      <c r="A1061" s="230">
        <v>37412</v>
      </c>
      <c r="B1061">
        <v>26.86</v>
      </c>
      <c r="C1061">
        <v>18.79</v>
      </c>
      <c r="D1061">
        <v>7.96</v>
      </c>
      <c r="E1061">
        <v>11.36</v>
      </c>
      <c r="F1061">
        <v>1049.9000000000001</v>
      </c>
      <c r="G1061">
        <v>274.60000000000002</v>
      </c>
      <c r="H1061">
        <f t="shared" si="55"/>
        <v>52.796068796068795</v>
      </c>
      <c r="I1061">
        <f t="shared" si="56"/>
        <v>40.887202240418489</v>
      </c>
      <c r="J1061">
        <f t="shared" si="57"/>
        <v>63.68</v>
      </c>
      <c r="K1061">
        <f t="shared" si="58"/>
        <v>157.36687538094975</v>
      </c>
      <c r="L1061">
        <f t="shared" si="59"/>
        <v>72.147166751419036</v>
      </c>
      <c r="M1061">
        <f t="shared" si="60"/>
        <v>33.117055404134213</v>
      </c>
    </row>
    <row r="1062" spans="1:13">
      <c r="A1062" s="230">
        <v>37413</v>
      </c>
      <c r="B1062">
        <v>26.47</v>
      </c>
      <c r="C1062">
        <v>18.350000000000001</v>
      </c>
      <c r="D1062">
        <v>8.1</v>
      </c>
      <c r="E1062">
        <v>11.08</v>
      </c>
      <c r="F1062">
        <v>1029.1500000000001</v>
      </c>
      <c r="G1062">
        <v>268.24</v>
      </c>
      <c r="H1062">
        <f t="shared" si="55"/>
        <v>52.029484029484031</v>
      </c>
      <c r="I1062">
        <f t="shared" si="56"/>
        <v>39.9297584412815</v>
      </c>
      <c r="J1062">
        <f t="shared" si="57"/>
        <v>64.8</v>
      </c>
      <c r="K1062">
        <f t="shared" si="58"/>
        <v>153.48811436803902</v>
      </c>
      <c r="L1062">
        <f t="shared" si="59"/>
        <v>70.721265513118297</v>
      </c>
      <c r="M1062">
        <f t="shared" si="60"/>
        <v>32.350032562290458</v>
      </c>
    </row>
    <row r="1063" spans="1:13">
      <c r="A1063" s="230">
        <v>37414</v>
      </c>
      <c r="B1063">
        <v>26.28</v>
      </c>
      <c r="C1063">
        <v>18.690000000000001</v>
      </c>
      <c r="D1063">
        <v>8.0500000000000007</v>
      </c>
      <c r="E1063">
        <v>10.7</v>
      </c>
      <c r="F1063">
        <v>1027.53</v>
      </c>
      <c r="G1063">
        <v>261.01</v>
      </c>
      <c r="H1063">
        <f t="shared" si="55"/>
        <v>51.656019656019659</v>
      </c>
      <c r="I1063">
        <f t="shared" si="56"/>
        <v>40.669601376978271</v>
      </c>
      <c r="J1063">
        <f t="shared" si="57"/>
        <v>64.400000000000006</v>
      </c>
      <c r="K1063">
        <f t="shared" si="58"/>
        <v>148.22408156480301</v>
      </c>
      <c r="L1063">
        <f t="shared" si="59"/>
        <v>70.609942139332887</v>
      </c>
      <c r="M1063">
        <f t="shared" si="60"/>
        <v>31.478086784534121</v>
      </c>
    </row>
    <row r="1064" spans="1:13">
      <c r="A1064" s="230">
        <v>37417</v>
      </c>
      <c r="B1064">
        <v>26.23</v>
      </c>
      <c r="C1064">
        <v>18.29</v>
      </c>
      <c r="D1064">
        <v>7.9</v>
      </c>
      <c r="E1064">
        <v>10.74</v>
      </c>
      <c r="F1064">
        <v>1030.74</v>
      </c>
      <c r="G1064">
        <v>259.39</v>
      </c>
      <c r="H1064">
        <f t="shared" si="55"/>
        <v>51.557739557739559</v>
      </c>
      <c r="I1064">
        <f t="shared" si="56"/>
        <v>39.799197923217356</v>
      </c>
      <c r="J1064">
        <f t="shared" si="57"/>
        <v>63.2</v>
      </c>
      <c r="K1064">
        <f t="shared" si="58"/>
        <v>148.77819028093313</v>
      </c>
      <c r="L1064">
        <f t="shared" si="59"/>
        <v>70.830527342944706</v>
      </c>
      <c r="M1064">
        <f t="shared" si="60"/>
        <v>31.282713041800335</v>
      </c>
    </row>
    <row r="1065" spans="1:13">
      <c r="A1065" s="230">
        <v>37418</v>
      </c>
      <c r="B1065">
        <v>25.91</v>
      </c>
      <c r="C1065">
        <v>18.350000000000001</v>
      </c>
      <c r="D1065">
        <v>8.15</v>
      </c>
      <c r="E1065">
        <v>10.23</v>
      </c>
      <c r="F1065">
        <v>1013.6</v>
      </c>
      <c r="G1065">
        <v>253.79</v>
      </c>
      <c r="H1065">
        <f t="shared" si="55"/>
        <v>50.928746928746932</v>
      </c>
      <c r="I1065">
        <f t="shared" si="56"/>
        <v>39.9297584412815</v>
      </c>
      <c r="J1065">
        <f t="shared" si="57"/>
        <v>65.2</v>
      </c>
      <c r="K1065">
        <f t="shared" si="58"/>
        <v>141.7133041502743</v>
      </c>
      <c r="L1065">
        <f t="shared" si="59"/>
        <v>69.652698561042314</v>
      </c>
      <c r="M1065">
        <f t="shared" si="60"/>
        <v>30.6073470175354</v>
      </c>
    </row>
    <row r="1066" spans="1:13">
      <c r="A1066" s="230">
        <v>37419</v>
      </c>
      <c r="B1066">
        <v>26.76</v>
      </c>
      <c r="C1066">
        <v>17.96</v>
      </c>
      <c r="D1066">
        <v>8.15</v>
      </c>
      <c r="E1066">
        <v>10.045</v>
      </c>
      <c r="F1066">
        <v>1020.26</v>
      </c>
      <c r="G1066">
        <v>260.51</v>
      </c>
      <c r="H1066">
        <f t="shared" si="55"/>
        <v>52.599508599508603</v>
      </c>
      <c r="I1066">
        <f t="shared" si="56"/>
        <v>39.081115073864616</v>
      </c>
      <c r="J1066">
        <f t="shared" si="57"/>
        <v>65.2</v>
      </c>
      <c r="K1066">
        <f t="shared" si="58"/>
        <v>139.15055133817256</v>
      </c>
      <c r="L1066">
        <f t="shared" si="59"/>
        <v>70.11036131993788</v>
      </c>
      <c r="M1066">
        <f t="shared" si="60"/>
        <v>31.417786246653321</v>
      </c>
    </row>
    <row r="1067" spans="1:13">
      <c r="A1067" s="230">
        <v>37420</v>
      </c>
      <c r="B1067">
        <v>26.05</v>
      </c>
      <c r="C1067">
        <v>17.5</v>
      </c>
      <c r="D1067">
        <v>8</v>
      </c>
      <c r="E1067">
        <v>9.77</v>
      </c>
      <c r="F1067">
        <v>1009.56</v>
      </c>
      <c r="G1067">
        <v>256.08999999999997</v>
      </c>
      <c r="H1067">
        <f t="shared" si="55"/>
        <v>51.203931203931205</v>
      </c>
      <c r="I1067">
        <f t="shared" si="56"/>
        <v>38.080151102039572</v>
      </c>
      <c r="J1067">
        <f t="shared" si="57"/>
        <v>64</v>
      </c>
      <c r="K1067">
        <f t="shared" si="58"/>
        <v>135.34105391477809</v>
      </c>
      <c r="L1067">
        <f t="shared" si="59"/>
        <v>69.375077307898465</v>
      </c>
      <c r="M1067">
        <f t="shared" si="60"/>
        <v>30.884729491787063</v>
      </c>
    </row>
    <row r="1068" spans="1:13">
      <c r="A1068" s="230">
        <v>37421</v>
      </c>
      <c r="B1068">
        <v>25.72</v>
      </c>
      <c r="C1068">
        <v>17.350000000000001</v>
      </c>
      <c r="D1068">
        <v>8.25</v>
      </c>
      <c r="E1068">
        <v>10.050000000000001</v>
      </c>
      <c r="F1068">
        <v>1007.27</v>
      </c>
      <c r="G1068">
        <v>256.16000000000003</v>
      </c>
      <c r="H1068">
        <f t="shared" si="55"/>
        <v>50.555282555282552</v>
      </c>
      <c r="I1068">
        <f t="shared" si="56"/>
        <v>37.753749806879242</v>
      </c>
      <c r="J1068">
        <f t="shared" si="57"/>
        <v>66</v>
      </c>
      <c r="K1068">
        <f t="shared" si="58"/>
        <v>139.21981492768884</v>
      </c>
      <c r="L1068">
        <f t="shared" si="59"/>
        <v>69.217712785695639</v>
      </c>
      <c r="M1068">
        <f t="shared" si="60"/>
        <v>30.893171567090384</v>
      </c>
    </row>
    <row r="1069" spans="1:13">
      <c r="A1069" s="230">
        <v>37424</v>
      </c>
      <c r="B1069">
        <v>26.68</v>
      </c>
      <c r="C1069">
        <v>17.739999999999998</v>
      </c>
      <c r="D1069">
        <v>8.1</v>
      </c>
      <c r="E1069">
        <v>10.27</v>
      </c>
      <c r="F1069">
        <v>1036.17</v>
      </c>
      <c r="G1069">
        <v>264.83999999999997</v>
      </c>
      <c r="H1069">
        <f t="shared" si="55"/>
        <v>52.442260442260441</v>
      </c>
      <c r="I1069">
        <f t="shared" si="56"/>
        <v>38.602393174296111</v>
      </c>
      <c r="J1069">
        <f t="shared" si="57"/>
        <v>64.8</v>
      </c>
      <c r="K1069">
        <f t="shared" si="58"/>
        <v>142.26741286640438</v>
      </c>
      <c r="L1069">
        <f t="shared" si="59"/>
        <v>71.203666799521727</v>
      </c>
      <c r="M1069">
        <f t="shared" si="60"/>
        <v>31.939988904701028</v>
      </c>
    </row>
    <row r="1070" spans="1:13">
      <c r="A1070" s="230">
        <v>37425</v>
      </c>
      <c r="B1070">
        <v>26.71</v>
      </c>
      <c r="C1070">
        <v>17.87</v>
      </c>
      <c r="D1070">
        <v>7.85</v>
      </c>
      <c r="E1070">
        <v>10.074999999999999</v>
      </c>
      <c r="F1070">
        <v>1037.1400000000001</v>
      </c>
      <c r="G1070">
        <v>262.08999999999997</v>
      </c>
      <c r="H1070">
        <f t="shared" si="55"/>
        <v>52.501228501228503</v>
      </c>
      <c r="I1070">
        <f t="shared" si="56"/>
        <v>38.885274296768408</v>
      </c>
      <c r="J1070">
        <f t="shared" si="57"/>
        <v>62.8</v>
      </c>
      <c r="K1070">
        <f t="shared" si="58"/>
        <v>139.56613287527011</v>
      </c>
      <c r="L1070">
        <f t="shared" si="59"/>
        <v>71.270323387529046</v>
      </c>
      <c r="M1070">
        <f t="shared" si="60"/>
        <v>31.60833594635664</v>
      </c>
    </row>
    <row r="1071" spans="1:13">
      <c r="A1071" s="230">
        <v>37426</v>
      </c>
      <c r="B1071">
        <v>24.73</v>
      </c>
      <c r="C1071">
        <v>16.95</v>
      </c>
      <c r="D1071">
        <v>7.85</v>
      </c>
      <c r="E1071">
        <v>8.56</v>
      </c>
      <c r="F1071">
        <v>1019.99</v>
      </c>
      <c r="G1071">
        <v>250.32</v>
      </c>
      <c r="H1071">
        <f t="shared" ref="H1071:H1134" si="61">B1071*100/$B$429</f>
        <v>48.609336609336609</v>
      </c>
      <c r="I1071">
        <f t="shared" ref="I1071:I1134" si="62">C1071*100/$C$429</f>
        <v>36.883346353118327</v>
      </c>
      <c r="J1071">
        <f t="shared" ref="J1071:J1134" si="63">D1071*100/$D$429</f>
        <v>62.8</v>
      </c>
      <c r="K1071">
        <f t="shared" ref="K1071:K1134" si="64">E1071*100/$E$7</f>
        <v>118.57926525184241</v>
      </c>
      <c r="L1071">
        <f t="shared" ref="L1071:L1134" si="65">F1071*100/$F$429</f>
        <v>70.091807424306978</v>
      </c>
      <c r="M1071">
        <f t="shared" ref="M1071:M1134" si="66">G1071*100/$G$429</f>
        <v>30.188861284642662</v>
      </c>
    </row>
    <row r="1072" spans="1:13">
      <c r="A1072" s="230">
        <v>37427</v>
      </c>
      <c r="B1072">
        <v>23.93</v>
      </c>
      <c r="C1072">
        <v>16.649999999999999</v>
      </c>
      <c r="D1072">
        <v>8.1199999999999992</v>
      </c>
      <c r="E1072">
        <v>8.5549999999999997</v>
      </c>
      <c r="F1072">
        <v>1006.29</v>
      </c>
      <c r="G1072">
        <v>243.6</v>
      </c>
      <c r="H1072">
        <f t="shared" si="61"/>
        <v>47.036855036855037</v>
      </c>
      <c r="I1072">
        <f t="shared" si="62"/>
        <v>36.230543762797645</v>
      </c>
      <c r="J1072">
        <f t="shared" si="63"/>
        <v>64.959999999999994</v>
      </c>
      <c r="K1072">
        <f t="shared" si="64"/>
        <v>118.51000166232615</v>
      </c>
      <c r="L1072">
        <f t="shared" si="65"/>
        <v>69.150369016368657</v>
      </c>
      <c r="M1072">
        <f t="shared" si="66"/>
        <v>29.378422055524737</v>
      </c>
    </row>
    <row r="1073" spans="1:13">
      <c r="A1073" s="230">
        <v>37428</v>
      </c>
      <c r="B1073">
        <v>23.98</v>
      </c>
      <c r="C1073">
        <v>16.46</v>
      </c>
      <c r="D1073">
        <v>7.7</v>
      </c>
      <c r="E1073">
        <v>8.4250000000000007</v>
      </c>
      <c r="F1073">
        <v>989.14</v>
      </c>
      <c r="G1073">
        <v>237.23</v>
      </c>
      <c r="H1073">
        <f t="shared" si="61"/>
        <v>47.135135135135137</v>
      </c>
      <c r="I1073">
        <f t="shared" si="62"/>
        <v>35.817102122261218</v>
      </c>
      <c r="J1073">
        <f t="shared" si="63"/>
        <v>61.6</v>
      </c>
      <c r="K1073">
        <f t="shared" si="64"/>
        <v>116.70914833490333</v>
      </c>
      <c r="L1073">
        <f t="shared" si="65"/>
        <v>67.971853053146603</v>
      </c>
      <c r="M1073">
        <f t="shared" si="66"/>
        <v>28.610193202923373</v>
      </c>
    </row>
    <row r="1074" spans="1:13">
      <c r="A1074" s="230">
        <v>37431</v>
      </c>
      <c r="B1074">
        <v>24.81</v>
      </c>
      <c r="C1074">
        <v>15.9</v>
      </c>
      <c r="D1074">
        <v>7.62</v>
      </c>
      <c r="E1074">
        <v>8.6349999999999998</v>
      </c>
      <c r="F1074">
        <v>992.72</v>
      </c>
      <c r="G1074">
        <v>242.8</v>
      </c>
      <c r="H1074">
        <f t="shared" si="61"/>
        <v>48.766584766584764</v>
      </c>
      <c r="I1074">
        <f t="shared" si="62"/>
        <v>34.598537286995956</v>
      </c>
      <c r="J1074">
        <f t="shared" si="63"/>
        <v>60.96</v>
      </c>
      <c r="K1074">
        <f t="shared" si="64"/>
        <v>119.61821909458637</v>
      </c>
      <c r="L1074">
        <f t="shared" si="65"/>
        <v>68.217863965585963</v>
      </c>
      <c r="M1074">
        <f t="shared" si="66"/>
        <v>29.281941194915461</v>
      </c>
    </row>
    <row r="1075" spans="1:13">
      <c r="A1075" s="230">
        <v>37432</v>
      </c>
      <c r="B1075">
        <v>23.61</v>
      </c>
      <c r="C1075">
        <v>14.99</v>
      </c>
      <c r="D1075">
        <v>7.5</v>
      </c>
      <c r="E1075">
        <v>8.57</v>
      </c>
      <c r="F1075">
        <v>976.14</v>
      </c>
      <c r="G1075">
        <v>234.77</v>
      </c>
      <c r="H1075">
        <f t="shared" si="61"/>
        <v>46.40786240786241</v>
      </c>
      <c r="I1075">
        <f t="shared" si="62"/>
        <v>32.618369429689899</v>
      </c>
      <c r="J1075">
        <f t="shared" si="63"/>
        <v>60</v>
      </c>
      <c r="K1075">
        <f t="shared" si="64"/>
        <v>118.71779243087494</v>
      </c>
      <c r="L1075">
        <f t="shared" si="65"/>
        <v>67.078517337584699</v>
      </c>
      <c r="M1075">
        <f t="shared" si="66"/>
        <v>28.313514556549848</v>
      </c>
    </row>
    <row r="1076" spans="1:13">
      <c r="A1076" s="230">
        <v>37433</v>
      </c>
      <c r="B1076">
        <v>24.51</v>
      </c>
      <c r="C1076">
        <v>14.82</v>
      </c>
      <c r="D1076">
        <v>6.75</v>
      </c>
      <c r="E1076">
        <v>8.2750000000000004</v>
      </c>
      <c r="F1076">
        <v>973.53</v>
      </c>
      <c r="G1076">
        <v>236.68</v>
      </c>
      <c r="H1076">
        <f t="shared" si="61"/>
        <v>48.176904176904173</v>
      </c>
      <c r="I1076">
        <f t="shared" si="62"/>
        <v>32.248447961841514</v>
      </c>
      <c r="J1076">
        <f t="shared" si="63"/>
        <v>54</v>
      </c>
      <c r="K1076">
        <f t="shared" si="64"/>
        <v>114.63124064941542</v>
      </c>
      <c r="L1076">
        <f t="shared" si="65"/>
        <v>66.899163013152645</v>
      </c>
      <c r="M1076">
        <f t="shared" si="66"/>
        <v>28.543862611254493</v>
      </c>
    </row>
    <row r="1077" spans="1:13">
      <c r="A1077" s="230">
        <v>37434</v>
      </c>
      <c r="B1077">
        <v>25.8</v>
      </c>
      <c r="C1077">
        <v>15.18</v>
      </c>
      <c r="D1077">
        <v>7.5</v>
      </c>
      <c r="E1077">
        <v>8.5299999999999994</v>
      </c>
      <c r="F1077">
        <v>990.64</v>
      </c>
      <c r="G1077">
        <v>242.24</v>
      </c>
      <c r="H1077">
        <f t="shared" si="61"/>
        <v>50.712530712530715</v>
      </c>
      <c r="I1077">
        <f t="shared" si="62"/>
        <v>33.031811070226325</v>
      </c>
      <c r="J1077">
        <f t="shared" si="63"/>
        <v>60</v>
      </c>
      <c r="K1077">
        <f t="shared" si="64"/>
        <v>118.16368371474482</v>
      </c>
      <c r="L1077">
        <f t="shared" si="65"/>
        <v>68.074930251096049</v>
      </c>
      <c r="M1077">
        <f t="shared" si="66"/>
        <v>29.214404592488968</v>
      </c>
    </row>
    <row r="1078" spans="1:13">
      <c r="A1078" s="230">
        <v>37435</v>
      </c>
      <c r="B1078">
        <v>26.14</v>
      </c>
      <c r="C1078">
        <v>15.28</v>
      </c>
      <c r="D1078">
        <v>7.1</v>
      </c>
      <c r="E1078">
        <v>8.86</v>
      </c>
      <c r="F1078">
        <v>989.81</v>
      </c>
      <c r="G1078">
        <v>241.37</v>
      </c>
      <c r="H1078">
        <f t="shared" si="61"/>
        <v>51.380835380835379</v>
      </c>
      <c r="I1078">
        <f t="shared" si="62"/>
        <v>33.249411933666551</v>
      </c>
      <c r="J1078">
        <f t="shared" si="63"/>
        <v>56.8</v>
      </c>
      <c r="K1078">
        <f t="shared" si="64"/>
        <v>122.7350806228182</v>
      </c>
      <c r="L1078">
        <f t="shared" si="65"/>
        <v>68.017894201564019</v>
      </c>
      <c r="M1078">
        <f t="shared" si="66"/>
        <v>29.109481656576378</v>
      </c>
    </row>
    <row r="1079" spans="1:13">
      <c r="A1079" s="230">
        <v>37438</v>
      </c>
      <c r="B1079">
        <v>25.16</v>
      </c>
      <c r="C1079">
        <v>15.1</v>
      </c>
      <c r="D1079">
        <v>7.15</v>
      </c>
      <c r="E1079">
        <v>8.5299999999999994</v>
      </c>
      <c r="F1079">
        <v>968.65</v>
      </c>
      <c r="G1079">
        <v>230.24</v>
      </c>
      <c r="H1079">
        <f t="shared" si="61"/>
        <v>49.454545454545453</v>
      </c>
      <c r="I1079">
        <f t="shared" si="62"/>
        <v>32.857730379474148</v>
      </c>
      <c r="J1079">
        <f t="shared" si="63"/>
        <v>57.2</v>
      </c>
      <c r="K1079">
        <f t="shared" si="64"/>
        <v>118.16368371474482</v>
      </c>
      <c r="L1079">
        <f t="shared" si="65"/>
        <v>66.563818529157103</v>
      </c>
      <c r="M1079">
        <f t="shared" si="66"/>
        <v>27.767191683349818</v>
      </c>
    </row>
    <row r="1080" spans="1:13">
      <c r="A1080" s="230">
        <v>37439</v>
      </c>
      <c r="B1080">
        <v>24.54</v>
      </c>
      <c r="C1080">
        <v>14.62</v>
      </c>
      <c r="D1080">
        <v>7.1</v>
      </c>
      <c r="E1080">
        <v>8.4700000000000006</v>
      </c>
      <c r="F1080">
        <v>948.09</v>
      </c>
      <c r="G1080">
        <v>222.68</v>
      </c>
      <c r="H1080">
        <f t="shared" si="61"/>
        <v>48.235872235872236</v>
      </c>
      <c r="I1080">
        <f t="shared" si="62"/>
        <v>31.81324623496106</v>
      </c>
      <c r="J1080">
        <f t="shared" si="63"/>
        <v>56.8</v>
      </c>
      <c r="K1080">
        <f t="shared" si="64"/>
        <v>117.33252064054969</v>
      </c>
      <c r="L1080">
        <f t="shared" si="65"/>
        <v>65.150973735929966</v>
      </c>
      <c r="M1080">
        <f t="shared" si="66"/>
        <v>26.855447550592153</v>
      </c>
    </row>
    <row r="1081" spans="1:13">
      <c r="A1081" s="230">
        <v>37440</v>
      </c>
      <c r="B1081">
        <v>24.68</v>
      </c>
      <c r="C1081">
        <v>15.22</v>
      </c>
      <c r="D1081">
        <v>7.25</v>
      </c>
      <c r="E1081">
        <v>8.7750000000000004</v>
      </c>
      <c r="F1081">
        <v>953.99</v>
      </c>
      <c r="G1081">
        <v>231.5</v>
      </c>
      <c r="H1081">
        <f t="shared" si="61"/>
        <v>48.511056511056509</v>
      </c>
      <c r="I1081">
        <f t="shared" si="62"/>
        <v>33.118851415602414</v>
      </c>
      <c r="J1081">
        <f t="shared" si="63"/>
        <v>58</v>
      </c>
      <c r="K1081">
        <f t="shared" si="64"/>
        <v>121.55759960104173</v>
      </c>
      <c r="L1081">
        <f t="shared" si="65"/>
        <v>65.55641071453114</v>
      </c>
      <c r="M1081">
        <f t="shared" si="66"/>
        <v>27.919149038809429</v>
      </c>
    </row>
    <row r="1082" spans="1:13">
      <c r="A1082" s="230">
        <v>37441</v>
      </c>
      <c r="B1082">
        <v>24.68</v>
      </c>
      <c r="C1082">
        <v>15.22</v>
      </c>
      <c r="D1082">
        <v>7.25</v>
      </c>
      <c r="E1082">
        <v>8.7750000000000004</v>
      </c>
      <c r="F1082">
        <v>953.99</v>
      </c>
      <c r="G1082">
        <v>231.5</v>
      </c>
      <c r="H1082">
        <f t="shared" si="61"/>
        <v>48.511056511056509</v>
      </c>
      <c r="I1082">
        <f t="shared" si="62"/>
        <v>33.118851415602414</v>
      </c>
      <c r="J1082">
        <f t="shared" si="63"/>
        <v>58</v>
      </c>
      <c r="K1082">
        <f t="shared" si="64"/>
        <v>121.55759960104173</v>
      </c>
      <c r="L1082">
        <f t="shared" si="65"/>
        <v>65.55641071453114</v>
      </c>
      <c r="M1082">
        <f t="shared" si="66"/>
        <v>27.919149038809429</v>
      </c>
    </row>
    <row r="1083" spans="1:13">
      <c r="A1083" s="230">
        <v>37442</v>
      </c>
      <c r="B1083">
        <v>25.99</v>
      </c>
      <c r="C1083">
        <v>16.3</v>
      </c>
      <c r="D1083">
        <v>7.25</v>
      </c>
      <c r="E1083">
        <v>9.3699999999999992</v>
      </c>
      <c r="F1083">
        <v>989.03</v>
      </c>
      <c r="G1083">
        <v>246.36</v>
      </c>
      <c r="H1083">
        <f t="shared" si="61"/>
        <v>51.085995085995087</v>
      </c>
      <c r="I1083">
        <f t="shared" si="62"/>
        <v>35.468940740756857</v>
      </c>
      <c r="J1083">
        <f t="shared" si="63"/>
        <v>58</v>
      </c>
      <c r="K1083">
        <f t="shared" si="64"/>
        <v>129.79996675347701</v>
      </c>
      <c r="L1083">
        <f t="shared" si="65"/>
        <v>67.964294058630315</v>
      </c>
      <c r="M1083">
        <f t="shared" si="66"/>
        <v>29.711281024626743</v>
      </c>
    </row>
    <row r="1084" spans="1:13">
      <c r="A1084" s="230">
        <v>37445</v>
      </c>
      <c r="B1084">
        <v>24.75</v>
      </c>
      <c r="C1084">
        <v>16.02</v>
      </c>
      <c r="D1084">
        <v>7.25</v>
      </c>
      <c r="E1084">
        <v>9.0050000000000008</v>
      </c>
      <c r="F1084">
        <v>976.98</v>
      </c>
      <c r="G1084">
        <v>236.73</v>
      </c>
      <c r="H1084">
        <f t="shared" si="61"/>
        <v>48.648648648648646</v>
      </c>
      <c r="I1084">
        <f t="shared" si="62"/>
        <v>34.859658323124229</v>
      </c>
      <c r="J1084">
        <f t="shared" si="63"/>
        <v>58</v>
      </c>
      <c r="K1084">
        <f t="shared" si="64"/>
        <v>124.74372471878985</v>
      </c>
      <c r="L1084">
        <f t="shared" si="65"/>
        <v>67.136240568436392</v>
      </c>
      <c r="M1084">
        <f t="shared" si="66"/>
        <v>28.549892665042574</v>
      </c>
    </row>
    <row r="1085" spans="1:13">
      <c r="A1085" s="230">
        <v>37446</v>
      </c>
      <c r="B1085">
        <v>24.74</v>
      </c>
      <c r="C1085">
        <v>15.82</v>
      </c>
      <c r="D1085">
        <v>6.95</v>
      </c>
      <c r="E1085">
        <v>8.7650000000000006</v>
      </c>
      <c r="F1085">
        <v>952.83</v>
      </c>
      <c r="G1085">
        <v>233.27</v>
      </c>
      <c r="H1085">
        <f t="shared" si="61"/>
        <v>48.628992628992627</v>
      </c>
      <c r="I1085">
        <f t="shared" si="62"/>
        <v>34.424456596243772</v>
      </c>
      <c r="J1085">
        <f t="shared" si="63"/>
        <v>55.6</v>
      </c>
      <c r="K1085">
        <f t="shared" si="64"/>
        <v>121.41907242200919</v>
      </c>
      <c r="L1085">
        <f t="shared" si="65"/>
        <v>65.476697681450233</v>
      </c>
      <c r="M1085">
        <f t="shared" si="66"/>
        <v>28.132612942907453</v>
      </c>
    </row>
    <row r="1086" spans="1:13">
      <c r="A1086" s="230">
        <v>37447</v>
      </c>
      <c r="B1086">
        <v>23.67</v>
      </c>
      <c r="C1086">
        <v>15.25</v>
      </c>
      <c r="D1086">
        <v>7</v>
      </c>
      <c r="E1086">
        <v>8.66</v>
      </c>
      <c r="F1086">
        <v>920.47</v>
      </c>
      <c r="G1086">
        <v>227.07</v>
      </c>
      <c r="H1086">
        <f t="shared" si="61"/>
        <v>46.525798525798528</v>
      </c>
      <c r="I1086">
        <f t="shared" si="62"/>
        <v>33.184131674634486</v>
      </c>
      <c r="J1086">
        <f t="shared" si="63"/>
        <v>56</v>
      </c>
      <c r="K1086">
        <f t="shared" si="64"/>
        <v>119.96453704216768</v>
      </c>
      <c r="L1086">
        <f t="shared" si="65"/>
        <v>63.252978931020735</v>
      </c>
      <c r="M1086">
        <f t="shared" si="66"/>
        <v>27.384886273185558</v>
      </c>
    </row>
    <row r="1087" spans="1:13">
      <c r="A1087" s="230">
        <v>37448</v>
      </c>
      <c r="B1087">
        <v>23.93</v>
      </c>
      <c r="C1087">
        <v>15.23</v>
      </c>
      <c r="D1087">
        <v>6.62</v>
      </c>
      <c r="E1087">
        <v>9.15</v>
      </c>
      <c r="F1087">
        <v>927.37</v>
      </c>
      <c r="G1087">
        <v>234.62</v>
      </c>
      <c r="H1087">
        <f t="shared" si="61"/>
        <v>47.036855036855037</v>
      </c>
      <c r="I1087">
        <f t="shared" si="62"/>
        <v>33.140611501946438</v>
      </c>
      <c r="J1087">
        <f t="shared" si="63"/>
        <v>52.96</v>
      </c>
      <c r="K1087">
        <f t="shared" si="64"/>
        <v>126.75236881476145</v>
      </c>
      <c r="L1087">
        <f t="shared" si="65"/>
        <v>63.727134041588215</v>
      </c>
      <c r="M1087">
        <f t="shared" si="66"/>
        <v>28.295424395185606</v>
      </c>
    </row>
    <row r="1088" spans="1:13">
      <c r="A1088" s="230">
        <v>37449</v>
      </c>
      <c r="B1088">
        <v>25.03</v>
      </c>
      <c r="C1088">
        <v>15.27</v>
      </c>
      <c r="D1088">
        <v>7</v>
      </c>
      <c r="E1088">
        <v>8.75</v>
      </c>
      <c r="F1088">
        <v>921.39</v>
      </c>
      <c r="G1088">
        <v>235.76</v>
      </c>
      <c r="H1088">
        <f t="shared" si="61"/>
        <v>49.199017199017199</v>
      </c>
      <c r="I1088">
        <f t="shared" si="62"/>
        <v>33.227651847322527</v>
      </c>
      <c r="J1088">
        <f t="shared" si="63"/>
        <v>56</v>
      </c>
      <c r="K1088">
        <f t="shared" si="64"/>
        <v>121.21128165346042</v>
      </c>
      <c r="L1088">
        <f t="shared" si="65"/>
        <v>63.316199612429735</v>
      </c>
      <c r="M1088">
        <f t="shared" si="66"/>
        <v>28.432909621553826</v>
      </c>
    </row>
    <row r="1089" spans="1:13">
      <c r="A1089" s="230">
        <v>37452</v>
      </c>
      <c r="B1089">
        <v>25.44</v>
      </c>
      <c r="C1089">
        <v>15</v>
      </c>
      <c r="D1089">
        <v>7</v>
      </c>
      <c r="E1089">
        <v>9.1150000000000002</v>
      </c>
      <c r="F1089">
        <v>917.93</v>
      </c>
      <c r="G1089">
        <v>240.92</v>
      </c>
      <c r="H1089">
        <f t="shared" si="61"/>
        <v>50.004914004914006</v>
      </c>
      <c r="I1089">
        <f t="shared" si="62"/>
        <v>32.640129516033916</v>
      </c>
      <c r="J1089">
        <f t="shared" si="63"/>
        <v>56</v>
      </c>
      <c r="K1089">
        <f t="shared" si="64"/>
        <v>126.26752368814762</v>
      </c>
      <c r="L1089">
        <f t="shared" si="65"/>
        <v>63.078434875826332</v>
      </c>
      <c r="M1089">
        <f t="shared" si="66"/>
        <v>29.055211172483659</v>
      </c>
    </row>
    <row r="1090" spans="1:13">
      <c r="A1090" s="230">
        <v>37453</v>
      </c>
      <c r="B1090">
        <v>26.19</v>
      </c>
      <c r="C1090">
        <v>14.26</v>
      </c>
      <c r="D1090">
        <v>7.1</v>
      </c>
      <c r="E1090">
        <v>8.93</v>
      </c>
      <c r="F1090">
        <v>901.05</v>
      </c>
      <c r="G1090">
        <v>237.9</v>
      </c>
      <c r="H1090">
        <f t="shared" si="61"/>
        <v>51.479115479115478</v>
      </c>
      <c r="I1090">
        <f t="shared" si="62"/>
        <v>31.029883126576244</v>
      </c>
      <c r="J1090">
        <f t="shared" si="63"/>
        <v>56.8</v>
      </c>
      <c r="K1090">
        <f t="shared" si="64"/>
        <v>123.70477087604588</v>
      </c>
      <c r="L1090">
        <f t="shared" si="65"/>
        <v>61.91847280823518</v>
      </c>
      <c r="M1090">
        <f t="shared" si="66"/>
        <v>28.690995923683641</v>
      </c>
    </row>
    <row r="1091" spans="1:13">
      <c r="A1091" s="230">
        <v>37454</v>
      </c>
      <c r="B1091">
        <v>26.34</v>
      </c>
      <c r="C1091">
        <v>13.57</v>
      </c>
      <c r="D1091">
        <v>6.8</v>
      </c>
      <c r="E1091">
        <v>7.8150000000000004</v>
      </c>
      <c r="F1091">
        <v>906.04</v>
      </c>
      <c r="G1091">
        <v>241.24</v>
      </c>
      <c r="H1091">
        <f t="shared" si="61"/>
        <v>51.773955773955777</v>
      </c>
      <c r="I1091">
        <f t="shared" si="62"/>
        <v>29.528437168838686</v>
      </c>
      <c r="J1091">
        <f t="shared" si="63"/>
        <v>54.4</v>
      </c>
      <c r="K1091">
        <f t="shared" si="64"/>
        <v>108.25899041391921</v>
      </c>
      <c r="L1091">
        <f t="shared" si="65"/>
        <v>62.261376286747023</v>
      </c>
      <c r="M1091">
        <f t="shared" si="66"/>
        <v>29.09380351672737</v>
      </c>
    </row>
    <row r="1092" spans="1:13">
      <c r="A1092" s="230">
        <v>37455</v>
      </c>
      <c r="B1092">
        <v>26.05</v>
      </c>
      <c r="C1092">
        <v>13.35</v>
      </c>
      <c r="D1092">
        <v>7</v>
      </c>
      <c r="E1092">
        <v>7.4950000000000001</v>
      </c>
      <c r="F1092">
        <v>881.56</v>
      </c>
      <c r="G1092">
        <v>236.12</v>
      </c>
      <c r="H1092">
        <f t="shared" si="61"/>
        <v>51.203931203931205</v>
      </c>
      <c r="I1092">
        <f t="shared" si="62"/>
        <v>29.049715269270187</v>
      </c>
      <c r="J1092">
        <f t="shared" si="63"/>
        <v>56</v>
      </c>
      <c r="K1092">
        <f t="shared" si="64"/>
        <v>103.82612068487838</v>
      </c>
      <c r="L1092">
        <f t="shared" si="65"/>
        <v>60.57915641621198</v>
      </c>
      <c r="M1092">
        <f t="shared" si="66"/>
        <v>28.476326008828</v>
      </c>
    </row>
    <row r="1093" spans="1:13">
      <c r="A1093" s="230">
        <v>37456</v>
      </c>
      <c r="B1093">
        <v>25.08</v>
      </c>
      <c r="C1093">
        <v>12.8</v>
      </c>
      <c r="D1093">
        <v>7.1</v>
      </c>
      <c r="E1093">
        <v>7.48</v>
      </c>
      <c r="F1093">
        <v>847.76</v>
      </c>
      <c r="G1093">
        <v>228.63</v>
      </c>
      <c r="H1093">
        <f t="shared" si="61"/>
        <v>49.297297297297298</v>
      </c>
      <c r="I1093">
        <f t="shared" si="62"/>
        <v>27.852910520348946</v>
      </c>
      <c r="J1093">
        <f t="shared" si="63"/>
        <v>56.8</v>
      </c>
      <c r="K1093">
        <f t="shared" si="64"/>
        <v>103.61832991632959</v>
      </c>
      <c r="L1093">
        <f t="shared" si="65"/>
        <v>58.256483555751018</v>
      </c>
      <c r="M1093">
        <f t="shared" si="66"/>
        <v>27.573023951373649</v>
      </c>
    </row>
    <row r="1094" spans="1:13">
      <c r="A1094" s="230">
        <v>37459</v>
      </c>
      <c r="B1094">
        <v>23.77</v>
      </c>
      <c r="C1094">
        <v>12</v>
      </c>
      <c r="D1094">
        <v>7</v>
      </c>
      <c r="E1094">
        <v>7.46</v>
      </c>
      <c r="F1094">
        <v>819.85</v>
      </c>
      <c r="G1094">
        <v>218.69</v>
      </c>
      <c r="H1094">
        <f t="shared" si="61"/>
        <v>46.72235872235872</v>
      </c>
      <c r="I1094">
        <f t="shared" si="62"/>
        <v>26.112103612827134</v>
      </c>
      <c r="J1094">
        <f t="shared" si="63"/>
        <v>56</v>
      </c>
      <c r="K1094">
        <f t="shared" si="64"/>
        <v>103.34127555826453</v>
      </c>
      <c r="L1094">
        <f t="shared" si="65"/>
        <v>56.338560492571567</v>
      </c>
      <c r="M1094">
        <f t="shared" si="66"/>
        <v>26.374249258303387</v>
      </c>
    </row>
    <row r="1095" spans="1:13">
      <c r="A1095" s="230">
        <v>37460</v>
      </c>
      <c r="B1095">
        <v>22.74</v>
      </c>
      <c r="C1095">
        <v>11.52</v>
      </c>
      <c r="D1095">
        <v>7</v>
      </c>
      <c r="E1095">
        <v>7.2350000000000003</v>
      </c>
      <c r="F1095">
        <v>797.7</v>
      </c>
      <c r="G1095">
        <v>208.8</v>
      </c>
      <c r="H1095">
        <f t="shared" si="61"/>
        <v>44.697788697788695</v>
      </c>
      <c r="I1095">
        <f t="shared" si="62"/>
        <v>25.067619468314049</v>
      </c>
      <c r="J1095">
        <f t="shared" si="63"/>
        <v>56</v>
      </c>
      <c r="K1095">
        <f t="shared" si="64"/>
        <v>100.22441403003269</v>
      </c>
      <c r="L1095">
        <f t="shared" si="65"/>
        <v>54.816453869518007</v>
      </c>
      <c r="M1095">
        <f t="shared" si="66"/>
        <v>25.181504619021204</v>
      </c>
    </row>
    <row r="1096" spans="1:13">
      <c r="A1096" s="230">
        <v>37461</v>
      </c>
      <c r="B1096">
        <v>24.24</v>
      </c>
      <c r="C1096">
        <v>12</v>
      </c>
      <c r="D1096">
        <v>7</v>
      </c>
      <c r="E1096">
        <v>7.6</v>
      </c>
      <c r="F1096">
        <v>843.42</v>
      </c>
      <c r="G1096">
        <v>220.05</v>
      </c>
      <c r="H1096">
        <f t="shared" si="61"/>
        <v>47.646191646191646</v>
      </c>
      <c r="I1096">
        <f t="shared" si="62"/>
        <v>26.112103612827134</v>
      </c>
      <c r="J1096">
        <f t="shared" si="63"/>
        <v>56</v>
      </c>
      <c r="K1096">
        <f t="shared" si="64"/>
        <v>105.28065606471991</v>
      </c>
      <c r="L1096">
        <f t="shared" si="65"/>
        <v>57.958246863017273</v>
      </c>
      <c r="M1096">
        <f t="shared" si="66"/>
        <v>26.538266721339156</v>
      </c>
    </row>
    <row r="1097" spans="1:13">
      <c r="A1097" s="230">
        <v>37462</v>
      </c>
      <c r="B1097">
        <v>22.61</v>
      </c>
      <c r="C1097">
        <v>11.8</v>
      </c>
      <c r="D1097">
        <v>6.85</v>
      </c>
      <c r="E1097">
        <v>7.18</v>
      </c>
      <c r="F1097">
        <v>838.68</v>
      </c>
      <c r="G1097">
        <v>204.91</v>
      </c>
      <c r="H1097">
        <f t="shared" si="61"/>
        <v>44.442260442260441</v>
      </c>
      <c r="I1097">
        <f t="shared" si="62"/>
        <v>25.676901885946684</v>
      </c>
      <c r="J1097">
        <f t="shared" si="63"/>
        <v>54.8</v>
      </c>
      <c r="K1097">
        <f t="shared" si="64"/>
        <v>99.462514545353798</v>
      </c>
      <c r="L1097">
        <f t="shared" si="65"/>
        <v>57.632522917497006</v>
      </c>
      <c r="M1097">
        <f t="shared" si="66"/>
        <v>24.712366434308596</v>
      </c>
    </row>
    <row r="1098" spans="1:13">
      <c r="A1098" s="230">
        <v>37463</v>
      </c>
      <c r="B1098">
        <v>22.81</v>
      </c>
      <c r="C1098">
        <v>11.66</v>
      </c>
      <c r="D1098">
        <v>7</v>
      </c>
      <c r="E1098">
        <v>7.17</v>
      </c>
      <c r="F1098">
        <v>852.84</v>
      </c>
      <c r="G1098">
        <v>207.16</v>
      </c>
      <c r="H1098">
        <f t="shared" si="61"/>
        <v>44.835380835380832</v>
      </c>
      <c r="I1098">
        <f t="shared" si="62"/>
        <v>25.372260677130367</v>
      </c>
      <c r="J1098">
        <f t="shared" si="63"/>
        <v>56</v>
      </c>
      <c r="K1098">
        <f t="shared" si="64"/>
        <v>99.323987366321276</v>
      </c>
      <c r="L1098">
        <f t="shared" si="65"/>
        <v>58.605571666139824</v>
      </c>
      <c r="M1098">
        <f t="shared" si="66"/>
        <v>24.983718854772185</v>
      </c>
    </row>
    <row r="1099" spans="1:13">
      <c r="A1099" s="230">
        <v>37466</v>
      </c>
      <c r="B1099">
        <v>24.45</v>
      </c>
      <c r="C1099">
        <v>12.98</v>
      </c>
      <c r="D1099">
        <v>7</v>
      </c>
      <c r="E1099">
        <v>7.51</v>
      </c>
      <c r="F1099">
        <v>898.96</v>
      </c>
      <c r="G1099">
        <v>221.66</v>
      </c>
      <c r="H1099">
        <f t="shared" si="61"/>
        <v>48.058968058968055</v>
      </c>
      <c r="I1099">
        <f t="shared" si="62"/>
        <v>28.244592074541352</v>
      </c>
      <c r="J1099">
        <f t="shared" si="63"/>
        <v>56</v>
      </c>
      <c r="K1099">
        <f t="shared" si="64"/>
        <v>104.03391145342717</v>
      </c>
      <c r="L1099">
        <f t="shared" si="65"/>
        <v>61.774851912425611</v>
      </c>
      <c r="M1099">
        <f t="shared" si="66"/>
        <v>26.732434453315324</v>
      </c>
    </row>
    <row r="1100" spans="1:13">
      <c r="A1100" s="230">
        <v>37467</v>
      </c>
      <c r="B1100">
        <v>25.09</v>
      </c>
      <c r="C1100">
        <v>13.86</v>
      </c>
      <c r="D1100">
        <v>7.25</v>
      </c>
      <c r="E1100">
        <v>7.7149999999999999</v>
      </c>
      <c r="F1100">
        <v>902.78</v>
      </c>
      <c r="G1100">
        <v>224.7</v>
      </c>
      <c r="H1100">
        <f t="shared" si="61"/>
        <v>49.316953316953317</v>
      </c>
      <c r="I1100">
        <f t="shared" si="62"/>
        <v>30.15947967281534</v>
      </c>
      <c r="J1100">
        <f t="shared" si="63"/>
        <v>58</v>
      </c>
      <c r="K1100">
        <f t="shared" si="64"/>
        <v>106.87371862359394</v>
      </c>
      <c r="L1100">
        <f t="shared" si="65"/>
        <v>62.037355176536877</v>
      </c>
      <c r="M1100">
        <f t="shared" si="66"/>
        <v>27.099061723630577</v>
      </c>
    </row>
    <row r="1101" spans="1:13">
      <c r="A1101" s="230">
        <v>37468</v>
      </c>
      <c r="B1101">
        <v>24.93</v>
      </c>
      <c r="C1101">
        <v>14.15</v>
      </c>
      <c r="D1101">
        <v>7.25</v>
      </c>
      <c r="E1101">
        <v>7.63</v>
      </c>
      <c r="F1101">
        <v>911.62</v>
      </c>
      <c r="G1101">
        <v>221.23</v>
      </c>
      <c r="H1101">
        <f t="shared" si="61"/>
        <v>49.002457002457</v>
      </c>
      <c r="I1101">
        <f t="shared" si="62"/>
        <v>30.790522176791999</v>
      </c>
      <c r="J1101">
        <f t="shared" si="63"/>
        <v>58</v>
      </c>
      <c r="K1101">
        <f t="shared" si="64"/>
        <v>105.69623760181747</v>
      </c>
      <c r="L1101">
        <f t="shared" si="65"/>
        <v>62.644823463118975</v>
      </c>
      <c r="M1101">
        <f t="shared" si="66"/>
        <v>26.680575990737839</v>
      </c>
    </row>
    <row r="1102" spans="1:13">
      <c r="A1102" s="230">
        <v>37469</v>
      </c>
      <c r="B1102">
        <v>24.32</v>
      </c>
      <c r="C1102">
        <v>13.69</v>
      </c>
      <c r="D1102">
        <v>7.25</v>
      </c>
      <c r="E1102">
        <v>7.4</v>
      </c>
      <c r="F1102">
        <v>884.66</v>
      </c>
      <c r="G1102">
        <v>210.21</v>
      </c>
      <c r="H1102">
        <f t="shared" si="61"/>
        <v>47.803439803439801</v>
      </c>
      <c r="I1102">
        <f t="shared" si="62"/>
        <v>29.789558204966958</v>
      </c>
      <c r="J1102">
        <f t="shared" si="63"/>
        <v>58</v>
      </c>
      <c r="K1102">
        <f t="shared" si="64"/>
        <v>102.51011248406938</v>
      </c>
      <c r="L1102">
        <f t="shared" si="65"/>
        <v>60.792182625307511</v>
      </c>
      <c r="M1102">
        <f t="shared" si="66"/>
        <v>25.351552135845054</v>
      </c>
    </row>
    <row r="1103" spans="1:13">
      <c r="A1103" s="230">
        <v>37470</v>
      </c>
      <c r="B1103">
        <v>24.13</v>
      </c>
      <c r="C1103">
        <v>12.8</v>
      </c>
      <c r="D1103">
        <v>7</v>
      </c>
      <c r="E1103">
        <v>7.2249999999999996</v>
      </c>
      <c r="F1103">
        <v>864.24</v>
      </c>
      <c r="G1103">
        <v>203.96</v>
      </c>
      <c r="H1103">
        <f t="shared" si="61"/>
        <v>47.429975429975428</v>
      </c>
      <c r="I1103">
        <f t="shared" si="62"/>
        <v>27.852910520348946</v>
      </c>
      <c r="J1103">
        <f t="shared" si="63"/>
        <v>56</v>
      </c>
      <c r="K1103">
        <f t="shared" si="64"/>
        <v>100.08588685100017</v>
      </c>
      <c r="L1103">
        <f t="shared" si="65"/>
        <v>59.388958370555656</v>
      </c>
      <c r="M1103">
        <f t="shared" si="66"/>
        <v>24.597795412335081</v>
      </c>
    </row>
    <row r="1104" spans="1:13">
      <c r="A1104" s="230">
        <v>37473</v>
      </c>
      <c r="B1104">
        <v>23.11</v>
      </c>
      <c r="C1104">
        <v>12.1</v>
      </c>
      <c r="D1104">
        <v>7</v>
      </c>
      <c r="E1104">
        <v>6.9950000000000001</v>
      </c>
      <c r="F1104">
        <v>834.6</v>
      </c>
      <c r="G1104">
        <v>195.94</v>
      </c>
      <c r="H1104">
        <f t="shared" si="61"/>
        <v>45.425061425061422</v>
      </c>
      <c r="I1104">
        <f t="shared" si="62"/>
        <v>26.329704476267363</v>
      </c>
      <c r="J1104">
        <f t="shared" si="63"/>
        <v>56</v>
      </c>
      <c r="K1104">
        <f t="shared" si="64"/>
        <v>96.899761733252063</v>
      </c>
      <c r="L1104">
        <f t="shared" si="65"/>
        <v>57.3521529390745</v>
      </c>
      <c r="M1104">
        <f t="shared" si="66"/>
        <v>23.630574784727081</v>
      </c>
    </row>
    <row r="1105" spans="1:13">
      <c r="A1105" s="230">
        <v>37474</v>
      </c>
      <c r="B1105">
        <v>24.32</v>
      </c>
      <c r="C1105">
        <v>12.65</v>
      </c>
      <c r="D1105">
        <v>6.62</v>
      </c>
      <c r="E1105">
        <v>7.37</v>
      </c>
      <c r="F1105">
        <v>859.57</v>
      </c>
      <c r="G1105">
        <v>205.73</v>
      </c>
      <c r="H1105">
        <f t="shared" si="61"/>
        <v>47.803439803439801</v>
      </c>
      <c r="I1105">
        <f t="shared" si="62"/>
        <v>27.526509225188605</v>
      </c>
      <c r="J1105">
        <f t="shared" si="63"/>
        <v>52.96</v>
      </c>
      <c r="K1105">
        <f t="shared" si="64"/>
        <v>102.0945309469718</v>
      </c>
      <c r="L1105">
        <f t="shared" si="65"/>
        <v>59.068044694273027</v>
      </c>
      <c r="M1105">
        <f t="shared" si="66"/>
        <v>24.811259316433105</v>
      </c>
    </row>
    <row r="1106" spans="1:13">
      <c r="A1106" s="230">
        <v>37475</v>
      </c>
      <c r="B1106">
        <v>24.63</v>
      </c>
      <c r="C1106">
        <v>12.92</v>
      </c>
      <c r="D1106">
        <v>6.8</v>
      </c>
      <c r="E1106">
        <v>7.516</v>
      </c>
      <c r="F1106">
        <v>876.77</v>
      </c>
      <c r="G1106">
        <v>211.12</v>
      </c>
      <c r="H1106">
        <f t="shared" si="61"/>
        <v>48.41277641277641</v>
      </c>
      <c r="I1106">
        <f t="shared" si="62"/>
        <v>28.114031556477215</v>
      </c>
      <c r="J1106">
        <f t="shared" si="63"/>
        <v>54.4</v>
      </c>
      <c r="K1106">
        <f t="shared" si="64"/>
        <v>104.11702776084668</v>
      </c>
      <c r="L1106">
        <f t="shared" si="65"/>
        <v>60.249996564093401</v>
      </c>
      <c r="M1106">
        <f t="shared" si="66"/>
        <v>25.461299114788105</v>
      </c>
    </row>
    <row r="1107" spans="1:13">
      <c r="A1107" s="230">
        <v>37476</v>
      </c>
      <c r="B1107">
        <v>25.59</v>
      </c>
      <c r="C1107">
        <v>13.55</v>
      </c>
      <c r="D1107">
        <v>7</v>
      </c>
      <c r="E1107">
        <v>7.65</v>
      </c>
      <c r="F1107">
        <v>905.46</v>
      </c>
      <c r="G1107">
        <v>219.21</v>
      </c>
      <c r="H1107">
        <f t="shared" si="61"/>
        <v>50.299754299754298</v>
      </c>
      <c r="I1107">
        <f t="shared" si="62"/>
        <v>29.484916996150641</v>
      </c>
      <c r="J1107">
        <f t="shared" si="63"/>
        <v>56</v>
      </c>
      <c r="K1107">
        <f t="shared" si="64"/>
        <v>105.97329195988253</v>
      </c>
      <c r="L1107">
        <f t="shared" si="65"/>
        <v>62.221519770206562</v>
      </c>
      <c r="M1107">
        <f t="shared" si="66"/>
        <v>26.436961817699416</v>
      </c>
    </row>
    <row r="1108" spans="1:13">
      <c r="A1108" s="230">
        <v>37477</v>
      </c>
      <c r="B1108">
        <v>25.6</v>
      </c>
      <c r="C1108">
        <v>13.41</v>
      </c>
      <c r="D1108">
        <v>6.75</v>
      </c>
      <c r="E1108">
        <v>7.5</v>
      </c>
      <c r="F1108">
        <v>908.64</v>
      </c>
      <c r="G1108">
        <v>216.8</v>
      </c>
      <c r="H1108">
        <f t="shared" si="61"/>
        <v>50.319410319410316</v>
      </c>
      <c r="I1108">
        <f t="shared" si="62"/>
        <v>29.180275787334324</v>
      </c>
      <c r="J1108">
        <f t="shared" si="63"/>
        <v>54</v>
      </c>
      <c r="K1108">
        <f t="shared" si="64"/>
        <v>103.89538427439464</v>
      </c>
      <c r="L1108">
        <f t="shared" si="65"/>
        <v>62.440043429859401</v>
      </c>
      <c r="M1108">
        <f t="shared" si="66"/>
        <v>26.146313225113971</v>
      </c>
    </row>
    <row r="1109" spans="1:13">
      <c r="A1109" s="230">
        <v>37480</v>
      </c>
      <c r="B1109">
        <v>25.9</v>
      </c>
      <c r="C1109">
        <v>13.31</v>
      </c>
      <c r="D1109">
        <v>6.75</v>
      </c>
      <c r="E1109">
        <v>7.4950000000000001</v>
      </c>
      <c r="F1109">
        <v>903.8</v>
      </c>
      <c r="G1109">
        <v>215.94</v>
      </c>
      <c r="H1109">
        <f t="shared" si="61"/>
        <v>50.909090909090907</v>
      </c>
      <c r="I1109">
        <f t="shared" si="62"/>
        <v>28.962674923894099</v>
      </c>
      <c r="J1109">
        <f t="shared" si="63"/>
        <v>54</v>
      </c>
      <c r="K1109">
        <f t="shared" si="64"/>
        <v>103.82612068487838</v>
      </c>
      <c r="L1109">
        <f t="shared" si="65"/>
        <v>62.107447671142509</v>
      </c>
      <c r="M1109">
        <f t="shared" si="66"/>
        <v>26.042596299958998</v>
      </c>
    </row>
    <row r="1110" spans="1:13">
      <c r="A1110" s="230">
        <v>37481</v>
      </c>
      <c r="B1110">
        <v>25.72</v>
      </c>
      <c r="C1110">
        <v>13.22</v>
      </c>
      <c r="D1110">
        <v>6.65</v>
      </c>
      <c r="E1110">
        <v>7.2949999999999999</v>
      </c>
      <c r="F1110">
        <v>884.21</v>
      </c>
      <c r="G1110">
        <v>210.41</v>
      </c>
      <c r="H1110">
        <f t="shared" si="61"/>
        <v>50.555282555282552</v>
      </c>
      <c r="I1110">
        <f t="shared" si="62"/>
        <v>28.766834146797894</v>
      </c>
      <c r="J1110">
        <f t="shared" si="63"/>
        <v>53.2</v>
      </c>
      <c r="K1110">
        <f t="shared" si="64"/>
        <v>101.05557710422785</v>
      </c>
      <c r="L1110">
        <f t="shared" si="65"/>
        <v>60.761259465922677</v>
      </c>
      <c r="M1110">
        <f t="shared" si="66"/>
        <v>25.375672350997373</v>
      </c>
    </row>
    <row r="1111" spans="1:13">
      <c r="A1111" s="230">
        <v>37482</v>
      </c>
      <c r="B1111">
        <v>27.149000000000001</v>
      </c>
      <c r="C1111">
        <v>14.63</v>
      </c>
      <c r="D1111">
        <v>6.75</v>
      </c>
      <c r="E1111">
        <v>7.585</v>
      </c>
      <c r="F1111">
        <v>919.62</v>
      </c>
      <c r="G1111">
        <v>224.33</v>
      </c>
      <c r="H1111">
        <f t="shared" si="61"/>
        <v>53.364127764127765</v>
      </c>
      <c r="I1111">
        <f t="shared" si="62"/>
        <v>31.835006321305084</v>
      </c>
      <c r="J1111">
        <f t="shared" si="63"/>
        <v>54</v>
      </c>
      <c r="K1111">
        <f t="shared" si="64"/>
        <v>105.07286529617112</v>
      </c>
      <c r="L1111">
        <f t="shared" si="65"/>
        <v>63.19456851884938</v>
      </c>
      <c r="M1111">
        <f t="shared" si="66"/>
        <v>27.054439325598786</v>
      </c>
    </row>
    <row r="1112" spans="1:13">
      <c r="A1112" s="230">
        <v>37483</v>
      </c>
      <c r="B1112">
        <v>27.14</v>
      </c>
      <c r="C1112">
        <v>15</v>
      </c>
      <c r="D1112">
        <v>7.25</v>
      </c>
      <c r="E1112">
        <v>7.8049999999999997</v>
      </c>
      <c r="F1112">
        <v>930.25</v>
      </c>
      <c r="G1112">
        <v>226.71</v>
      </c>
      <c r="H1112">
        <f t="shared" si="61"/>
        <v>53.346437346437348</v>
      </c>
      <c r="I1112">
        <f t="shared" si="62"/>
        <v>32.640129516033916</v>
      </c>
      <c r="J1112">
        <f t="shared" si="63"/>
        <v>58</v>
      </c>
      <c r="K1112">
        <f t="shared" si="64"/>
        <v>108.12046323488669</v>
      </c>
      <c r="L1112">
        <f t="shared" si="65"/>
        <v>63.925042261651157</v>
      </c>
      <c r="M1112">
        <f t="shared" si="66"/>
        <v>27.341469885911383</v>
      </c>
    </row>
    <row r="1113" spans="1:13">
      <c r="A1113" s="230">
        <v>37484</v>
      </c>
      <c r="B1113">
        <v>27.53</v>
      </c>
      <c r="C1113">
        <v>15.06</v>
      </c>
      <c r="D1113">
        <v>7.62</v>
      </c>
      <c r="E1113">
        <v>7.9050000000000002</v>
      </c>
      <c r="F1113">
        <v>928.77</v>
      </c>
      <c r="G1113">
        <v>231.53</v>
      </c>
      <c r="H1113">
        <f t="shared" si="61"/>
        <v>54.113022113022112</v>
      </c>
      <c r="I1113">
        <f t="shared" si="62"/>
        <v>32.770690034098052</v>
      </c>
      <c r="J1113">
        <f t="shared" si="63"/>
        <v>60.96</v>
      </c>
      <c r="K1113">
        <f t="shared" si="64"/>
        <v>109.50573502521195</v>
      </c>
      <c r="L1113">
        <f t="shared" si="65"/>
        <v>63.823339426341036</v>
      </c>
      <c r="M1113">
        <f t="shared" si="66"/>
        <v>27.922767071082276</v>
      </c>
    </row>
    <row r="1114" spans="1:13">
      <c r="A1114" s="230">
        <v>37487</v>
      </c>
      <c r="B1114">
        <v>28.12</v>
      </c>
      <c r="C1114">
        <v>15</v>
      </c>
      <c r="D1114">
        <v>7.6</v>
      </c>
      <c r="E1114">
        <v>7.99</v>
      </c>
      <c r="F1114">
        <v>950.72</v>
      </c>
      <c r="G1114">
        <v>239.68</v>
      </c>
      <c r="H1114">
        <f t="shared" si="61"/>
        <v>55.272727272727273</v>
      </c>
      <c r="I1114">
        <f t="shared" si="62"/>
        <v>32.640129516033916</v>
      </c>
      <c r="J1114">
        <f t="shared" si="63"/>
        <v>60.8</v>
      </c>
      <c r="K1114">
        <f t="shared" si="64"/>
        <v>110.68321604698842</v>
      </c>
      <c r="L1114">
        <f t="shared" si="65"/>
        <v>65.331702423001332</v>
      </c>
      <c r="M1114">
        <f t="shared" si="66"/>
        <v>28.905665838539282</v>
      </c>
    </row>
    <row r="1115" spans="1:13">
      <c r="A1115" s="230">
        <v>37488</v>
      </c>
      <c r="B1115">
        <v>27.7</v>
      </c>
      <c r="C1115">
        <v>14.51</v>
      </c>
      <c r="D1115">
        <v>7.75</v>
      </c>
      <c r="E1115">
        <v>7.9550000000000001</v>
      </c>
      <c r="F1115">
        <v>937.43</v>
      </c>
      <c r="G1115">
        <v>234.52</v>
      </c>
      <c r="H1115">
        <f t="shared" si="61"/>
        <v>54.447174447174447</v>
      </c>
      <c r="I1115">
        <f t="shared" si="62"/>
        <v>31.573885285176811</v>
      </c>
      <c r="J1115">
        <f t="shared" si="63"/>
        <v>62</v>
      </c>
      <c r="K1115">
        <f t="shared" si="64"/>
        <v>110.19837092037459</v>
      </c>
      <c r="L1115">
        <f t="shared" si="65"/>
        <v>64.418438449169201</v>
      </c>
      <c r="M1115">
        <f t="shared" si="66"/>
        <v>28.283364287609448</v>
      </c>
    </row>
    <row r="1116" spans="1:13">
      <c r="A1116" s="230">
        <v>37489</v>
      </c>
      <c r="B1116">
        <v>28.05</v>
      </c>
      <c r="C1116">
        <v>14.7</v>
      </c>
      <c r="D1116">
        <v>8.35</v>
      </c>
      <c r="E1116">
        <v>8.06</v>
      </c>
      <c r="F1116">
        <v>949.36</v>
      </c>
      <c r="G1116">
        <v>240.41</v>
      </c>
      <c r="H1116">
        <f t="shared" si="61"/>
        <v>55.135135135135137</v>
      </c>
      <c r="I1116">
        <f t="shared" si="62"/>
        <v>31.987326925713241</v>
      </c>
      <c r="J1116">
        <f t="shared" si="63"/>
        <v>66.8</v>
      </c>
      <c r="K1116">
        <f t="shared" si="64"/>
        <v>111.6529063002161</v>
      </c>
      <c r="L1116">
        <f t="shared" si="65"/>
        <v>65.238245763527161</v>
      </c>
      <c r="M1116">
        <f t="shared" si="66"/>
        <v>28.993704623845247</v>
      </c>
    </row>
    <row r="1117" spans="1:13">
      <c r="A1117" s="230">
        <v>37490</v>
      </c>
      <c r="B1117">
        <v>28.43</v>
      </c>
      <c r="C1117">
        <v>15.3</v>
      </c>
      <c r="D1117">
        <v>7.95</v>
      </c>
      <c r="E1117">
        <v>7.9850000000000003</v>
      </c>
      <c r="F1117">
        <v>962.7</v>
      </c>
      <c r="G1117">
        <v>243.37</v>
      </c>
      <c r="H1117">
        <f t="shared" si="61"/>
        <v>55.882063882063882</v>
      </c>
      <c r="I1117">
        <f t="shared" si="62"/>
        <v>33.292932106354598</v>
      </c>
      <c r="J1117">
        <f t="shared" si="63"/>
        <v>63.6</v>
      </c>
      <c r="K1117">
        <f t="shared" si="64"/>
        <v>110.61395245747215</v>
      </c>
      <c r="L1117">
        <f t="shared" si="65"/>
        <v>66.154945643957618</v>
      </c>
      <c r="M1117">
        <f t="shared" si="66"/>
        <v>29.350683808099571</v>
      </c>
    </row>
    <row r="1118" spans="1:13">
      <c r="A1118" s="230">
        <v>37491</v>
      </c>
      <c r="B1118">
        <v>27.85</v>
      </c>
      <c r="C1118">
        <v>14.7</v>
      </c>
      <c r="D1118">
        <v>7.65</v>
      </c>
      <c r="E1118">
        <v>7.8650000000000002</v>
      </c>
      <c r="F1118">
        <v>940.86</v>
      </c>
      <c r="G1118">
        <v>234.71</v>
      </c>
      <c r="H1118">
        <f t="shared" si="61"/>
        <v>54.742014742014739</v>
      </c>
      <c r="I1118">
        <f t="shared" si="62"/>
        <v>31.987326925713241</v>
      </c>
      <c r="J1118">
        <f t="shared" si="63"/>
        <v>61.2</v>
      </c>
      <c r="K1118">
        <f t="shared" si="64"/>
        <v>108.95162630908185</v>
      </c>
      <c r="L1118">
        <f t="shared" si="65"/>
        <v>64.654141641813609</v>
      </c>
      <c r="M1118">
        <f t="shared" si="66"/>
        <v>28.30627849200415</v>
      </c>
    </row>
    <row r="1119" spans="1:13">
      <c r="A1119" s="230">
        <v>37494</v>
      </c>
      <c r="B1119">
        <v>27.88</v>
      </c>
      <c r="C1119">
        <v>14.85</v>
      </c>
      <c r="D1119">
        <v>7.9</v>
      </c>
      <c r="E1119">
        <v>7.7649999999999997</v>
      </c>
      <c r="F1119">
        <v>947.95</v>
      </c>
      <c r="G1119">
        <v>235.28</v>
      </c>
      <c r="H1119">
        <f t="shared" si="61"/>
        <v>54.800982800982801</v>
      </c>
      <c r="I1119">
        <f t="shared" si="62"/>
        <v>32.313728220873578</v>
      </c>
      <c r="J1119">
        <f t="shared" si="63"/>
        <v>63.2</v>
      </c>
      <c r="K1119">
        <f t="shared" si="64"/>
        <v>107.56635451875658</v>
      </c>
      <c r="L1119">
        <f t="shared" si="65"/>
        <v>65.141353197454677</v>
      </c>
      <c r="M1119">
        <f t="shared" si="66"/>
        <v>28.37502110518826</v>
      </c>
    </row>
    <row r="1120" spans="1:13">
      <c r="A1120" s="230">
        <v>37495</v>
      </c>
      <c r="B1120">
        <v>27.15</v>
      </c>
      <c r="C1120">
        <v>14.21</v>
      </c>
      <c r="D1120">
        <v>7.45</v>
      </c>
      <c r="E1120">
        <v>7.4249999999999998</v>
      </c>
      <c r="F1120">
        <v>934.82</v>
      </c>
      <c r="G1120">
        <v>227.22</v>
      </c>
      <c r="H1120">
        <f t="shared" si="61"/>
        <v>53.366093366093367</v>
      </c>
      <c r="I1120">
        <f t="shared" si="62"/>
        <v>30.921082694856132</v>
      </c>
      <c r="J1120">
        <f t="shared" si="63"/>
        <v>59.6</v>
      </c>
      <c r="K1120">
        <f t="shared" si="64"/>
        <v>102.85643043165069</v>
      </c>
      <c r="L1120">
        <f t="shared" si="65"/>
        <v>64.239084124737147</v>
      </c>
      <c r="M1120">
        <f t="shared" si="66"/>
        <v>27.402976434549799</v>
      </c>
    </row>
    <row r="1121" spans="1:13">
      <c r="A1121" s="230">
        <v>37496</v>
      </c>
      <c r="B1121">
        <v>26.72</v>
      </c>
      <c r="C1121">
        <v>14.27</v>
      </c>
      <c r="D1121">
        <v>7.35</v>
      </c>
      <c r="E1121">
        <v>7.35</v>
      </c>
      <c r="F1121">
        <v>917.87</v>
      </c>
      <c r="G1121">
        <v>220.38</v>
      </c>
      <c r="H1121">
        <f t="shared" si="61"/>
        <v>52.520884520884522</v>
      </c>
      <c r="I1121">
        <f t="shared" si="62"/>
        <v>31.051643212920268</v>
      </c>
      <c r="J1121">
        <f t="shared" si="63"/>
        <v>58.8</v>
      </c>
      <c r="K1121">
        <f t="shared" si="64"/>
        <v>101.81747658890674</v>
      </c>
      <c r="L1121">
        <f t="shared" si="65"/>
        <v>63.074311787908357</v>
      </c>
      <c r="M1121">
        <f t="shared" si="66"/>
        <v>26.578065076340483</v>
      </c>
    </row>
    <row r="1122" spans="1:13">
      <c r="A1122" s="230">
        <v>37497</v>
      </c>
      <c r="B1122">
        <v>26.75</v>
      </c>
      <c r="C1122">
        <v>13.83</v>
      </c>
      <c r="D1122">
        <v>7.25</v>
      </c>
      <c r="E1122">
        <v>7.35</v>
      </c>
      <c r="F1122">
        <v>917.8</v>
      </c>
      <c r="G1122">
        <v>223.6</v>
      </c>
      <c r="H1122">
        <f t="shared" si="61"/>
        <v>52.579852579852577</v>
      </c>
      <c r="I1122">
        <f t="shared" si="62"/>
        <v>30.094199413783272</v>
      </c>
      <c r="J1122">
        <f t="shared" si="63"/>
        <v>58</v>
      </c>
      <c r="K1122">
        <f t="shared" si="64"/>
        <v>101.81747658890674</v>
      </c>
      <c r="L1122">
        <f t="shared" si="65"/>
        <v>63.069501518670712</v>
      </c>
      <c r="M1122">
        <f t="shared" si="66"/>
        <v>26.96640054029282</v>
      </c>
    </row>
    <row r="1123" spans="1:13">
      <c r="A1123" s="230">
        <v>37498</v>
      </c>
      <c r="B1123">
        <v>26.62</v>
      </c>
      <c r="C1123">
        <v>13.43</v>
      </c>
      <c r="D1123">
        <v>7.4</v>
      </c>
      <c r="E1123">
        <v>7.375</v>
      </c>
      <c r="F1123">
        <v>916.07</v>
      </c>
      <c r="G1123">
        <v>218.48</v>
      </c>
      <c r="H1123">
        <f t="shared" si="61"/>
        <v>52.324324324324323</v>
      </c>
      <c r="I1123">
        <f t="shared" si="62"/>
        <v>29.223795960022368</v>
      </c>
      <c r="J1123">
        <f t="shared" si="63"/>
        <v>59.2</v>
      </c>
      <c r="K1123">
        <f t="shared" si="64"/>
        <v>102.16379453648806</v>
      </c>
      <c r="L1123">
        <f t="shared" si="65"/>
        <v>62.950619150369015</v>
      </c>
      <c r="M1123">
        <f t="shared" si="66"/>
        <v>26.348923032393451</v>
      </c>
    </row>
    <row r="1124" spans="1:13">
      <c r="A1124" s="230">
        <v>37501</v>
      </c>
      <c r="B1124">
        <v>26.62</v>
      </c>
      <c r="C1124">
        <v>13.43</v>
      </c>
      <c r="D1124">
        <v>7.4</v>
      </c>
      <c r="E1124">
        <v>7.375</v>
      </c>
      <c r="F1124">
        <v>916.07</v>
      </c>
      <c r="G1124">
        <v>218.48</v>
      </c>
      <c r="H1124">
        <f t="shared" si="61"/>
        <v>52.324324324324323</v>
      </c>
      <c r="I1124">
        <f t="shared" si="62"/>
        <v>29.223795960022368</v>
      </c>
      <c r="J1124">
        <f t="shared" si="63"/>
        <v>59.2</v>
      </c>
      <c r="K1124">
        <f t="shared" si="64"/>
        <v>102.16379453648806</v>
      </c>
      <c r="L1124">
        <f t="shared" si="65"/>
        <v>62.950619150369015</v>
      </c>
      <c r="M1124">
        <f t="shared" si="66"/>
        <v>26.348923032393451</v>
      </c>
    </row>
    <row r="1125" spans="1:13">
      <c r="A1125" s="230">
        <v>37502</v>
      </c>
      <c r="B1125">
        <v>25.89</v>
      </c>
      <c r="C1125">
        <v>12.55</v>
      </c>
      <c r="D1125">
        <v>7.05</v>
      </c>
      <c r="E1125">
        <v>7.0250000000000004</v>
      </c>
      <c r="F1125">
        <v>878.02</v>
      </c>
      <c r="G1125">
        <v>208.63</v>
      </c>
      <c r="H1125">
        <f t="shared" si="61"/>
        <v>50.889434889434888</v>
      </c>
      <c r="I1125">
        <f t="shared" si="62"/>
        <v>27.308908361748379</v>
      </c>
      <c r="J1125">
        <f t="shared" si="63"/>
        <v>56.4</v>
      </c>
      <c r="K1125">
        <f t="shared" si="64"/>
        <v>97.315343270349643</v>
      </c>
      <c r="L1125">
        <f t="shared" si="65"/>
        <v>60.335894229051277</v>
      </c>
      <c r="M1125">
        <f t="shared" si="66"/>
        <v>25.161002436141732</v>
      </c>
    </row>
    <row r="1126" spans="1:13">
      <c r="A1126" s="230">
        <v>37503</v>
      </c>
      <c r="B1126">
        <v>26.02</v>
      </c>
      <c r="C1126">
        <v>13.08</v>
      </c>
      <c r="D1126">
        <v>7.05</v>
      </c>
      <c r="E1126">
        <v>7.24</v>
      </c>
      <c r="F1126">
        <v>893.4</v>
      </c>
      <c r="G1126">
        <v>213.74</v>
      </c>
      <c r="H1126">
        <f t="shared" si="61"/>
        <v>51.144963144963143</v>
      </c>
      <c r="I1126">
        <f t="shared" si="62"/>
        <v>28.462192937981577</v>
      </c>
      <c r="J1126">
        <f t="shared" si="63"/>
        <v>56.4</v>
      </c>
      <c r="K1126">
        <f t="shared" si="64"/>
        <v>100.29367761954896</v>
      </c>
      <c r="L1126">
        <f t="shared" si="65"/>
        <v>61.392779098692976</v>
      </c>
      <c r="M1126">
        <f t="shared" si="66"/>
        <v>25.777273933283485</v>
      </c>
    </row>
    <row r="1127" spans="1:13">
      <c r="A1127" s="230">
        <v>37504</v>
      </c>
      <c r="B1127">
        <v>25.2</v>
      </c>
      <c r="C1127">
        <v>12.85</v>
      </c>
      <c r="D1127">
        <v>7.1</v>
      </c>
      <c r="E1127">
        <v>7.09</v>
      </c>
      <c r="F1127">
        <v>879.15</v>
      </c>
      <c r="G1127">
        <v>205.88</v>
      </c>
      <c r="H1127">
        <f t="shared" si="61"/>
        <v>49.533169533169534</v>
      </c>
      <c r="I1127">
        <f t="shared" si="62"/>
        <v>27.961710952069058</v>
      </c>
      <c r="J1127">
        <f t="shared" si="63"/>
        <v>56.8</v>
      </c>
      <c r="K1127">
        <f t="shared" si="64"/>
        <v>98.215769934061058</v>
      </c>
      <c r="L1127">
        <f t="shared" si="65"/>
        <v>60.413545718173197</v>
      </c>
      <c r="M1127">
        <f t="shared" si="66"/>
        <v>24.829349477797344</v>
      </c>
    </row>
    <row r="1128" spans="1:13">
      <c r="A1128" s="230">
        <v>37505</v>
      </c>
      <c r="B1128">
        <v>26.1</v>
      </c>
      <c r="C1128">
        <v>13.5</v>
      </c>
      <c r="D1128">
        <v>7.25</v>
      </c>
      <c r="E1128">
        <v>7.19</v>
      </c>
      <c r="F1128">
        <v>893.92</v>
      </c>
      <c r="G1128">
        <v>213.72</v>
      </c>
      <c r="H1128">
        <f t="shared" si="61"/>
        <v>51.302211302211305</v>
      </c>
      <c r="I1128">
        <f t="shared" si="62"/>
        <v>29.376116564430529</v>
      </c>
      <c r="J1128">
        <f t="shared" si="63"/>
        <v>58</v>
      </c>
      <c r="K1128">
        <f t="shared" si="64"/>
        <v>99.60104172438632</v>
      </c>
      <c r="L1128">
        <f t="shared" si="65"/>
        <v>61.428512527315455</v>
      </c>
      <c r="M1128">
        <f t="shared" si="66"/>
        <v>25.774861911768255</v>
      </c>
    </row>
    <row r="1129" spans="1:13">
      <c r="A1129" s="230">
        <v>37508</v>
      </c>
      <c r="B1129">
        <v>26.22</v>
      </c>
      <c r="C1129">
        <v>13.5</v>
      </c>
      <c r="D1129">
        <v>7.2</v>
      </c>
      <c r="E1129">
        <v>7.1849999999999996</v>
      </c>
      <c r="F1129">
        <v>902.96</v>
      </c>
      <c r="G1129">
        <v>215.57</v>
      </c>
      <c r="H1129">
        <f t="shared" si="61"/>
        <v>51.538083538083541</v>
      </c>
      <c r="I1129">
        <f t="shared" si="62"/>
        <v>29.376116564430529</v>
      </c>
      <c r="J1129">
        <f t="shared" si="63"/>
        <v>57.6</v>
      </c>
      <c r="K1129">
        <f t="shared" si="64"/>
        <v>99.531778134870066</v>
      </c>
      <c r="L1129">
        <f t="shared" si="65"/>
        <v>62.049724440290817</v>
      </c>
      <c r="M1129">
        <f t="shared" si="66"/>
        <v>25.997973901927207</v>
      </c>
    </row>
    <row r="1130" spans="1:13">
      <c r="A1130" s="230">
        <v>37509</v>
      </c>
      <c r="B1130">
        <v>26.63</v>
      </c>
      <c r="C1130">
        <v>14.16</v>
      </c>
      <c r="D1130">
        <v>7.6</v>
      </c>
      <c r="E1130">
        <v>7.165</v>
      </c>
      <c r="F1130">
        <v>909.58</v>
      </c>
      <c r="G1130">
        <v>220.24</v>
      </c>
      <c r="H1130">
        <f t="shared" si="61"/>
        <v>52.343980343980341</v>
      </c>
      <c r="I1130">
        <f t="shared" si="62"/>
        <v>30.812282263136019</v>
      </c>
      <c r="J1130">
        <f t="shared" si="63"/>
        <v>60.8</v>
      </c>
      <c r="K1130">
        <f t="shared" si="64"/>
        <v>99.254723776805008</v>
      </c>
      <c r="L1130">
        <f t="shared" si="65"/>
        <v>62.504638473907725</v>
      </c>
      <c r="M1130">
        <f t="shared" si="66"/>
        <v>26.561180925733858</v>
      </c>
    </row>
    <row r="1131" spans="1:13">
      <c r="A1131" s="230">
        <v>37510</v>
      </c>
      <c r="B1131">
        <v>26.45</v>
      </c>
      <c r="C1131">
        <v>14.36</v>
      </c>
      <c r="D1131">
        <v>7.5</v>
      </c>
      <c r="E1131">
        <v>7.1449999999999996</v>
      </c>
      <c r="F1131">
        <v>909.45</v>
      </c>
      <c r="G1131">
        <v>219.19</v>
      </c>
      <c r="H1131">
        <f t="shared" si="61"/>
        <v>51.990171990171987</v>
      </c>
      <c r="I1131">
        <f t="shared" si="62"/>
        <v>31.247483990016473</v>
      </c>
      <c r="J1131">
        <f t="shared" si="63"/>
        <v>60</v>
      </c>
      <c r="K1131">
        <f t="shared" si="64"/>
        <v>98.977669418739964</v>
      </c>
      <c r="L1131">
        <f t="shared" si="65"/>
        <v>62.495705116752106</v>
      </c>
      <c r="M1131">
        <f t="shared" si="66"/>
        <v>26.434549796184182</v>
      </c>
    </row>
    <row r="1132" spans="1:13">
      <c r="A1132" s="230">
        <v>37511</v>
      </c>
      <c r="B1132">
        <v>26.33</v>
      </c>
      <c r="C1132">
        <v>13.6</v>
      </c>
      <c r="D1132">
        <v>7.6</v>
      </c>
      <c r="E1132">
        <v>7.07</v>
      </c>
      <c r="F1132">
        <v>886.91</v>
      </c>
      <c r="G1132">
        <v>210.97</v>
      </c>
      <c r="H1132">
        <f t="shared" si="61"/>
        <v>51.754299754299751</v>
      </c>
      <c r="I1132">
        <f t="shared" si="62"/>
        <v>29.593717427870754</v>
      </c>
      <c r="J1132">
        <f t="shared" si="63"/>
        <v>60.8</v>
      </c>
      <c r="K1132">
        <f t="shared" si="64"/>
        <v>97.938715575996014</v>
      </c>
      <c r="L1132">
        <f t="shared" si="65"/>
        <v>60.946798422231687</v>
      </c>
      <c r="M1132">
        <f t="shared" si="66"/>
        <v>25.443208953423866</v>
      </c>
    </row>
    <row r="1133" spans="1:13">
      <c r="A1133" s="230">
        <v>37512</v>
      </c>
      <c r="B1133">
        <v>26.8</v>
      </c>
      <c r="C1133">
        <v>13.5</v>
      </c>
      <c r="D1133">
        <v>7.31</v>
      </c>
      <c r="E1133">
        <v>7.085</v>
      </c>
      <c r="F1133">
        <v>889.81</v>
      </c>
      <c r="G1133">
        <v>212.19</v>
      </c>
      <c r="H1133">
        <f t="shared" si="61"/>
        <v>52.678132678132677</v>
      </c>
      <c r="I1133">
        <f t="shared" si="62"/>
        <v>29.376116564430529</v>
      </c>
      <c r="J1133">
        <f t="shared" si="63"/>
        <v>58.48</v>
      </c>
      <c r="K1133">
        <f t="shared" si="64"/>
        <v>98.146506344544804</v>
      </c>
      <c r="L1133">
        <f t="shared" si="65"/>
        <v>61.146081004933961</v>
      </c>
      <c r="M1133">
        <f t="shared" si="66"/>
        <v>25.590342265853014</v>
      </c>
    </row>
    <row r="1134" spans="1:13">
      <c r="A1134" s="230">
        <v>37515</v>
      </c>
      <c r="B1134">
        <v>26.75</v>
      </c>
      <c r="C1134">
        <v>13.65</v>
      </c>
      <c r="D1134">
        <v>7</v>
      </c>
      <c r="E1134">
        <v>7.25</v>
      </c>
      <c r="F1134">
        <v>891.1</v>
      </c>
      <c r="G1134">
        <v>208.86</v>
      </c>
      <c r="H1134">
        <f t="shared" si="61"/>
        <v>52.579852579852577</v>
      </c>
      <c r="I1134">
        <f t="shared" si="62"/>
        <v>29.702517859590866</v>
      </c>
      <c r="J1134">
        <f t="shared" si="63"/>
        <v>56</v>
      </c>
      <c r="K1134">
        <f t="shared" si="64"/>
        <v>100.43220479858148</v>
      </c>
      <c r="L1134">
        <f t="shared" si="65"/>
        <v>61.234727395170488</v>
      </c>
      <c r="M1134">
        <f t="shared" si="66"/>
        <v>25.188740683566898</v>
      </c>
    </row>
    <row r="1135" spans="1:13">
      <c r="A1135" s="230">
        <v>37516</v>
      </c>
      <c r="B1135">
        <v>26.84</v>
      </c>
      <c r="C1135">
        <v>13.35</v>
      </c>
      <c r="D1135">
        <v>7.3</v>
      </c>
      <c r="E1135">
        <v>7.4</v>
      </c>
      <c r="F1135">
        <v>873.52</v>
      </c>
      <c r="G1135">
        <v>205.6</v>
      </c>
      <c r="H1135">
        <f t="shared" ref="H1135:H1198" si="67">B1135*100/$B$429</f>
        <v>52.756756756756758</v>
      </c>
      <c r="I1135">
        <f t="shared" ref="I1135:I1198" si="68">C1135*100/$C$429</f>
        <v>29.049715269270187</v>
      </c>
      <c r="J1135">
        <f t="shared" ref="J1135:J1198" si="69">D1135*100/$D$429</f>
        <v>58.4</v>
      </c>
      <c r="K1135">
        <f t="shared" ref="K1135:K1198" si="70">E1135*100/$E$7</f>
        <v>102.51011248406938</v>
      </c>
      <c r="L1135">
        <f t="shared" ref="L1135:L1198" si="71">F1135*100/$F$429</f>
        <v>60.026662635202925</v>
      </c>
      <c r="M1135">
        <f t="shared" ref="M1135:M1198" si="72">G1135*100/$G$429</f>
        <v>24.795581176584097</v>
      </c>
    </row>
    <row r="1136" spans="1:13">
      <c r="A1136" s="230">
        <v>37517</v>
      </c>
      <c r="B1136">
        <v>26.65</v>
      </c>
      <c r="C1136">
        <v>13.39</v>
      </c>
      <c r="D1136">
        <v>7</v>
      </c>
      <c r="E1136">
        <v>7.51</v>
      </c>
      <c r="F1136">
        <v>869.46</v>
      </c>
      <c r="G1136">
        <v>202.74</v>
      </c>
      <c r="H1136">
        <f t="shared" si="67"/>
        <v>52.383292383292385</v>
      </c>
      <c r="I1136">
        <f t="shared" si="68"/>
        <v>29.13675561464628</v>
      </c>
      <c r="J1136">
        <f t="shared" si="69"/>
        <v>56</v>
      </c>
      <c r="K1136">
        <f t="shared" si="70"/>
        <v>104.03391145342717</v>
      </c>
      <c r="L1136">
        <f t="shared" si="71"/>
        <v>59.747667019419744</v>
      </c>
      <c r="M1136">
        <f t="shared" si="72"/>
        <v>24.450662099905934</v>
      </c>
    </row>
    <row r="1137" spans="1:13">
      <c r="A1137" s="230">
        <v>37518</v>
      </c>
      <c r="B1137">
        <v>25.277999999999999</v>
      </c>
      <c r="C1137">
        <v>12.85</v>
      </c>
      <c r="D1137">
        <v>7.05</v>
      </c>
      <c r="E1137">
        <v>7.29</v>
      </c>
      <c r="F1137">
        <v>843.32</v>
      </c>
      <c r="G1137">
        <v>194.36</v>
      </c>
      <c r="H1137">
        <f t="shared" si="67"/>
        <v>49.68648648648648</v>
      </c>
      <c r="I1137">
        <f t="shared" si="68"/>
        <v>27.961710952069058</v>
      </c>
      <c r="J1137">
        <f t="shared" si="69"/>
        <v>56.4</v>
      </c>
      <c r="K1137">
        <f t="shared" si="70"/>
        <v>100.98631351471158</v>
      </c>
      <c r="L1137">
        <f t="shared" si="71"/>
        <v>57.951375049820648</v>
      </c>
      <c r="M1137">
        <f t="shared" si="72"/>
        <v>23.440025085023759</v>
      </c>
    </row>
    <row r="1138" spans="1:13">
      <c r="A1138" s="230">
        <v>37519</v>
      </c>
      <c r="B1138">
        <v>24.83</v>
      </c>
      <c r="C1138">
        <v>12.94</v>
      </c>
      <c r="D1138">
        <v>7.05</v>
      </c>
      <c r="E1138">
        <v>7.4349999999999996</v>
      </c>
      <c r="F1138">
        <v>845.39</v>
      </c>
      <c r="G1138">
        <v>194.31</v>
      </c>
      <c r="H1138">
        <f t="shared" si="67"/>
        <v>48.805896805896808</v>
      </c>
      <c r="I1138">
        <f t="shared" si="68"/>
        <v>28.15755172916526</v>
      </c>
      <c r="J1138">
        <f t="shared" si="69"/>
        <v>56.4</v>
      </c>
      <c r="K1138">
        <f t="shared" si="70"/>
        <v>102.99495761068322</v>
      </c>
      <c r="L1138">
        <f t="shared" si="71"/>
        <v>58.093621582990885</v>
      </c>
      <c r="M1138">
        <f t="shared" si="72"/>
        <v>23.433995031235678</v>
      </c>
    </row>
    <row r="1139" spans="1:13">
      <c r="A1139" s="230">
        <v>37522</v>
      </c>
      <c r="B1139">
        <v>24.19</v>
      </c>
      <c r="C1139">
        <v>12.88</v>
      </c>
      <c r="D1139">
        <v>6.7</v>
      </c>
      <c r="E1139">
        <v>7.4249999999999998</v>
      </c>
      <c r="F1139">
        <v>833.7</v>
      </c>
      <c r="G1139">
        <v>187.68</v>
      </c>
      <c r="H1139">
        <f t="shared" si="67"/>
        <v>47.547911547911546</v>
      </c>
      <c r="I1139">
        <f t="shared" si="68"/>
        <v>28.026991211101127</v>
      </c>
      <c r="J1139">
        <f t="shared" si="69"/>
        <v>53.6</v>
      </c>
      <c r="K1139">
        <f t="shared" si="70"/>
        <v>102.85643043165069</v>
      </c>
      <c r="L1139">
        <f t="shared" si="71"/>
        <v>57.290306620304833</v>
      </c>
      <c r="M1139">
        <f t="shared" si="72"/>
        <v>22.634409898936301</v>
      </c>
    </row>
    <row r="1140" spans="1:13">
      <c r="A1140" s="230">
        <v>37523</v>
      </c>
      <c r="B1140">
        <v>23.99</v>
      </c>
      <c r="C1140">
        <v>12.29</v>
      </c>
      <c r="D1140">
        <v>6.75</v>
      </c>
      <c r="E1140">
        <v>7.32</v>
      </c>
      <c r="F1140">
        <v>819.29</v>
      </c>
      <c r="G1140">
        <v>186.01</v>
      </c>
      <c r="H1140">
        <f t="shared" si="67"/>
        <v>47.154791154791155</v>
      </c>
      <c r="I1140">
        <f t="shared" si="68"/>
        <v>26.743146116803793</v>
      </c>
      <c r="J1140">
        <f t="shared" si="69"/>
        <v>54</v>
      </c>
      <c r="K1140">
        <f t="shared" si="70"/>
        <v>101.40189505180916</v>
      </c>
      <c r="L1140">
        <f t="shared" si="71"/>
        <v>56.300078338670438</v>
      </c>
      <c r="M1140">
        <f t="shared" si="72"/>
        <v>22.433006102414435</v>
      </c>
    </row>
    <row r="1141" spans="1:13">
      <c r="A1141" s="230">
        <v>37524</v>
      </c>
      <c r="B1141">
        <v>24.88</v>
      </c>
      <c r="C1141">
        <v>12.84</v>
      </c>
      <c r="D1141">
        <v>6.75</v>
      </c>
      <c r="E1141">
        <v>7.4649999999999999</v>
      </c>
      <c r="F1141">
        <v>839.66</v>
      </c>
      <c r="G1141">
        <v>194.31</v>
      </c>
      <c r="H1141">
        <f t="shared" si="67"/>
        <v>48.904176904176907</v>
      </c>
      <c r="I1141">
        <f t="shared" si="68"/>
        <v>27.939950865725034</v>
      </c>
      <c r="J1141">
        <f t="shared" si="69"/>
        <v>54</v>
      </c>
      <c r="K1141">
        <f t="shared" si="70"/>
        <v>103.4105391477808</v>
      </c>
      <c r="L1141">
        <f t="shared" si="71"/>
        <v>57.699866686823981</v>
      </c>
      <c r="M1141">
        <f t="shared" si="72"/>
        <v>23.433995031235678</v>
      </c>
    </row>
    <row r="1142" spans="1:13">
      <c r="A1142" s="230">
        <v>37525</v>
      </c>
      <c r="B1142">
        <v>25.02</v>
      </c>
      <c r="C1142">
        <v>12.07</v>
      </c>
      <c r="D1142">
        <v>6.95</v>
      </c>
      <c r="E1142">
        <v>7.35</v>
      </c>
      <c r="F1142">
        <v>854.95</v>
      </c>
      <c r="G1142">
        <v>190.93</v>
      </c>
      <c r="H1142">
        <f t="shared" si="67"/>
        <v>49.17936117936118</v>
      </c>
      <c r="I1142">
        <f t="shared" si="68"/>
        <v>26.264424217235295</v>
      </c>
      <c r="J1142">
        <f t="shared" si="69"/>
        <v>55.6</v>
      </c>
      <c r="K1142">
        <f t="shared" si="70"/>
        <v>101.81747658890674</v>
      </c>
      <c r="L1142">
        <f t="shared" si="71"/>
        <v>58.750566924588718</v>
      </c>
      <c r="M1142">
        <f t="shared" si="72"/>
        <v>23.026363395161486</v>
      </c>
    </row>
    <row r="1143" spans="1:13">
      <c r="A1143" s="230">
        <v>37526</v>
      </c>
      <c r="B1143">
        <v>24.3</v>
      </c>
      <c r="C1143">
        <v>12.03</v>
      </c>
      <c r="D1143">
        <v>6.9</v>
      </c>
      <c r="E1143">
        <v>7.36</v>
      </c>
      <c r="F1143">
        <v>827.37</v>
      </c>
      <c r="G1143">
        <v>187.23</v>
      </c>
      <c r="H1143">
        <f t="shared" si="67"/>
        <v>47.764127764127764</v>
      </c>
      <c r="I1143">
        <f t="shared" si="68"/>
        <v>26.177383871859202</v>
      </c>
      <c r="J1143">
        <f t="shared" si="69"/>
        <v>55.2</v>
      </c>
      <c r="K1143">
        <f t="shared" si="70"/>
        <v>101.95600376793927</v>
      </c>
      <c r="L1143">
        <f t="shared" si="71"/>
        <v>56.85532084495815</v>
      </c>
      <c r="M1143">
        <f t="shared" si="72"/>
        <v>22.580139414843583</v>
      </c>
    </row>
    <row r="1144" spans="1:13">
      <c r="A1144" s="230">
        <v>37529</v>
      </c>
      <c r="B1144">
        <v>23.51</v>
      </c>
      <c r="C1144">
        <v>11.67</v>
      </c>
      <c r="D1144">
        <v>6.85</v>
      </c>
      <c r="E1144">
        <v>7.25</v>
      </c>
      <c r="F1144">
        <v>815.28</v>
      </c>
      <c r="G1144">
        <v>180.12</v>
      </c>
      <c r="H1144">
        <f t="shared" si="67"/>
        <v>46.211302211302211</v>
      </c>
      <c r="I1144">
        <f t="shared" si="68"/>
        <v>25.394020763474391</v>
      </c>
      <c r="J1144">
        <f t="shared" si="69"/>
        <v>54.8</v>
      </c>
      <c r="K1144">
        <f t="shared" si="70"/>
        <v>100.43220479858148</v>
      </c>
      <c r="L1144">
        <f t="shared" si="71"/>
        <v>56.024518629485577</v>
      </c>
      <c r="M1144">
        <f t="shared" si="72"/>
        <v>21.722665766178636</v>
      </c>
    </row>
    <row r="1145" spans="1:13">
      <c r="A1145" s="230">
        <v>37530</v>
      </c>
      <c r="B1145">
        <v>24.64</v>
      </c>
      <c r="C1145">
        <v>12.43</v>
      </c>
      <c r="D1145">
        <v>6.9</v>
      </c>
      <c r="E1145">
        <v>7.2549999999999999</v>
      </c>
      <c r="F1145">
        <v>847.91</v>
      </c>
      <c r="G1145">
        <v>189.69</v>
      </c>
      <c r="H1145">
        <f t="shared" si="67"/>
        <v>48.432432432432435</v>
      </c>
      <c r="I1145">
        <f t="shared" si="68"/>
        <v>27.047787325620106</v>
      </c>
      <c r="J1145">
        <f t="shared" si="69"/>
        <v>55.2</v>
      </c>
      <c r="K1145">
        <f t="shared" si="70"/>
        <v>100.50146838809775</v>
      </c>
      <c r="L1145">
        <f t="shared" si="71"/>
        <v>58.266791275545962</v>
      </c>
      <c r="M1145">
        <f t="shared" si="72"/>
        <v>22.876818061217108</v>
      </c>
    </row>
    <row r="1146" spans="1:13">
      <c r="A1146" s="230">
        <v>37531</v>
      </c>
      <c r="B1146">
        <v>25.32</v>
      </c>
      <c r="C1146">
        <v>11.9</v>
      </c>
      <c r="D1146">
        <v>6.65</v>
      </c>
      <c r="E1146">
        <v>7.085</v>
      </c>
      <c r="F1146">
        <v>827.91</v>
      </c>
      <c r="G1146">
        <v>185.45</v>
      </c>
      <c r="H1146">
        <f t="shared" si="67"/>
        <v>49.76904176904177</v>
      </c>
      <c r="I1146">
        <f t="shared" si="68"/>
        <v>25.894502749386909</v>
      </c>
      <c r="J1146">
        <f t="shared" si="69"/>
        <v>53.2</v>
      </c>
      <c r="K1146">
        <f t="shared" si="70"/>
        <v>98.146506344544804</v>
      </c>
      <c r="L1146">
        <f t="shared" si="71"/>
        <v>56.892428636219954</v>
      </c>
      <c r="M1146">
        <f t="shared" si="72"/>
        <v>22.365469499987942</v>
      </c>
    </row>
    <row r="1147" spans="1:13">
      <c r="A1147" s="230">
        <v>37532</v>
      </c>
      <c r="B1147">
        <v>25.3</v>
      </c>
      <c r="C1147">
        <v>11.97</v>
      </c>
      <c r="D1147">
        <v>6.85</v>
      </c>
      <c r="E1147">
        <v>7.15</v>
      </c>
      <c r="F1147">
        <v>818.95</v>
      </c>
      <c r="G1147">
        <v>181.96</v>
      </c>
      <c r="H1147">
        <f t="shared" si="67"/>
        <v>49.729729729729726</v>
      </c>
      <c r="I1147">
        <f t="shared" si="68"/>
        <v>26.046823353795066</v>
      </c>
      <c r="J1147">
        <f t="shared" si="69"/>
        <v>54.8</v>
      </c>
      <c r="K1147">
        <f t="shared" si="70"/>
        <v>99.046933008256218</v>
      </c>
      <c r="L1147">
        <f t="shared" si="71"/>
        <v>56.276714173801899</v>
      </c>
      <c r="M1147">
        <f t="shared" si="72"/>
        <v>21.944571745579971</v>
      </c>
    </row>
    <row r="1148" spans="1:13">
      <c r="A1148" s="230">
        <v>37533</v>
      </c>
      <c r="B1148">
        <v>24.76</v>
      </c>
      <c r="C1148">
        <v>11.45</v>
      </c>
      <c r="D1148">
        <v>6.6</v>
      </c>
      <c r="E1148">
        <v>7.0149999999999997</v>
      </c>
      <c r="F1148">
        <v>800.58</v>
      </c>
      <c r="G1148">
        <v>176.25</v>
      </c>
      <c r="H1148">
        <f t="shared" si="67"/>
        <v>48.668304668304671</v>
      </c>
      <c r="I1148">
        <f t="shared" si="68"/>
        <v>24.915298863905893</v>
      </c>
      <c r="J1148">
        <f t="shared" si="69"/>
        <v>52.8</v>
      </c>
      <c r="K1148">
        <f t="shared" si="70"/>
        <v>97.176816091317122</v>
      </c>
      <c r="L1148">
        <f t="shared" si="71"/>
        <v>55.014362089580956</v>
      </c>
      <c r="M1148">
        <f t="shared" si="72"/>
        <v>21.255939602981261</v>
      </c>
    </row>
    <row r="1149" spans="1:13">
      <c r="A1149" s="230">
        <v>37536</v>
      </c>
      <c r="B1149">
        <v>24.95</v>
      </c>
      <c r="C1149">
        <v>11.55</v>
      </c>
      <c r="D1149">
        <v>5.6</v>
      </c>
      <c r="E1149">
        <v>6.8849999999999998</v>
      </c>
      <c r="F1149">
        <v>785.28</v>
      </c>
      <c r="G1149">
        <v>174.73</v>
      </c>
      <c r="H1149">
        <f t="shared" si="67"/>
        <v>49.041769041769044</v>
      </c>
      <c r="I1149">
        <f t="shared" si="68"/>
        <v>25.132899727346118</v>
      </c>
      <c r="J1149">
        <f t="shared" si="69"/>
        <v>44.8</v>
      </c>
      <c r="K1149">
        <f t="shared" si="70"/>
        <v>95.375962763894279</v>
      </c>
      <c r="L1149">
        <f t="shared" si="71"/>
        <v>53.962974670496557</v>
      </c>
      <c r="M1149">
        <f t="shared" si="72"/>
        <v>21.072625967823633</v>
      </c>
    </row>
    <row r="1150" spans="1:13">
      <c r="A1150" s="230">
        <v>37537</v>
      </c>
      <c r="B1150">
        <v>25.33</v>
      </c>
      <c r="C1150">
        <v>11.54</v>
      </c>
      <c r="D1150">
        <v>6</v>
      </c>
      <c r="E1150">
        <v>6.8440000000000003</v>
      </c>
      <c r="F1150">
        <v>798.55</v>
      </c>
      <c r="G1150">
        <v>174.76</v>
      </c>
      <c r="H1150">
        <f t="shared" si="67"/>
        <v>49.788697788697789</v>
      </c>
      <c r="I1150">
        <f t="shared" si="68"/>
        <v>25.111139641002094</v>
      </c>
      <c r="J1150">
        <f t="shared" si="69"/>
        <v>48</v>
      </c>
      <c r="K1150">
        <f t="shared" si="70"/>
        <v>94.808001329860915</v>
      </c>
      <c r="L1150">
        <f t="shared" si="71"/>
        <v>54.874864281689362</v>
      </c>
      <c r="M1150">
        <f t="shared" si="72"/>
        <v>21.076244000096484</v>
      </c>
    </row>
    <row r="1151" spans="1:13">
      <c r="A1151" s="230">
        <v>37538</v>
      </c>
      <c r="B1151">
        <v>25</v>
      </c>
      <c r="C1151">
        <v>11.16</v>
      </c>
      <c r="D1151">
        <v>5.75</v>
      </c>
      <c r="E1151">
        <v>6.7995000000000001</v>
      </c>
      <c r="F1151">
        <v>776.76</v>
      </c>
      <c r="G1151">
        <v>172.88</v>
      </c>
      <c r="H1151">
        <f t="shared" si="67"/>
        <v>49.140049140049143</v>
      </c>
      <c r="I1151">
        <f t="shared" si="68"/>
        <v>24.284256359929238</v>
      </c>
      <c r="J1151">
        <f t="shared" si="69"/>
        <v>46</v>
      </c>
      <c r="K1151">
        <f t="shared" si="70"/>
        <v>94.19155538316619</v>
      </c>
      <c r="L1151">
        <f t="shared" si="71"/>
        <v>53.377496186143674</v>
      </c>
      <c r="M1151">
        <f t="shared" si="72"/>
        <v>20.849513977664682</v>
      </c>
    </row>
    <row r="1152" spans="1:13">
      <c r="A1152" s="230">
        <v>37539</v>
      </c>
      <c r="B1152">
        <v>25.709</v>
      </c>
      <c r="C1152">
        <v>11.81</v>
      </c>
      <c r="D1152">
        <v>5.55</v>
      </c>
      <c r="E1152">
        <v>7.0594999999999999</v>
      </c>
      <c r="F1152">
        <v>803.92</v>
      </c>
      <c r="G1152">
        <v>182.08</v>
      </c>
      <c r="H1152">
        <f t="shared" si="67"/>
        <v>50.533660933660933</v>
      </c>
      <c r="I1152">
        <f t="shared" si="68"/>
        <v>25.698661972290704</v>
      </c>
      <c r="J1152">
        <f t="shared" si="69"/>
        <v>44.4</v>
      </c>
      <c r="K1152">
        <f t="shared" si="70"/>
        <v>97.793262038011861</v>
      </c>
      <c r="L1152">
        <f t="shared" si="71"/>
        <v>55.243880650348402</v>
      </c>
      <c r="M1152">
        <f t="shared" si="72"/>
        <v>21.959043874671362</v>
      </c>
    </row>
    <row r="1153" spans="1:13">
      <c r="A1153" s="230">
        <v>37540</v>
      </c>
      <c r="B1153">
        <v>26.41</v>
      </c>
      <c r="C1153">
        <v>12.02</v>
      </c>
      <c r="D1153">
        <v>5.5</v>
      </c>
      <c r="E1153">
        <v>7.2549999999999999</v>
      </c>
      <c r="F1153">
        <v>835.32</v>
      </c>
      <c r="G1153">
        <v>193.57</v>
      </c>
      <c r="H1153">
        <f t="shared" si="67"/>
        <v>51.911547911547913</v>
      </c>
      <c r="I1153">
        <f t="shared" si="68"/>
        <v>26.155623785515182</v>
      </c>
      <c r="J1153">
        <f t="shared" si="69"/>
        <v>44</v>
      </c>
      <c r="K1153">
        <f t="shared" si="70"/>
        <v>100.50146838809775</v>
      </c>
      <c r="L1153">
        <f t="shared" si="71"/>
        <v>57.401629994090243</v>
      </c>
      <c r="M1153">
        <f t="shared" si="72"/>
        <v>23.3447502351721</v>
      </c>
    </row>
    <row r="1154" spans="1:13">
      <c r="A1154" s="230">
        <v>37543</v>
      </c>
      <c r="B1154">
        <v>26.65</v>
      </c>
      <c r="C1154">
        <v>12.22</v>
      </c>
      <c r="D1154">
        <v>5.9</v>
      </c>
      <c r="E1154">
        <v>7.3849999999999998</v>
      </c>
      <c r="F1154">
        <v>841.44</v>
      </c>
      <c r="G1154">
        <v>194.34</v>
      </c>
      <c r="H1154">
        <f t="shared" si="67"/>
        <v>52.383292383292385</v>
      </c>
      <c r="I1154">
        <f t="shared" si="68"/>
        <v>26.590825512395632</v>
      </c>
      <c r="J1154">
        <f t="shared" si="69"/>
        <v>47.2</v>
      </c>
      <c r="K1154">
        <f t="shared" si="70"/>
        <v>102.30232171552059</v>
      </c>
      <c r="L1154">
        <f t="shared" si="71"/>
        <v>57.822184961723998</v>
      </c>
      <c r="M1154">
        <f t="shared" si="72"/>
        <v>23.437613063508529</v>
      </c>
    </row>
    <row r="1155" spans="1:13">
      <c r="A1155" s="230">
        <v>37544</v>
      </c>
      <c r="B1155">
        <v>27.54</v>
      </c>
      <c r="C1155">
        <v>13.5</v>
      </c>
      <c r="D1155">
        <v>6</v>
      </c>
      <c r="E1155">
        <v>7.58</v>
      </c>
      <c r="F1155">
        <v>881.27</v>
      </c>
      <c r="G1155">
        <v>208.33</v>
      </c>
      <c r="H1155">
        <f t="shared" si="67"/>
        <v>54.13267813267813</v>
      </c>
      <c r="I1155">
        <f t="shared" si="68"/>
        <v>29.376116564430529</v>
      </c>
      <c r="J1155">
        <f t="shared" si="69"/>
        <v>48</v>
      </c>
      <c r="K1155">
        <f t="shared" si="70"/>
        <v>105.00360170665485</v>
      </c>
      <c r="L1155">
        <f t="shared" si="71"/>
        <v>60.559228157941753</v>
      </c>
      <c r="M1155">
        <f t="shared" si="72"/>
        <v>25.124822113413252</v>
      </c>
    </row>
    <row r="1156" spans="1:13">
      <c r="A1156" s="230">
        <v>37545</v>
      </c>
      <c r="B1156">
        <v>27.02</v>
      </c>
      <c r="C1156">
        <v>12.94</v>
      </c>
      <c r="D1156">
        <v>6.6</v>
      </c>
      <c r="E1156">
        <v>7.28</v>
      </c>
      <c r="F1156">
        <v>860.02</v>
      </c>
      <c r="G1156">
        <v>194.34</v>
      </c>
      <c r="H1156">
        <f t="shared" si="67"/>
        <v>53.110565110565112</v>
      </c>
      <c r="I1156">
        <f t="shared" si="68"/>
        <v>28.15755172916526</v>
      </c>
      <c r="J1156">
        <f t="shared" si="69"/>
        <v>52.8</v>
      </c>
      <c r="K1156">
        <f t="shared" si="70"/>
        <v>100.84778633567906</v>
      </c>
      <c r="L1156">
        <f t="shared" si="71"/>
        <v>59.098967853657868</v>
      </c>
      <c r="M1156">
        <f t="shared" si="72"/>
        <v>23.437613063508529</v>
      </c>
    </row>
    <row r="1157" spans="1:13">
      <c r="A1157" s="230">
        <v>37546</v>
      </c>
      <c r="B1157">
        <v>27.74</v>
      </c>
      <c r="C1157">
        <v>13</v>
      </c>
      <c r="D1157">
        <v>6.3</v>
      </c>
      <c r="E1157">
        <v>7.0549999999999997</v>
      </c>
      <c r="F1157">
        <v>879.2</v>
      </c>
      <c r="G1157">
        <v>202.91</v>
      </c>
      <c r="H1157">
        <f t="shared" si="67"/>
        <v>54.525798525798528</v>
      </c>
      <c r="I1157">
        <f t="shared" si="68"/>
        <v>28.288112247229396</v>
      </c>
      <c r="J1157">
        <f t="shared" si="69"/>
        <v>50.4</v>
      </c>
      <c r="K1157">
        <f t="shared" si="70"/>
        <v>97.730924807447224</v>
      </c>
      <c r="L1157">
        <f t="shared" si="71"/>
        <v>60.416981624771509</v>
      </c>
      <c r="M1157">
        <f t="shared" si="72"/>
        <v>24.471164282785406</v>
      </c>
    </row>
    <row r="1158" spans="1:13">
      <c r="A1158" s="230">
        <v>37547</v>
      </c>
      <c r="B1158">
        <v>28.49</v>
      </c>
      <c r="C1158">
        <v>13.09</v>
      </c>
      <c r="D1158">
        <v>6.75</v>
      </c>
      <c r="E1158">
        <v>7.17</v>
      </c>
      <c r="F1158">
        <v>884.39</v>
      </c>
      <c r="G1158">
        <v>206.79</v>
      </c>
      <c r="H1158">
        <f t="shared" si="67"/>
        <v>56</v>
      </c>
      <c r="I1158">
        <f t="shared" si="68"/>
        <v>28.483953024325601</v>
      </c>
      <c r="J1158">
        <f t="shared" si="69"/>
        <v>54</v>
      </c>
      <c r="K1158">
        <f t="shared" si="70"/>
        <v>99.323987366321276</v>
      </c>
      <c r="L1158">
        <f t="shared" si="71"/>
        <v>60.773628729676609</v>
      </c>
      <c r="M1158">
        <f t="shared" si="72"/>
        <v>24.939096456740394</v>
      </c>
    </row>
    <row r="1159" spans="1:13">
      <c r="A1159" s="230">
        <v>37550</v>
      </c>
      <c r="B1159">
        <v>28.85</v>
      </c>
      <c r="C1159">
        <v>13.98</v>
      </c>
      <c r="D1159">
        <v>6.62</v>
      </c>
      <c r="E1159">
        <v>7.28</v>
      </c>
      <c r="F1159">
        <v>899.72</v>
      </c>
      <c r="G1159">
        <v>211.6</v>
      </c>
      <c r="H1159">
        <f t="shared" si="67"/>
        <v>56.707616707616708</v>
      </c>
      <c r="I1159">
        <f t="shared" si="68"/>
        <v>30.420600708943613</v>
      </c>
      <c r="J1159">
        <f t="shared" si="69"/>
        <v>52.96</v>
      </c>
      <c r="K1159">
        <f t="shared" si="70"/>
        <v>100.84778633567906</v>
      </c>
      <c r="L1159">
        <f t="shared" si="71"/>
        <v>61.827077692720003</v>
      </c>
      <c r="M1159">
        <f t="shared" si="72"/>
        <v>25.51918763115367</v>
      </c>
    </row>
    <row r="1160" spans="1:13">
      <c r="A1160" s="230">
        <v>37551</v>
      </c>
      <c r="B1160">
        <v>28.49</v>
      </c>
      <c r="C1160">
        <v>13.88</v>
      </c>
      <c r="D1160">
        <v>6.4</v>
      </c>
      <c r="E1160">
        <v>7.35</v>
      </c>
      <c r="F1160">
        <v>890.16</v>
      </c>
      <c r="G1160">
        <v>207.8</v>
      </c>
      <c r="H1160">
        <f t="shared" si="67"/>
        <v>56</v>
      </c>
      <c r="I1160">
        <f t="shared" si="68"/>
        <v>30.202999845503388</v>
      </c>
      <c r="J1160">
        <f t="shared" si="69"/>
        <v>51.2</v>
      </c>
      <c r="K1160">
        <f t="shared" si="70"/>
        <v>101.81747658890674</v>
      </c>
      <c r="L1160">
        <f t="shared" si="71"/>
        <v>61.170132351122163</v>
      </c>
      <c r="M1160">
        <f t="shared" si="72"/>
        <v>25.060903543259606</v>
      </c>
    </row>
    <row r="1161" spans="1:13">
      <c r="A1161" s="230">
        <v>37552</v>
      </c>
      <c r="B1161">
        <v>29</v>
      </c>
      <c r="C1161">
        <v>14.39</v>
      </c>
      <c r="D1161">
        <v>6.85</v>
      </c>
      <c r="E1161">
        <v>7.44</v>
      </c>
      <c r="F1161">
        <v>896.14</v>
      </c>
      <c r="G1161">
        <v>214.42</v>
      </c>
      <c r="H1161">
        <f t="shared" si="67"/>
        <v>57.002457002457</v>
      </c>
      <c r="I1161">
        <f t="shared" si="68"/>
        <v>31.312764249048541</v>
      </c>
      <c r="J1161">
        <f t="shared" si="69"/>
        <v>54.8</v>
      </c>
      <c r="K1161">
        <f t="shared" si="70"/>
        <v>103.06422120019948</v>
      </c>
      <c r="L1161">
        <f t="shared" si="71"/>
        <v>61.581066780280644</v>
      </c>
      <c r="M1161">
        <f t="shared" si="72"/>
        <v>25.85928266480137</v>
      </c>
    </row>
    <row r="1162" spans="1:13">
      <c r="A1162" s="230">
        <v>37553</v>
      </c>
      <c r="B1162">
        <v>28.39</v>
      </c>
      <c r="C1162">
        <v>13.8</v>
      </c>
      <c r="D1162">
        <v>6.9</v>
      </c>
      <c r="E1162">
        <v>7.3449999999999998</v>
      </c>
      <c r="F1162">
        <v>882.5</v>
      </c>
      <c r="G1162">
        <v>210.08</v>
      </c>
      <c r="H1162">
        <f t="shared" si="67"/>
        <v>55.803439803439801</v>
      </c>
      <c r="I1162">
        <f t="shared" si="68"/>
        <v>30.028919154751208</v>
      </c>
      <c r="J1162">
        <f t="shared" si="69"/>
        <v>55.2</v>
      </c>
      <c r="K1162">
        <f t="shared" si="70"/>
        <v>101.74821299939049</v>
      </c>
      <c r="L1162">
        <f t="shared" si="71"/>
        <v>60.643751460260304</v>
      </c>
      <c r="M1162">
        <f t="shared" si="72"/>
        <v>25.335873995996046</v>
      </c>
    </row>
    <row r="1163" spans="1:13">
      <c r="A1163" s="230">
        <v>37554</v>
      </c>
      <c r="B1163">
        <v>29.04</v>
      </c>
      <c r="C1163">
        <v>14.62</v>
      </c>
      <c r="D1163">
        <v>6.9</v>
      </c>
      <c r="E1163">
        <v>7.71</v>
      </c>
      <c r="F1163">
        <v>897.65</v>
      </c>
      <c r="G1163">
        <v>217.17</v>
      </c>
      <c r="H1163">
        <f t="shared" si="67"/>
        <v>57.081081081081081</v>
      </c>
      <c r="I1163">
        <f t="shared" si="68"/>
        <v>31.81324623496106</v>
      </c>
      <c r="J1163">
        <f t="shared" si="69"/>
        <v>55.2</v>
      </c>
      <c r="K1163">
        <f t="shared" si="70"/>
        <v>106.80445503407769</v>
      </c>
      <c r="L1163">
        <f t="shared" si="71"/>
        <v>61.684831159549759</v>
      </c>
      <c r="M1163">
        <f t="shared" si="72"/>
        <v>26.190935623145759</v>
      </c>
    </row>
    <row r="1164" spans="1:13">
      <c r="A1164" s="230">
        <v>37557</v>
      </c>
      <c r="B1164">
        <v>28.97</v>
      </c>
      <c r="C1164">
        <v>15.27</v>
      </c>
      <c r="D1164">
        <v>7</v>
      </c>
      <c r="E1164">
        <v>7.8049999999999997</v>
      </c>
      <c r="F1164">
        <v>890.23</v>
      </c>
      <c r="G1164">
        <v>215.93</v>
      </c>
      <c r="H1164">
        <f t="shared" si="67"/>
        <v>56.943488943488944</v>
      </c>
      <c r="I1164">
        <f t="shared" si="68"/>
        <v>33.227651847322527</v>
      </c>
      <c r="J1164">
        <f t="shared" si="69"/>
        <v>56</v>
      </c>
      <c r="K1164">
        <f t="shared" si="70"/>
        <v>108.12046323488669</v>
      </c>
      <c r="L1164">
        <f t="shared" si="71"/>
        <v>61.174942620359808</v>
      </c>
      <c r="M1164">
        <f t="shared" si="72"/>
        <v>26.041390289201381</v>
      </c>
    </row>
    <row r="1165" spans="1:13">
      <c r="A1165" s="230">
        <v>37558</v>
      </c>
      <c r="B1165">
        <v>28.66</v>
      </c>
      <c r="C1165">
        <v>15</v>
      </c>
      <c r="D1165">
        <v>7.2</v>
      </c>
      <c r="E1165">
        <v>7.72</v>
      </c>
      <c r="F1165">
        <v>882.15</v>
      </c>
      <c r="G1165">
        <v>212.41</v>
      </c>
      <c r="H1165">
        <f t="shared" si="67"/>
        <v>56.334152334152336</v>
      </c>
      <c r="I1165">
        <f t="shared" si="68"/>
        <v>32.640129516033916</v>
      </c>
      <c r="J1165">
        <f t="shared" si="69"/>
        <v>57.6</v>
      </c>
      <c r="K1165">
        <f t="shared" si="70"/>
        <v>106.94298221311021</v>
      </c>
      <c r="L1165">
        <f t="shared" si="71"/>
        <v>60.619700114072096</v>
      </c>
      <c r="M1165">
        <f t="shared" si="72"/>
        <v>25.616874502520563</v>
      </c>
    </row>
    <row r="1166" spans="1:13">
      <c r="A1166" s="230">
        <v>37559</v>
      </c>
      <c r="B1166">
        <v>29.06</v>
      </c>
      <c r="C1166">
        <v>15.65</v>
      </c>
      <c r="D1166">
        <v>6.8</v>
      </c>
      <c r="E1166">
        <v>7.99</v>
      </c>
      <c r="F1166">
        <v>890.71</v>
      </c>
      <c r="G1166">
        <v>218.97</v>
      </c>
      <c r="H1166">
        <f t="shared" si="67"/>
        <v>57.120393120393118</v>
      </c>
      <c r="I1166">
        <f t="shared" si="68"/>
        <v>34.054535128395386</v>
      </c>
      <c r="J1166">
        <f t="shared" si="69"/>
        <v>54.4</v>
      </c>
      <c r="K1166">
        <f t="shared" si="70"/>
        <v>110.68321604698842</v>
      </c>
      <c r="L1166">
        <f t="shared" si="71"/>
        <v>61.207927323703629</v>
      </c>
      <c r="M1166">
        <f t="shared" si="72"/>
        <v>26.408017559516633</v>
      </c>
    </row>
    <row r="1167" spans="1:13">
      <c r="A1167" s="230">
        <v>37560</v>
      </c>
      <c r="B1167">
        <v>28.61</v>
      </c>
      <c r="C1167">
        <v>15.8</v>
      </c>
      <c r="D1167">
        <v>7.16</v>
      </c>
      <c r="E1167">
        <v>8.0350000000000001</v>
      </c>
      <c r="F1167">
        <v>885.76</v>
      </c>
      <c r="G1167">
        <v>220.27</v>
      </c>
      <c r="H1167">
        <f t="shared" si="67"/>
        <v>56.235872235872236</v>
      </c>
      <c r="I1167">
        <f t="shared" si="68"/>
        <v>34.380936423555731</v>
      </c>
      <c r="J1167">
        <f t="shared" si="69"/>
        <v>57.28</v>
      </c>
      <c r="K1167">
        <f t="shared" si="70"/>
        <v>111.30658835263479</v>
      </c>
      <c r="L1167">
        <f t="shared" si="71"/>
        <v>60.867772570470443</v>
      </c>
      <c r="M1167">
        <f t="shared" si="72"/>
        <v>26.564798958006708</v>
      </c>
    </row>
    <row r="1168" spans="1:13">
      <c r="A1168" s="230">
        <v>37561</v>
      </c>
      <c r="B1168">
        <v>28.98</v>
      </c>
      <c r="C1168">
        <v>16.309999999999999</v>
      </c>
      <c r="D1168">
        <v>6.8</v>
      </c>
      <c r="E1168">
        <v>8.18</v>
      </c>
      <c r="F1168">
        <v>900.96</v>
      </c>
      <c r="G1168">
        <v>225.97</v>
      </c>
      <c r="H1168">
        <f t="shared" si="67"/>
        <v>56.963144963144963</v>
      </c>
      <c r="I1168">
        <f t="shared" si="68"/>
        <v>35.490700827100873</v>
      </c>
      <c r="J1168">
        <f t="shared" si="69"/>
        <v>54.4</v>
      </c>
      <c r="K1168">
        <f t="shared" si="70"/>
        <v>113.31523244860642</v>
      </c>
      <c r="L1168">
        <f t="shared" si="71"/>
        <v>61.91228817635821</v>
      </c>
      <c r="M1168">
        <f t="shared" si="72"/>
        <v>27.252225089847801</v>
      </c>
    </row>
    <row r="1169" spans="1:13">
      <c r="A1169" s="230">
        <v>37564</v>
      </c>
      <c r="B1169">
        <v>30.05</v>
      </c>
      <c r="C1169">
        <v>17.7</v>
      </c>
      <c r="D1169">
        <v>7</v>
      </c>
      <c r="E1169">
        <v>8.4450000000000003</v>
      </c>
      <c r="F1169">
        <v>908.35</v>
      </c>
      <c r="G1169">
        <v>235.92</v>
      </c>
      <c r="H1169">
        <f t="shared" si="67"/>
        <v>59.066339066339069</v>
      </c>
      <c r="I1169">
        <f t="shared" si="68"/>
        <v>38.515352828920022</v>
      </c>
      <c r="J1169">
        <f t="shared" si="69"/>
        <v>56</v>
      </c>
      <c r="K1169">
        <f t="shared" si="70"/>
        <v>116.98620269296836</v>
      </c>
      <c r="L1169">
        <f t="shared" si="71"/>
        <v>62.420115171589174</v>
      </c>
      <c r="M1169">
        <f t="shared" si="72"/>
        <v>28.452205793675681</v>
      </c>
    </row>
    <row r="1170" spans="1:13">
      <c r="A1170" s="230">
        <v>37565</v>
      </c>
      <c r="B1170">
        <v>29.67</v>
      </c>
      <c r="C1170">
        <v>17.14</v>
      </c>
      <c r="D1170">
        <v>7.5</v>
      </c>
      <c r="E1170">
        <v>8.4499999999999993</v>
      </c>
      <c r="F1170">
        <v>915.39</v>
      </c>
      <c r="G1170">
        <v>234.47</v>
      </c>
      <c r="H1170">
        <f t="shared" si="67"/>
        <v>58.319410319410316</v>
      </c>
      <c r="I1170">
        <f t="shared" si="68"/>
        <v>37.29678799365476</v>
      </c>
      <c r="J1170">
        <f t="shared" si="69"/>
        <v>60</v>
      </c>
      <c r="K1170">
        <f t="shared" si="70"/>
        <v>117.05546628248462</v>
      </c>
      <c r="L1170">
        <f t="shared" si="71"/>
        <v>62.903890820631929</v>
      </c>
      <c r="M1170">
        <f t="shared" si="72"/>
        <v>28.277334233821367</v>
      </c>
    </row>
    <row r="1171" spans="1:13">
      <c r="A1171" s="230">
        <v>37566</v>
      </c>
      <c r="B1171">
        <v>29.99</v>
      </c>
      <c r="C1171">
        <v>17.510000000000002</v>
      </c>
      <c r="D1171">
        <v>7.12</v>
      </c>
      <c r="E1171">
        <v>8.61</v>
      </c>
      <c r="F1171">
        <v>923.76</v>
      </c>
      <c r="G1171">
        <v>239.08</v>
      </c>
      <c r="H1171">
        <f t="shared" si="67"/>
        <v>58.948402948402951</v>
      </c>
      <c r="I1171">
        <f t="shared" si="68"/>
        <v>38.101911188383603</v>
      </c>
      <c r="J1171">
        <f t="shared" si="69"/>
        <v>56.96</v>
      </c>
      <c r="K1171">
        <f t="shared" si="70"/>
        <v>119.27190114700504</v>
      </c>
      <c r="L1171">
        <f t="shared" si="71"/>
        <v>63.479061585189868</v>
      </c>
      <c r="M1171">
        <f t="shared" si="72"/>
        <v>28.833305193082325</v>
      </c>
    </row>
    <row r="1172" spans="1:13">
      <c r="A1172" s="230">
        <v>37567</v>
      </c>
      <c r="B1172">
        <v>29.8</v>
      </c>
      <c r="C1172">
        <v>16.72</v>
      </c>
      <c r="D1172">
        <v>7.9</v>
      </c>
      <c r="E1172">
        <v>8</v>
      </c>
      <c r="F1172">
        <v>902.65</v>
      </c>
      <c r="G1172">
        <v>229.94</v>
      </c>
      <c r="H1172">
        <f t="shared" si="67"/>
        <v>58.574938574938578</v>
      </c>
      <c r="I1172">
        <f t="shared" si="68"/>
        <v>36.382864367205812</v>
      </c>
      <c r="J1172">
        <f t="shared" si="69"/>
        <v>63.2</v>
      </c>
      <c r="K1172">
        <f t="shared" si="70"/>
        <v>110.82174322602094</v>
      </c>
      <c r="L1172">
        <f t="shared" si="71"/>
        <v>62.028421819381258</v>
      </c>
      <c r="M1172">
        <f t="shared" si="72"/>
        <v>27.731011360621338</v>
      </c>
    </row>
    <row r="1173" spans="1:13">
      <c r="A1173" s="230">
        <v>37568</v>
      </c>
      <c r="B1173">
        <v>29.79</v>
      </c>
      <c r="C1173">
        <v>16.68</v>
      </c>
      <c r="D1173">
        <v>7.25</v>
      </c>
      <c r="E1173">
        <v>7.92</v>
      </c>
      <c r="F1173">
        <v>894.74</v>
      </c>
      <c r="G1173">
        <v>226.48</v>
      </c>
      <c r="H1173">
        <f t="shared" si="67"/>
        <v>58.555282555282552</v>
      </c>
      <c r="I1173">
        <f t="shared" si="68"/>
        <v>36.295824021829716</v>
      </c>
      <c r="J1173">
        <f t="shared" si="69"/>
        <v>58</v>
      </c>
      <c r="K1173">
        <f t="shared" si="70"/>
        <v>109.71352579376074</v>
      </c>
      <c r="L1173">
        <f t="shared" si="71"/>
        <v>61.484861395527822</v>
      </c>
      <c r="M1173">
        <f t="shared" si="72"/>
        <v>27.313731638486217</v>
      </c>
    </row>
    <row r="1174" spans="1:13">
      <c r="A1174" s="230">
        <v>37571</v>
      </c>
      <c r="B1174">
        <v>29.11</v>
      </c>
      <c r="C1174">
        <v>14.85</v>
      </c>
      <c r="D1174">
        <v>6.9</v>
      </c>
      <c r="E1174">
        <v>7.58</v>
      </c>
      <c r="F1174">
        <v>876.19</v>
      </c>
      <c r="G1174">
        <v>218.06</v>
      </c>
      <c r="H1174">
        <f t="shared" si="67"/>
        <v>57.218673218673217</v>
      </c>
      <c r="I1174">
        <f t="shared" si="68"/>
        <v>32.313728220873578</v>
      </c>
      <c r="J1174">
        <f t="shared" si="69"/>
        <v>55.2</v>
      </c>
      <c r="K1174">
        <f t="shared" si="70"/>
        <v>105.00360170665485</v>
      </c>
      <c r="L1174">
        <f t="shared" si="71"/>
        <v>60.210140047552947</v>
      </c>
      <c r="M1174">
        <f t="shared" si="72"/>
        <v>26.298270580573579</v>
      </c>
    </row>
    <row r="1175" spans="1:13">
      <c r="A1175" s="230">
        <v>37572</v>
      </c>
      <c r="B1175">
        <v>29.48</v>
      </c>
      <c r="C1175">
        <v>15.5</v>
      </c>
      <c r="D1175">
        <v>6.9</v>
      </c>
      <c r="E1175">
        <v>7.82</v>
      </c>
      <c r="F1175">
        <v>882.95</v>
      </c>
      <c r="G1175">
        <v>224.66</v>
      </c>
      <c r="H1175">
        <f t="shared" si="67"/>
        <v>57.945945945945944</v>
      </c>
      <c r="I1175">
        <f t="shared" si="68"/>
        <v>33.728133833235049</v>
      </c>
      <c r="J1175">
        <f t="shared" si="69"/>
        <v>55.2</v>
      </c>
      <c r="K1175">
        <f t="shared" si="70"/>
        <v>108.32825400343548</v>
      </c>
      <c r="L1175">
        <f t="shared" si="71"/>
        <v>60.674674619645138</v>
      </c>
      <c r="M1175">
        <f t="shared" si="72"/>
        <v>27.094237680600113</v>
      </c>
    </row>
    <row r="1176" spans="1:13">
      <c r="A1176" s="230">
        <v>37573</v>
      </c>
      <c r="B1176">
        <v>30.05</v>
      </c>
      <c r="C1176">
        <v>16.11</v>
      </c>
      <c r="D1176">
        <v>6.8</v>
      </c>
      <c r="E1176">
        <v>7.7949999999999999</v>
      </c>
      <c r="F1176">
        <v>882.53</v>
      </c>
      <c r="G1176">
        <v>228.17</v>
      </c>
      <c r="H1176">
        <f t="shared" si="67"/>
        <v>59.066339066339069</v>
      </c>
      <c r="I1176">
        <f t="shared" si="68"/>
        <v>35.05549910022043</v>
      </c>
      <c r="J1176">
        <f t="shared" si="69"/>
        <v>54.4</v>
      </c>
      <c r="K1176">
        <f t="shared" si="70"/>
        <v>107.98193605585416</v>
      </c>
      <c r="L1176">
        <f t="shared" si="71"/>
        <v>60.645813004219292</v>
      </c>
      <c r="M1176">
        <f t="shared" si="72"/>
        <v>27.517547456523314</v>
      </c>
    </row>
    <row r="1177" spans="1:13">
      <c r="A1177" s="230">
        <v>37574</v>
      </c>
      <c r="B1177">
        <v>30.94</v>
      </c>
      <c r="C1177">
        <v>16.899999999999999</v>
      </c>
      <c r="D1177">
        <v>6.8</v>
      </c>
      <c r="E1177">
        <v>8.15</v>
      </c>
      <c r="F1177">
        <v>904.27</v>
      </c>
      <c r="G1177">
        <v>238.5</v>
      </c>
      <c r="H1177">
        <f t="shared" si="67"/>
        <v>60.815724815724813</v>
      </c>
      <c r="I1177">
        <f t="shared" si="68"/>
        <v>36.774545921398214</v>
      </c>
      <c r="J1177">
        <f t="shared" si="69"/>
        <v>54.4</v>
      </c>
      <c r="K1177">
        <f t="shared" si="70"/>
        <v>112.89965091150884</v>
      </c>
      <c r="L1177">
        <f t="shared" si="71"/>
        <v>62.139745193166668</v>
      </c>
      <c r="M1177">
        <f t="shared" si="72"/>
        <v>28.763356569140598</v>
      </c>
    </row>
    <row r="1178" spans="1:13">
      <c r="A1178" s="230">
        <v>37575</v>
      </c>
      <c r="B1178">
        <v>29.82</v>
      </c>
      <c r="C1178">
        <v>16.899999999999999</v>
      </c>
      <c r="D1178">
        <v>7.3</v>
      </c>
      <c r="E1178">
        <v>7.9749999999999996</v>
      </c>
      <c r="F1178">
        <v>909.83</v>
      </c>
      <c r="G1178">
        <v>237.65</v>
      </c>
      <c r="H1178">
        <f t="shared" si="67"/>
        <v>58.614250614250615</v>
      </c>
      <c r="I1178">
        <f t="shared" si="68"/>
        <v>36.774545921398214</v>
      </c>
      <c r="J1178">
        <f t="shared" si="69"/>
        <v>58.4</v>
      </c>
      <c r="K1178">
        <f t="shared" si="70"/>
        <v>110.47542527843963</v>
      </c>
      <c r="L1178">
        <f t="shared" si="71"/>
        <v>62.521818006899302</v>
      </c>
      <c r="M1178">
        <f t="shared" si="72"/>
        <v>28.660845654743241</v>
      </c>
    </row>
    <row r="1179" spans="1:13">
      <c r="A1179" s="230">
        <v>37578</v>
      </c>
      <c r="B1179">
        <v>28.92</v>
      </c>
      <c r="C1179">
        <v>16.86</v>
      </c>
      <c r="D1179">
        <v>7.15</v>
      </c>
      <c r="E1179">
        <v>7.8250000000000002</v>
      </c>
      <c r="F1179">
        <v>900.36</v>
      </c>
      <c r="G1179">
        <v>235.17</v>
      </c>
      <c r="H1179">
        <f t="shared" si="67"/>
        <v>56.845208845208845</v>
      </c>
      <c r="I1179">
        <f t="shared" si="68"/>
        <v>36.687505576022126</v>
      </c>
      <c r="J1179">
        <f t="shared" si="69"/>
        <v>57.2</v>
      </c>
      <c r="K1179">
        <f t="shared" si="70"/>
        <v>108.39751759295174</v>
      </c>
      <c r="L1179">
        <f t="shared" si="71"/>
        <v>61.871057297178432</v>
      </c>
      <c r="M1179">
        <f t="shared" si="72"/>
        <v>28.361754986854486</v>
      </c>
    </row>
    <row r="1180" spans="1:13">
      <c r="A1180" s="230">
        <v>37579</v>
      </c>
      <c r="B1180">
        <v>28.34</v>
      </c>
      <c r="C1180">
        <v>16.55</v>
      </c>
      <c r="D1180">
        <v>7.45</v>
      </c>
      <c r="E1180">
        <v>7.6349999999999998</v>
      </c>
      <c r="F1180">
        <v>896.74</v>
      </c>
      <c r="G1180">
        <v>231.07</v>
      </c>
      <c r="H1180">
        <f t="shared" si="67"/>
        <v>55.705159705159708</v>
      </c>
      <c r="I1180">
        <f t="shared" si="68"/>
        <v>36.012942899357427</v>
      </c>
      <c r="J1180">
        <f t="shared" si="69"/>
        <v>59.6</v>
      </c>
      <c r="K1180">
        <f t="shared" si="70"/>
        <v>105.76550119133374</v>
      </c>
      <c r="L1180">
        <f t="shared" si="71"/>
        <v>61.622297659460422</v>
      </c>
      <c r="M1180">
        <f t="shared" si="72"/>
        <v>27.867290576231941</v>
      </c>
    </row>
    <row r="1181" spans="1:13">
      <c r="A1181" s="230">
        <v>37580</v>
      </c>
      <c r="B1181">
        <v>29.21</v>
      </c>
      <c r="C1181">
        <v>16.850000000000001</v>
      </c>
      <c r="D1181">
        <v>7.4</v>
      </c>
      <c r="E1181">
        <v>7.7649999999999997</v>
      </c>
      <c r="F1181">
        <v>914.15</v>
      </c>
      <c r="G1181">
        <v>241.26</v>
      </c>
      <c r="H1181">
        <f t="shared" si="67"/>
        <v>57.415233415233416</v>
      </c>
      <c r="I1181">
        <f t="shared" si="68"/>
        <v>36.665745489678109</v>
      </c>
      <c r="J1181">
        <f t="shared" si="69"/>
        <v>59.2</v>
      </c>
      <c r="K1181">
        <f t="shared" si="70"/>
        <v>107.56635451875658</v>
      </c>
      <c r="L1181">
        <f t="shared" si="71"/>
        <v>62.818680336993715</v>
      </c>
      <c r="M1181">
        <f t="shared" si="72"/>
        <v>29.096215538242603</v>
      </c>
    </row>
    <row r="1182" spans="1:13">
      <c r="A1182" s="230">
        <v>37581</v>
      </c>
      <c r="B1182">
        <v>28.98</v>
      </c>
      <c r="C1182">
        <v>18.989999999999998</v>
      </c>
      <c r="D1182">
        <v>7</v>
      </c>
      <c r="E1182">
        <v>8.1750000000000007</v>
      </c>
      <c r="F1182">
        <v>933.76</v>
      </c>
      <c r="G1182">
        <v>253.04</v>
      </c>
      <c r="H1182">
        <f t="shared" si="67"/>
        <v>56.963144963144963</v>
      </c>
      <c r="I1182">
        <f t="shared" si="68"/>
        <v>41.322403967298939</v>
      </c>
      <c r="J1182">
        <f t="shared" si="69"/>
        <v>56</v>
      </c>
      <c r="K1182">
        <f t="shared" si="70"/>
        <v>113.24596885909017</v>
      </c>
      <c r="L1182">
        <f t="shared" si="71"/>
        <v>64.166242904852879</v>
      </c>
      <c r="M1182">
        <f t="shared" si="72"/>
        <v>30.516896210714201</v>
      </c>
    </row>
    <row r="1183" spans="1:13">
      <c r="A1183" s="230">
        <v>37582</v>
      </c>
      <c r="B1183">
        <v>28.61</v>
      </c>
      <c r="C1183">
        <v>19.149999999999999</v>
      </c>
      <c r="D1183">
        <v>7.55</v>
      </c>
      <c r="E1183">
        <v>8.0050000000000008</v>
      </c>
      <c r="F1183">
        <v>930.55</v>
      </c>
      <c r="G1183">
        <v>252.28</v>
      </c>
      <c r="H1183">
        <f t="shared" si="67"/>
        <v>56.235872235872236</v>
      </c>
      <c r="I1183">
        <f t="shared" si="68"/>
        <v>41.670565348803301</v>
      </c>
      <c r="J1183">
        <f t="shared" si="69"/>
        <v>60.4</v>
      </c>
      <c r="K1183">
        <f t="shared" si="70"/>
        <v>110.89100681553722</v>
      </c>
      <c r="L1183">
        <f t="shared" si="71"/>
        <v>63.945657701241046</v>
      </c>
      <c r="M1183">
        <f t="shared" si="72"/>
        <v>30.425239393135389</v>
      </c>
    </row>
    <row r="1184" spans="1:13">
      <c r="A1184" s="230">
        <v>37585</v>
      </c>
      <c r="B1184">
        <v>28.67</v>
      </c>
      <c r="C1184">
        <v>19.29</v>
      </c>
      <c r="D1184">
        <v>7.35</v>
      </c>
      <c r="E1184">
        <v>7.9850000000000003</v>
      </c>
      <c r="F1184">
        <v>932.88</v>
      </c>
      <c r="G1184">
        <v>256.08999999999997</v>
      </c>
      <c r="H1184">
        <f t="shared" si="67"/>
        <v>56.353808353808354</v>
      </c>
      <c r="I1184">
        <f t="shared" si="68"/>
        <v>41.975206557619622</v>
      </c>
      <c r="J1184">
        <f t="shared" si="69"/>
        <v>58.8</v>
      </c>
      <c r="K1184">
        <f t="shared" si="70"/>
        <v>110.61395245747215</v>
      </c>
      <c r="L1184">
        <f t="shared" si="71"/>
        <v>64.105770948722522</v>
      </c>
      <c r="M1184">
        <f t="shared" si="72"/>
        <v>30.884729491787063</v>
      </c>
    </row>
    <row r="1185" spans="1:13">
      <c r="A1185" s="230">
        <v>37586</v>
      </c>
      <c r="B1185">
        <v>28.33</v>
      </c>
      <c r="C1185">
        <v>18.75</v>
      </c>
      <c r="D1185">
        <v>7.2</v>
      </c>
      <c r="E1185">
        <v>7.7050000000000001</v>
      </c>
      <c r="F1185">
        <v>913.31</v>
      </c>
      <c r="G1185">
        <v>249.61</v>
      </c>
      <c r="H1185">
        <f t="shared" si="67"/>
        <v>55.685503685503683</v>
      </c>
      <c r="I1185">
        <f t="shared" si="68"/>
        <v>40.8001618950424</v>
      </c>
      <c r="J1185">
        <f t="shared" si="69"/>
        <v>57.6</v>
      </c>
      <c r="K1185">
        <f t="shared" si="70"/>
        <v>106.73519144456142</v>
      </c>
      <c r="L1185">
        <f t="shared" si="71"/>
        <v>62.760957106142023</v>
      </c>
      <c r="M1185">
        <f t="shared" si="72"/>
        <v>30.103234520851927</v>
      </c>
    </row>
    <row r="1186" spans="1:13">
      <c r="A1186" s="230">
        <v>37587</v>
      </c>
      <c r="B1186">
        <v>29.03</v>
      </c>
      <c r="C1186">
        <v>19.59</v>
      </c>
      <c r="D1186">
        <v>7.12</v>
      </c>
      <c r="E1186">
        <v>7.86</v>
      </c>
      <c r="F1186">
        <v>938.87</v>
      </c>
      <c r="G1186">
        <v>258.45</v>
      </c>
      <c r="H1186">
        <f t="shared" si="67"/>
        <v>57.061425061425062</v>
      </c>
      <c r="I1186">
        <f t="shared" si="68"/>
        <v>42.628009147940297</v>
      </c>
      <c r="J1186">
        <f t="shared" si="69"/>
        <v>56.96</v>
      </c>
      <c r="K1186">
        <f t="shared" si="70"/>
        <v>108.88236271956558</v>
      </c>
      <c r="L1186">
        <f t="shared" si="71"/>
        <v>64.517392559200673</v>
      </c>
      <c r="M1186">
        <f t="shared" si="72"/>
        <v>31.169348030584434</v>
      </c>
    </row>
    <row r="1187" spans="1:13">
      <c r="A1187" s="230">
        <v>37588</v>
      </c>
      <c r="B1187">
        <v>29.03</v>
      </c>
      <c r="C1187">
        <v>19.59</v>
      </c>
      <c r="D1187">
        <v>7.12</v>
      </c>
      <c r="E1187">
        <v>7.86</v>
      </c>
      <c r="F1187">
        <v>938.87</v>
      </c>
      <c r="G1187">
        <v>258.45</v>
      </c>
      <c r="H1187">
        <f t="shared" si="67"/>
        <v>57.061425061425062</v>
      </c>
      <c r="I1187">
        <f t="shared" si="68"/>
        <v>42.628009147940297</v>
      </c>
      <c r="J1187">
        <f t="shared" si="69"/>
        <v>56.96</v>
      </c>
      <c r="K1187">
        <f t="shared" si="70"/>
        <v>108.88236271956558</v>
      </c>
      <c r="L1187">
        <f t="shared" si="71"/>
        <v>64.517392559200673</v>
      </c>
      <c r="M1187">
        <f t="shared" si="72"/>
        <v>31.169348030584434</v>
      </c>
    </row>
    <row r="1188" spans="1:13">
      <c r="A1188" s="230">
        <v>37589</v>
      </c>
      <c r="B1188">
        <v>28.6</v>
      </c>
      <c r="C1188">
        <v>19.48</v>
      </c>
      <c r="D1188">
        <v>7.15</v>
      </c>
      <c r="E1188">
        <v>7.75</v>
      </c>
      <c r="F1188">
        <v>936.31</v>
      </c>
      <c r="G1188">
        <v>257.33999999999997</v>
      </c>
      <c r="H1188">
        <f t="shared" si="67"/>
        <v>56.216216216216218</v>
      </c>
      <c r="I1188">
        <f t="shared" si="68"/>
        <v>42.388648198156048</v>
      </c>
      <c r="J1188">
        <f t="shared" si="69"/>
        <v>57.2</v>
      </c>
      <c r="K1188">
        <f t="shared" si="70"/>
        <v>107.35856375020779</v>
      </c>
      <c r="L1188">
        <f t="shared" si="71"/>
        <v>64.341474141366945</v>
      </c>
      <c r="M1188">
        <f t="shared" si="72"/>
        <v>31.035480836489057</v>
      </c>
    </row>
    <row r="1189" spans="1:13">
      <c r="A1189" s="230">
        <v>37592</v>
      </c>
      <c r="B1189">
        <v>28.93</v>
      </c>
      <c r="C1189">
        <v>19.829999999999998</v>
      </c>
      <c r="D1189">
        <v>7.31</v>
      </c>
      <c r="E1189">
        <v>7.59</v>
      </c>
      <c r="F1189">
        <v>934.53</v>
      </c>
      <c r="G1189">
        <v>258.02999999999997</v>
      </c>
      <c r="H1189">
        <f t="shared" si="67"/>
        <v>56.864864864864863</v>
      </c>
      <c r="I1189">
        <f t="shared" si="68"/>
        <v>43.150251220196836</v>
      </c>
      <c r="J1189">
        <f t="shared" si="69"/>
        <v>58.48</v>
      </c>
      <c r="K1189">
        <f t="shared" si="70"/>
        <v>105.14212888568737</v>
      </c>
      <c r="L1189">
        <f t="shared" si="71"/>
        <v>64.21915586646692</v>
      </c>
      <c r="M1189">
        <f t="shared" si="72"/>
        <v>31.118695578764559</v>
      </c>
    </row>
    <row r="1190" spans="1:13">
      <c r="A1190" s="230">
        <v>37593</v>
      </c>
      <c r="B1190">
        <v>29.05</v>
      </c>
      <c r="C1190">
        <v>19.23</v>
      </c>
      <c r="D1190">
        <v>7.5</v>
      </c>
      <c r="E1190">
        <v>7.58</v>
      </c>
      <c r="F1190">
        <v>920.75</v>
      </c>
      <c r="G1190">
        <v>249.92</v>
      </c>
      <c r="H1190">
        <f t="shared" si="67"/>
        <v>57.100737100737099</v>
      </c>
      <c r="I1190">
        <f t="shared" si="68"/>
        <v>41.844646039555485</v>
      </c>
      <c r="J1190">
        <f t="shared" si="69"/>
        <v>60</v>
      </c>
      <c r="K1190">
        <f t="shared" si="70"/>
        <v>105.00360170665485</v>
      </c>
      <c r="L1190">
        <f t="shared" si="71"/>
        <v>63.272220007971299</v>
      </c>
      <c r="M1190">
        <f t="shared" si="72"/>
        <v>30.140620854338021</v>
      </c>
    </row>
    <row r="1191" spans="1:13">
      <c r="A1191" s="230">
        <v>37594</v>
      </c>
      <c r="B1191">
        <v>28.75</v>
      </c>
      <c r="C1191">
        <v>18.37</v>
      </c>
      <c r="D1191">
        <v>7.2</v>
      </c>
      <c r="E1191">
        <v>7.4850000000000003</v>
      </c>
      <c r="F1191">
        <v>917.57</v>
      </c>
      <c r="G1191">
        <v>244.32</v>
      </c>
      <c r="H1191">
        <f t="shared" si="67"/>
        <v>56.511056511056509</v>
      </c>
      <c r="I1191">
        <f t="shared" si="68"/>
        <v>39.973278613969541</v>
      </c>
      <c r="J1191">
        <f t="shared" si="69"/>
        <v>57.6</v>
      </c>
      <c r="K1191">
        <f t="shared" si="70"/>
        <v>103.68759350584585</v>
      </c>
      <c r="L1191">
        <f t="shared" si="71"/>
        <v>63.053696348318468</v>
      </c>
      <c r="M1191">
        <f t="shared" si="72"/>
        <v>29.465254830073086</v>
      </c>
    </row>
    <row r="1192" spans="1:13">
      <c r="A1192" s="230">
        <v>37595</v>
      </c>
      <c r="B1192">
        <v>28.25</v>
      </c>
      <c r="C1192">
        <v>18.260000000000002</v>
      </c>
      <c r="D1192">
        <v>7.35</v>
      </c>
      <c r="E1192">
        <v>7.3150000000000004</v>
      </c>
      <c r="F1192">
        <v>906.55</v>
      </c>
      <c r="G1192">
        <v>239.84</v>
      </c>
      <c r="H1192">
        <f t="shared" si="67"/>
        <v>55.528255528255528</v>
      </c>
      <c r="I1192">
        <f t="shared" si="68"/>
        <v>39.733917664185299</v>
      </c>
      <c r="J1192">
        <f t="shared" si="69"/>
        <v>58.8</v>
      </c>
      <c r="K1192">
        <f t="shared" si="70"/>
        <v>101.33263146229291</v>
      </c>
      <c r="L1192">
        <f t="shared" si="71"/>
        <v>62.296422534049832</v>
      </c>
      <c r="M1192">
        <f t="shared" si="72"/>
        <v>28.924962010661137</v>
      </c>
    </row>
    <row r="1193" spans="1:13">
      <c r="A1193" s="230">
        <v>37596</v>
      </c>
      <c r="B1193">
        <v>28.65</v>
      </c>
      <c r="C1193">
        <v>18.829999999999998</v>
      </c>
      <c r="D1193">
        <v>7.5</v>
      </c>
      <c r="E1193">
        <v>7.4749999999999996</v>
      </c>
      <c r="F1193">
        <v>912.23</v>
      </c>
      <c r="G1193">
        <v>240.97</v>
      </c>
      <c r="H1193">
        <f t="shared" si="67"/>
        <v>56.314496314496317</v>
      </c>
      <c r="I1193">
        <f t="shared" si="68"/>
        <v>40.974242585794578</v>
      </c>
      <c r="J1193">
        <f t="shared" si="69"/>
        <v>60</v>
      </c>
      <c r="K1193">
        <f t="shared" si="70"/>
        <v>103.54906632681332</v>
      </c>
      <c r="L1193">
        <f t="shared" si="71"/>
        <v>62.686741523618423</v>
      </c>
      <c r="M1193">
        <f t="shared" si="72"/>
        <v>29.06124122627174</v>
      </c>
    </row>
    <row r="1194" spans="1:13">
      <c r="A1194" s="230">
        <v>37599</v>
      </c>
      <c r="B1194">
        <v>27.54</v>
      </c>
      <c r="C1194">
        <v>18.03</v>
      </c>
      <c r="D1194">
        <v>7</v>
      </c>
      <c r="E1194">
        <v>7.375</v>
      </c>
      <c r="F1194">
        <v>892</v>
      </c>
      <c r="G1194">
        <v>229.23</v>
      </c>
      <c r="H1194">
        <f t="shared" si="67"/>
        <v>54.13267813267813</v>
      </c>
      <c r="I1194">
        <f t="shared" si="68"/>
        <v>39.23343567827277</v>
      </c>
      <c r="J1194">
        <f t="shared" si="69"/>
        <v>56</v>
      </c>
      <c r="K1194">
        <f t="shared" si="70"/>
        <v>102.16379453648806</v>
      </c>
      <c r="L1194">
        <f t="shared" si="71"/>
        <v>61.296573713940163</v>
      </c>
      <c r="M1194">
        <f t="shared" si="72"/>
        <v>27.645384596830606</v>
      </c>
    </row>
    <row r="1195" spans="1:13">
      <c r="A1195" s="230">
        <v>37600</v>
      </c>
      <c r="B1195">
        <v>27.95</v>
      </c>
      <c r="C1195">
        <v>18.68</v>
      </c>
      <c r="D1195">
        <v>7.1</v>
      </c>
      <c r="E1195">
        <v>7.64</v>
      </c>
      <c r="F1195">
        <v>904.45</v>
      </c>
      <c r="G1195">
        <v>234.51</v>
      </c>
      <c r="H1195">
        <f t="shared" si="67"/>
        <v>54.938574938574938</v>
      </c>
      <c r="I1195">
        <f t="shared" si="68"/>
        <v>40.64784129063424</v>
      </c>
      <c r="J1195">
        <f t="shared" si="69"/>
        <v>56.8</v>
      </c>
      <c r="K1195">
        <f t="shared" si="70"/>
        <v>105.83476478085001</v>
      </c>
      <c r="L1195">
        <f t="shared" si="71"/>
        <v>62.1521144569206</v>
      </c>
      <c r="M1195">
        <f t="shared" si="72"/>
        <v>28.282158276851831</v>
      </c>
    </row>
    <row r="1196" spans="1:13">
      <c r="A1196" s="230">
        <v>37601</v>
      </c>
      <c r="B1196">
        <v>27.751999999999999</v>
      </c>
      <c r="C1196">
        <v>18.23</v>
      </c>
      <c r="D1196">
        <v>7.5</v>
      </c>
      <c r="E1196">
        <v>7.7450000000000001</v>
      </c>
      <c r="F1196">
        <v>904.96</v>
      </c>
      <c r="G1196">
        <v>236.1</v>
      </c>
      <c r="H1196">
        <f t="shared" si="67"/>
        <v>54.549385749385749</v>
      </c>
      <c r="I1196">
        <f t="shared" si="68"/>
        <v>39.668637405153227</v>
      </c>
      <c r="J1196">
        <f t="shared" si="69"/>
        <v>60</v>
      </c>
      <c r="K1196">
        <f t="shared" si="70"/>
        <v>107.28930016069152</v>
      </c>
      <c r="L1196">
        <f t="shared" si="71"/>
        <v>62.187160704223416</v>
      </c>
      <c r="M1196">
        <f t="shared" si="72"/>
        <v>28.47391398731277</v>
      </c>
    </row>
    <row r="1197" spans="1:13">
      <c r="A1197" s="230">
        <v>37602</v>
      </c>
      <c r="B1197">
        <v>27.43</v>
      </c>
      <c r="C1197">
        <v>18.760000000000002</v>
      </c>
      <c r="D1197">
        <v>6.9</v>
      </c>
      <c r="E1197">
        <v>7.5949999999999998</v>
      </c>
      <c r="F1197">
        <v>901.59</v>
      </c>
      <c r="G1197">
        <v>235.86</v>
      </c>
      <c r="H1197">
        <f t="shared" si="67"/>
        <v>53.91646191646192</v>
      </c>
      <c r="I1197">
        <f t="shared" si="68"/>
        <v>40.821921981386424</v>
      </c>
      <c r="J1197">
        <f t="shared" si="69"/>
        <v>55.2</v>
      </c>
      <c r="K1197">
        <f t="shared" si="70"/>
        <v>105.21139247520364</v>
      </c>
      <c r="L1197">
        <f t="shared" si="71"/>
        <v>61.955580599496983</v>
      </c>
      <c r="M1197">
        <f t="shared" si="72"/>
        <v>28.444969729129987</v>
      </c>
    </row>
    <row r="1198" spans="1:13">
      <c r="A1198" s="230">
        <v>37603</v>
      </c>
      <c r="B1198">
        <v>26.63</v>
      </c>
      <c r="C1198">
        <v>18.579999999999998</v>
      </c>
      <c r="D1198">
        <v>7.15</v>
      </c>
      <c r="E1198">
        <v>7.3949999999999996</v>
      </c>
      <c r="F1198">
        <v>889.48</v>
      </c>
      <c r="G1198">
        <v>228.54</v>
      </c>
      <c r="H1198">
        <f t="shared" si="67"/>
        <v>52.343980343980341</v>
      </c>
      <c r="I1198">
        <f t="shared" si="68"/>
        <v>40.430240427194008</v>
      </c>
      <c r="J1198">
        <f t="shared" si="69"/>
        <v>57.2</v>
      </c>
      <c r="K1198">
        <f t="shared" si="70"/>
        <v>102.44084889455311</v>
      </c>
      <c r="L1198">
        <f t="shared" si="71"/>
        <v>61.123404021385085</v>
      </c>
      <c r="M1198">
        <f t="shared" si="72"/>
        <v>27.562169854555105</v>
      </c>
    </row>
    <row r="1199" spans="1:13">
      <c r="A1199" s="230">
        <v>37606</v>
      </c>
      <c r="B1199">
        <v>27.56</v>
      </c>
      <c r="C1199">
        <v>18.95</v>
      </c>
      <c r="D1199">
        <v>6.9</v>
      </c>
      <c r="E1199">
        <v>7.4249999999999998</v>
      </c>
      <c r="F1199">
        <v>910.4</v>
      </c>
      <c r="G1199">
        <v>236.21</v>
      </c>
      <c r="H1199">
        <f t="shared" ref="H1199:H1262" si="73">B1199*100/$B$429</f>
        <v>54.171990171990174</v>
      </c>
      <c r="I1199">
        <f t="shared" ref="I1199:I1262" si="74">C1199*100/$C$429</f>
        <v>41.235363621922851</v>
      </c>
      <c r="J1199">
        <f t="shared" ref="J1199:J1262" si="75">D1199*100/$D$429</f>
        <v>55.2</v>
      </c>
      <c r="K1199">
        <f t="shared" ref="K1199:K1262" si="76">E1199*100/$E$7</f>
        <v>102.85643043165069</v>
      </c>
      <c r="L1199">
        <f t="shared" ref="L1199:L1262" si="77">F1199*100/$F$429</f>
        <v>62.560987342120093</v>
      </c>
      <c r="M1199">
        <f t="shared" ref="M1199:M1262" si="78">G1199*100/$G$429</f>
        <v>28.487180105646544</v>
      </c>
    </row>
    <row r="1200" spans="1:13">
      <c r="A1200" s="230">
        <v>37607</v>
      </c>
      <c r="B1200">
        <v>27.22</v>
      </c>
      <c r="C1200">
        <v>18.989999999999998</v>
      </c>
      <c r="D1200">
        <v>6.75</v>
      </c>
      <c r="E1200">
        <v>7.54</v>
      </c>
      <c r="F1200">
        <v>902.99</v>
      </c>
      <c r="G1200">
        <v>234.52</v>
      </c>
      <c r="H1200">
        <f t="shared" si="73"/>
        <v>53.503685503685503</v>
      </c>
      <c r="I1200">
        <f t="shared" si="74"/>
        <v>41.322403967298939</v>
      </c>
      <c r="J1200">
        <f t="shared" si="75"/>
        <v>54</v>
      </c>
      <c r="K1200">
        <f t="shared" si="76"/>
        <v>104.44949299052475</v>
      </c>
      <c r="L1200">
        <f t="shared" si="77"/>
        <v>62.051785984249804</v>
      </c>
      <c r="M1200">
        <f t="shared" si="78"/>
        <v>28.283364287609448</v>
      </c>
    </row>
    <row r="1201" spans="1:13">
      <c r="A1201" s="230">
        <v>37608</v>
      </c>
      <c r="B1201">
        <v>26.72</v>
      </c>
      <c r="C1201">
        <v>18.850000000000001</v>
      </c>
      <c r="D1201">
        <v>6.75</v>
      </c>
      <c r="E1201">
        <v>7.2850000000000001</v>
      </c>
      <c r="F1201">
        <v>891.12</v>
      </c>
      <c r="G1201">
        <v>227.35</v>
      </c>
      <c r="H1201">
        <f t="shared" si="73"/>
        <v>52.520884520884522</v>
      </c>
      <c r="I1201">
        <f t="shared" si="74"/>
        <v>41.017762758482633</v>
      </c>
      <c r="J1201">
        <f t="shared" si="75"/>
        <v>54</v>
      </c>
      <c r="K1201">
        <f t="shared" si="76"/>
        <v>100.91704992519533</v>
      </c>
      <c r="L1201">
        <f t="shared" si="77"/>
        <v>61.236101757809813</v>
      </c>
      <c r="M1201">
        <f t="shared" si="78"/>
        <v>27.418654574398804</v>
      </c>
    </row>
    <row r="1202" spans="1:13">
      <c r="A1202" s="230">
        <v>37609</v>
      </c>
      <c r="B1202">
        <v>26.81</v>
      </c>
      <c r="C1202">
        <v>18.95</v>
      </c>
      <c r="D1202">
        <v>6.75</v>
      </c>
      <c r="E1202">
        <v>7.1</v>
      </c>
      <c r="F1202">
        <v>884.25</v>
      </c>
      <c r="G1202">
        <v>225.62</v>
      </c>
      <c r="H1202">
        <f t="shared" si="73"/>
        <v>52.697788697788695</v>
      </c>
      <c r="I1202">
        <f t="shared" si="74"/>
        <v>41.235363621922851</v>
      </c>
      <c r="J1202">
        <f t="shared" si="75"/>
        <v>54</v>
      </c>
      <c r="K1202">
        <f t="shared" si="76"/>
        <v>98.354297113093594</v>
      </c>
      <c r="L1202">
        <f t="shared" si="77"/>
        <v>60.764008191201327</v>
      </c>
      <c r="M1202">
        <f t="shared" si="78"/>
        <v>27.210014713331244</v>
      </c>
    </row>
    <row r="1203" spans="1:13">
      <c r="A1203" s="230">
        <v>37610</v>
      </c>
      <c r="B1203">
        <v>27.4</v>
      </c>
      <c r="C1203">
        <v>18.91</v>
      </c>
      <c r="D1203">
        <v>6.65</v>
      </c>
      <c r="E1203">
        <v>7.07</v>
      </c>
      <c r="F1203">
        <v>895.75</v>
      </c>
      <c r="G1203">
        <v>227.05</v>
      </c>
      <c r="H1203">
        <f t="shared" si="73"/>
        <v>53.857493857493857</v>
      </c>
      <c r="I1203">
        <f t="shared" si="74"/>
        <v>41.148323276546762</v>
      </c>
      <c r="J1203">
        <f t="shared" si="75"/>
        <v>53.2</v>
      </c>
      <c r="K1203">
        <f t="shared" si="76"/>
        <v>97.938715575996014</v>
      </c>
      <c r="L1203">
        <f t="shared" si="77"/>
        <v>61.554266708813785</v>
      </c>
      <c r="M1203">
        <f t="shared" si="78"/>
        <v>27.382474251670327</v>
      </c>
    </row>
    <row r="1204" spans="1:13">
      <c r="A1204" s="230">
        <v>37613</v>
      </c>
      <c r="B1204">
        <v>27.59</v>
      </c>
      <c r="C1204">
        <v>18.68</v>
      </c>
      <c r="D1204">
        <v>7.15</v>
      </c>
      <c r="E1204">
        <v>7.2450000000000001</v>
      </c>
      <c r="F1204">
        <v>897.38</v>
      </c>
      <c r="G1204">
        <v>230.47</v>
      </c>
      <c r="H1204">
        <f t="shared" si="73"/>
        <v>54.23095823095823</v>
      </c>
      <c r="I1204">
        <f t="shared" si="74"/>
        <v>40.64784129063424</v>
      </c>
      <c r="J1204">
        <f t="shared" si="75"/>
        <v>57.2</v>
      </c>
      <c r="K1204">
        <f t="shared" si="76"/>
        <v>100.36294120906523</v>
      </c>
      <c r="L1204">
        <f t="shared" si="77"/>
        <v>61.666277263918857</v>
      </c>
      <c r="M1204">
        <f t="shared" si="78"/>
        <v>27.794929930774984</v>
      </c>
    </row>
    <row r="1205" spans="1:13">
      <c r="A1205" s="230">
        <v>37614</v>
      </c>
      <c r="B1205">
        <v>27.54</v>
      </c>
      <c r="C1205">
        <v>18.420000000000002</v>
      </c>
      <c r="D1205">
        <v>7.15</v>
      </c>
      <c r="E1205">
        <v>7.18</v>
      </c>
      <c r="F1205">
        <v>892.47</v>
      </c>
      <c r="G1205">
        <v>228.5</v>
      </c>
      <c r="H1205">
        <f t="shared" si="73"/>
        <v>54.13267813267813</v>
      </c>
      <c r="I1205">
        <f t="shared" si="74"/>
        <v>40.08207904568966</v>
      </c>
      <c r="J1205">
        <f t="shared" si="75"/>
        <v>57.2</v>
      </c>
      <c r="K1205">
        <f t="shared" si="76"/>
        <v>99.462514545353798</v>
      </c>
      <c r="L1205">
        <f t="shared" si="77"/>
        <v>61.328871235964321</v>
      </c>
      <c r="M1205">
        <f t="shared" si="78"/>
        <v>27.557345811524641</v>
      </c>
    </row>
    <row r="1206" spans="1:13">
      <c r="A1206" s="230">
        <v>37615</v>
      </c>
      <c r="B1206">
        <v>27.54</v>
      </c>
      <c r="C1206">
        <v>18.420000000000002</v>
      </c>
      <c r="D1206">
        <v>7.15</v>
      </c>
      <c r="E1206">
        <v>7.18</v>
      </c>
      <c r="F1206">
        <v>892.47</v>
      </c>
      <c r="G1206">
        <v>228.5</v>
      </c>
      <c r="H1206">
        <f t="shared" si="73"/>
        <v>54.13267813267813</v>
      </c>
      <c r="I1206">
        <f t="shared" si="74"/>
        <v>40.08207904568966</v>
      </c>
      <c r="J1206">
        <f t="shared" si="75"/>
        <v>57.2</v>
      </c>
      <c r="K1206">
        <f t="shared" si="76"/>
        <v>99.462514545353798</v>
      </c>
      <c r="L1206">
        <f t="shared" si="77"/>
        <v>61.328871235964321</v>
      </c>
      <c r="M1206">
        <f t="shared" si="78"/>
        <v>27.557345811524641</v>
      </c>
    </row>
    <row r="1207" spans="1:13">
      <c r="A1207" s="230">
        <v>37616</v>
      </c>
      <c r="B1207">
        <v>27.38</v>
      </c>
      <c r="C1207">
        <v>18.29</v>
      </c>
      <c r="D1207">
        <v>6.85</v>
      </c>
      <c r="E1207">
        <v>7.2</v>
      </c>
      <c r="F1207">
        <v>889.66</v>
      </c>
      <c r="G1207">
        <v>226.83</v>
      </c>
      <c r="H1207">
        <f t="shared" si="73"/>
        <v>53.81818181818182</v>
      </c>
      <c r="I1207">
        <f t="shared" si="74"/>
        <v>39.799197923217356</v>
      </c>
      <c r="J1207">
        <f t="shared" si="75"/>
        <v>54.8</v>
      </c>
      <c r="K1207">
        <f t="shared" si="76"/>
        <v>99.739568903418856</v>
      </c>
      <c r="L1207">
        <f t="shared" si="77"/>
        <v>61.135773285139017</v>
      </c>
      <c r="M1207">
        <f t="shared" si="78"/>
        <v>27.355942015002775</v>
      </c>
    </row>
    <row r="1208" spans="1:13">
      <c r="A1208" s="230">
        <v>37617</v>
      </c>
      <c r="B1208">
        <v>27.02</v>
      </c>
      <c r="C1208">
        <v>17.940000000000001</v>
      </c>
      <c r="D1208">
        <v>6.5</v>
      </c>
      <c r="E1208">
        <v>7.03</v>
      </c>
      <c r="F1208">
        <v>875.4</v>
      </c>
      <c r="G1208">
        <v>223.9</v>
      </c>
      <c r="H1208">
        <f t="shared" si="73"/>
        <v>53.110565110565112</v>
      </c>
      <c r="I1208">
        <f t="shared" si="74"/>
        <v>39.037594901176575</v>
      </c>
      <c r="J1208">
        <f t="shared" si="75"/>
        <v>52</v>
      </c>
      <c r="K1208">
        <f t="shared" si="76"/>
        <v>97.384606859865912</v>
      </c>
      <c r="L1208">
        <f t="shared" si="77"/>
        <v>60.155852723299567</v>
      </c>
      <c r="M1208">
        <f t="shared" si="78"/>
        <v>27.002580863021301</v>
      </c>
    </row>
    <row r="1209" spans="1:13">
      <c r="A1209" s="230">
        <v>37620</v>
      </c>
      <c r="B1209">
        <v>26.9</v>
      </c>
      <c r="C1209">
        <v>17.440000000000001</v>
      </c>
      <c r="D1209">
        <v>7</v>
      </c>
      <c r="E1209">
        <v>7.0350000000000001</v>
      </c>
      <c r="F1209">
        <v>879.39</v>
      </c>
      <c r="G1209">
        <v>221.06</v>
      </c>
      <c r="H1209">
        <f t="shared" si="73"/>
        <v>52.874692874692876</v>
      </c>
      <c r="I1209">
        <f t="shared" si="74"/>
        <v>37.949590583975443</v>
      </c>
      <c r="J1209">
        <f t="shared" si="75"/>
        <v>56</v>
      </c>
      <c r="K1209">
        <f t="shared" si="76"/>
        <v>97.453870449382165</v>
      </c>
      <c r="L1209">
        <f t="shared" si="77"/>
        <v>60.430038069845111</v>
      </c>
      <c r="M1209">
        <f t="shared" si="78"/>
        <v>26.660073807858367</v>
      </c>
    </row>
    <row r="1210" spans="1:13">
      <c r="A1210" s="230">
        <v>37621</v>
      </c>
      <c r="B1210">
        <v>26.74</v>
      </c>
      <c r="C1210">
        <v>17.36</v>
      </c>
      <c r="D1210">
        <v>6.05</v>
      </c>
      <c r="E1210">
        <v>7.165</v>
      </c>
      <c r="F1210">
        <v>879.82</v>
      </c>
      <c r="G1210">
        <v>220.17</v>
      </c>
      <c r="H1210">
        <f t="shared" si="73"/>
        <v>52.560196560196559</v>
      </c>
      <c r="I1210">
        <f t="shared" si="74"/>
        <v>37.775509893223258</v>
      </c>
      <c r="J1210">
        <f t="shared" si="75"/>
        <v>48.4</v>
      </c>
      <c r="K1210">
        <f t="shared" si="76"/>
        <v>99.254723776805008</v>
      </c>
      <c r="L1210">
        <f t="shared" si="77"/>
        <v>60.45958686659062</v>
      </c>
      <c r="M1210">
        <f t="shared" si="78"/>
        <v>26.552738850430547</v>
      </c>
    </row>
    <row r="1211" spans="1:13">
      <c r="A1211" s="230">
        <v>37622</v>
      </c>
      <c r="B1211">
        <v>26.74</v>
      </c>
      <c r="C1211">
        <v>17.36</v>
      </c>
      <c r="D1211">
        <v>6.05</v>
      </c>
      <c r="E1211">
        <v>7.165</v>
      </c>
      <c r="F1211">
        <v>879.82</v>
      </c>
      <c r="G1211">
        <v>220.17</v>
      </c>
      <c r="H1211">
        <f t="shared" si="73"/>
        <v>52.560196560196559</v>
      </c>
      <c r="I1211">
        <f t="shared" si="74"/>
        <v>37.775509893223258</v>
      </c>
      <c r="J1211">
        <f t="shared" si="75"/>
        <v>48.4</v>
      </c>
      <c r="K1211">
        <f t="shared" si="76"/>
        <v>99.254723776805008</v>
      </c>
      <c r="L1211">
        <f t="shared" si="77"/>
        <v>60.45958686659062</v>
      </c>
      <c r="M1211">
        <f t="shared" si="78"/>
        <v>26.552738850430547</v>
      </c>
    </row>
    <row r="1212" spans="1:13">
      <c r="A1212" s="230">
        <v>37623</v>
      </c>
      <c r="B1212">
        <v>27.71</v>
      </c>
      <c r="C1212">
        <v>18.2</v>
      </c>
      <c r="D1212">
        <v>6.05</v>
      </c>
      <c r="E1212">
        <v>7.4</v>
      </c>
      <c r="F1212">
        <v>909.03</v>
      </c>
      <c r="G1212">
        <v>230.63</v>
      </c>
      <c r="H1212">
        <f t="shared" si="73"/>
        <v>54.466830466830466</v>
      </c>
      <c r="I1212">
        <f t="shared" si="74"/>
        <v>39.603357146121155</v>
      </c>
      <c r="J1212">
        <f t="shared" si="75"/>
        <v>48.4</v>
      </c>
      <c r="K1212">
        <f t="shared" si="76"/>
        <v>102.51011248406938</v>
      </c>
      <c r="L1212">
        <f t="shared" si="77"/>
        <v>62.46684350132626</v>
      </c>
      <c r="M1212">
        <f t="shared" si="78"/>
        <v>27.814226102896839</v>
      </c>
    </row>
    <row r="1213" spans="1:13">
      <c r="A1213" s="230">
        <v>37624</v>
      </c>
      <c r="B1213">
        <v>27.79</v>
      </c>
      <c r="C1213">
        <v>18.57</v>
      </c>
      <c r="D1213">
        <v>6.75</v>
      </c>
      <c r="E1213">
        <v>7.45</v>
      </c>
      <c r="F1213">
        <v>908.59</v>
      </c>
      <c r="G1213">
        <v>232.48</v>
      </c>
      <c r="H1213">
        <f t="shared" si="73"/>
        <v>54.624078624078621</v>
      </c>
      <c r="I1213">
        <f t="shared" si="74"/>
        <v>40.408480340849991</v>
      </c>
      <c r="J1213">
        <f t="shared" si="75"/>
        <v>54</v>
      </c>
      <c r="K1213">
        <f t="shared" si="76"/>
        <v>103.20274837923201</v>
      </c>
      <c r="L1213">
        <f t="shared" si="77"/>
        <v>62.436607523261088</v>
      </c>
      <c r="M1213">
        <f t="shared" si="78"/>
        <v>28.037338093055791</v>
      </c>
    </row>
    <row r="1214" spans="1:13">
      <c r="A1214" s="230">
        <v>37627</v>
      </c>
      <c r="B1214">
        <v>28.35</v>
      </c>
      <c r="C1214">
        <v>19.649999999999999</v>
      </c>
      <c r="D1214">
        <v>6.75</v>
      </c>
      <c r="E1214">
        <v>7.45</v>
      </c>
      <c r="F1214">
        <v>929.01</v>
      </c>
      <c r="G1214">
        <v>240.15</v>
      </c>
      <c r="H1214">
        <f t="shared" si="73"/>
        <v>55.724815724815727</v>
      </c>
      <c r="I1214">
        <f t="shared" si="74"/>
        <v>42.758569666004426</v>
      </c>
      <c r="J1214">
        <f t="shared" si="75"/>
        <v>54</v>
      </c>
      <c r="K1214">
        <f t="shared" si="76"/>
        <v>103.20274837923201</v>
      </c>
      <c r="L1214">
        <f t="shared" si="77"/>
        <v>63.839831778012943</v>
      </c>
      <c r="M1214">
        <f t="shared" si="78"/>
        <v>28.96234834414723</v>
      </c>
    </row>
    <row r="1215" spans="1:13">
      <c r="A1215" s="230">
        <v>37628</v>
      </c>
      <c r="B1215">
        <v>28.65</v>
      </c>
      <c r="C1215">
        <v>19.95</v>
      </c>
      <c r="D1215">
        <v>6.88</v>
      </c>
      <c r="E1215">
        <v>7.4249999999999998</v>
      </c>
      <c r="F1215">
        <v>922.93</v>
      </c>
      <c r="G1215">
        <v>244.68</v>
      </c>
      <c r="H1215">
        <f t="shared" si="73"/>
        <v>56.314496314496317</v>
      </c>
      <c r="I1215">
        <f t="shared" si="74"/>
        <v>43.411372256325116</v>
      </c>
      <c r="J1215">
        <f t="shared" si="75"/>
        <v>55.04</v>
      </c>
      <c r="K1215">
        <f t="shared" si="76"/>
        <v>102.85643043165069</v>
      </c>
      <c r="L1215">
        <f t="shared" si="77"/>
        <v>63.422025535657838</v>
      </c>
      <c r="M1215">
        <f t="shared" si="78"/>
        <v>29.50867121734726</v>
      </c>
    </row>
    <row r="1216" spans="1:13">
      <c r="A1216" s="230">
        <v>37629</v>
      </c>
      <c r="B1216">
        <v>28.32</v>
      </c>
      <c r="C1216">
        <v>19.5</v>
      </c>
      <c r="D1216">
        <v>6.9</v>
      </c>
      <c r="E1216">
        <v>7.2750000000000004</v>
      </c>
      <c r="F1216">
        <v>909.93</v>
      </c>
      <c r="G1216">
        <v>238.04</v>
      </c>
      <c r="H1216">
        <f t="shared" si="73"/>
        <v>55.665847665847664</v>
      </c>
      <c r="I1216">
        <f t="shared" si="74"/>
        <v>42.432168370844096</v>
      </c>
      <c r="J1216">
        <f t="shared" si="75"/>
        <v>55.2</v>
      </c>
      <c r="K1216">
        <f t="shared" si="76"/>
        <v>100.77852274616279</v>
      </c>
      <c r="L1216">
        <f t="shared" si="77"/>
        <v>62.528689820095927</v>
      </c>
      <c r="M1216">
        <f t="shared" si="78"/>
        <v>28.707880074290266</v>
      </c>
    </row>
    <row r="1217" spans="1:13">
      <c r="A1217" s="230">
        <v>37630</v>
      </c>
      <c r="B1217">
        <v>28.3</v>
      </c>
      <c r="C1217">
        <v>20.48</v>
      </c>
      <c r="D1217">
        <v>7.3</v>
      </c>
      <c r="E1217">
        <v>7.34</v>
      </c>
      <c r="F1217">
        <v>927.58</v>
      </c>
      <c r="G1217">
        <v>245.87</v>
      </c>
      <c r="H1217">
        <f t="shared" si="73"/>
        <v>55.626535626535627</v>
      </c>
      <c r="I1217">
        <f t="shared" si="74"/>
        <v>44.564656832558313</v>
      </c>
      <c r="J1217">
        <f t="shared" si="75"/>
        <v>58.4</v>
      </c>
      <c r="K1217">
        <f t="shared" si="76"/>
        <v>101.67894940987422</v>
      </c>
      <c r="L1217">
        <f t="shared" si="77"/>
        <v>63.741564849301135</v>
      </c>
      <c r="M1217">
        <f t="shared" si="78"/>
        <v>29.652186497503561</v>
      </c>
    </row>
    <row r="1218" spans="1:13">
      <c r="A1218" s="230">
        <v>37631</v>
      </c>
      <c r="B1218">
        <v>27.15</v>
      </c>
      <c r="C1218">
        <v>20.85</v>
      </c>
      <c r="D1218">
        <v>7.2</v>
      </c>
      <c r="E1218">
        <v>7.36</v>
      </c>
      <c r="F1218">
        <v>927.57</v>
      </c>
      <c r="G1218">
        <v>247.93</v>
      </c>
      <c r="H1218">
        <f t="shared" si="73"/>
        <v>53.366093366093367</v>
      </c>
      <c r="I1218">
        <f t="shared" si="74"/>
        <v>45.369780027287149</v>
      </c>
      <c r="J1218">
        <f t="shared" si="75"/>
        <v>57.6</v>
      </c>
      <c r="K1218">
        <f t="shared" si="76"/>
        <v>101.95600376793927</v>
      </c>
      <c r="L1218">
        <f t="shared" si="77"/>
        <v>63.740877667981472</v>
      </c>
      <c r="M1218">
        <f t="shared" si="78"/>
        <v>29.900624713572448</v>
      </c>
    </row>
    <row r="1219" spans="1:13">
      <c r="A1219" s="230">
        <v>37634</v>
      </c>
      <c r="B1219">
        <v>25.98</v>
      </c>
      <c r="C1219">
        <v>20.36</v>
      </c>
      <c r="D1219">
        <v>7.85</v>
      </c>
      <c r="E1219">
        <v>7.3150000000000004</v>
      </c>
      <c r="F1219">
        <v>926.26</v>
      </c>
      <c r="G1219">
        <v>246.34</v>
      </c>
      <c r="H1219">
        <f t="shared" si="73"/>
        <v>51.066339066339069</v>
      </c>
      <c r="I1219">
        <f t="shared" si="74"/>
        <v>44.30353579643004</v>
      </c>
      <c r="J1219">
        <f t="shared" si="75"/>
        <v>62.8</v>
      </c>
      <c r="K1219">
        <f t="shared" si="76"/>
        <v>101.33263146229291</v>
      </c>
      <c r="L1219">
        <f t="shared" si="77"/>
        <v>63.650856915105621</v>
      </c>
      <c r="M1219">
        <f t="shared" si="78"/>
        <v>29.708869003111509</v>
      </c>
    </row>
    <row r="1220" spans="1:13">
      <c r="A1220" s="230">
        <v>37635</v>
      </c>
      <c r="B1220">
        <v>26.4</v>
      </c>
      <c r="C1220">
        <v>20.6</v>
      </c>
      <c r="D1220">
        <v>7.25</v>
      </c>
      <c r="E1220">
        <v>7.3049999999999997</v>
      </c>
      <c r="F1220">
        <v>931.66</v>
      </c>
      <c r="G1220">
        <v>249.61</v>
      </c>
      <c r="H1220">
        <f t="shared" si="73"/>
        <v>51.891891891891895</v>
      </c>
      <c r="I1220">
        <f t="shared" si="74"/>
        <v>44.825777868686586</v>
      </c>
      <c r="J1220">
        <f t="shared" si="75"/>
        <v>58</v>
      </c>
      <c r="K1220">
        <f t="shared" si="76"/>
        <v>101.19410428326037</v>
      </c>
      <c r="L1220">
        <f t="shared" si="77"/>
        <v>64.021934827723641</v>
      </c>
      <c r="M1220">
        <f t="shared" si="78"/>
        <v>30.103234520851927</v>
      </c>
    </row>
    <row r="1221" spans="1:13">
      <c r="A1221" s="230">
        <v>37636</v>
      </c>
      <c r="B1221">
        <v>25.96</v>
      </c>
      <c r="C1221">
        <v>20.25</v>
      </c>
      <c r="D1221">
        <v>7.65</v>
      </c>
      <c r="E1221">
        <v>7.2149999999999999</v>
      </c>
      <c r="F1221">
        <v>918.22</v>
      </c>
      <c r="G1221">
        <v>244.42</v>
      </c>
      <c r="H1221">
        <f t="shared" si="73"/>
        <v>51.027027027027025</v>
      </c>
      <c r="I1221">
        <f t="shared" si="74"/>
        <v>44.064174846645791</v>
      </c>
      <c r="J1221">
        <f t="shared" si="75"/>
        <v>61.2</v>
      </c>
      <c r="K1221">
        <f t="shared" si="76"/>
        <v>99.947359671967646</v>
      </c>
      <c r="L1221">
        <f t="shared" si="77"/>
        <v>63.098363134096559</v>
      </c>
      <c r="M1221">
        <f t="shared" si="78"/>
        <v>29.477314937649247</v>
      </c>
    </row>
    <row r="1222" spans="1:13">
      <c r="A1222" s="230">
        <v>37637</v>
      </c>
      <c r="B1222">
        <v>25.6</v>
      </c>
      <c r="C1222">
        <v>19.989999999999998</v>
      </c>
      <c r="D1222">
        <v>7.5</v>
      </c>
      <c r="E1222">
        <v>7.31</v>
      </c>
      <c r="F1222">
        <v>914.6</v>
      </c>
      <c r="G1222">
        <v>239.69</v>
      </c>
      <c r="H1222">
        <f t="shared" si="73"/>
        <v>50.319410319410316</v>
      </c>
      <c r="I1222">
        <f t="shared" si="74"/>
        <v>43.498412601701197</v>
      </c>
      <c r="J1222">
        <f t="shared" si="75"/>
        <v>60</v>
      </c>
      <c r="K1222">
        <f t="shared" si="76"/>
        <v>101.26336787277664</v>
      </c>
      <c r="L1222">
        <f t="shared" si="77"/>
        <v>62.849603496378556</v>
      </c>
      <c r="M1222">
        <f t="shared" si="78"/>
        <v>28.906871849296898</v>
      </c>
    </row>
    <row r="1223" spans="1:13">
      <c r="A1223" s="230">
        <v>37638</v>
      </c>
      <c r="B1223">
        <v>24.83</v>
      </c>
      <c r="C1223">
        <v>19.23</v>
      </c>
      <c r="D1223">
        <v>7.2</v>
      </c>
      <c r="E1223">
        <v>7.05</v>
      </c>
      <c r="F1223">
        <v>901.78</v>
      </c>
      <c r="G1223">
        <v>227.14</v>
      </c>
      <c r="H1223">
        <f t="shared" si="73"/>
        <v>48.805896805896808</v>
      </c>
      <c r="I1223">
        <f t="shared" si="74"/>
        <v>41.844646039555485</v>
      </c>
      <c r="J1223">
        <f t="shared" si="75"/>
        <v>57.6</v>
      </c>
      <c r="K1223">
        <f t="shared" si="76"/>
        <v>97.661661217930956</v>
      </c>
      <c r="L1223">
        <f t="shared" si="77"/>
        <v>61.968637044570578</v>
      </c>
      <c r="M1223">
        <f t="shared" si="78"/>
        <v>27.393328348488872</v>
      </c>
    </row>
    <row r="1224" spans="1:13">
      <c r="A1224" s="230">
        <v>37641</v>
      </c>
      <c r="B1224">
        <v>24.83</v>
      </c>
      <c r="C1224">
        <v>19.23</v>
      </c>
      <c r="D1224">
        <v>7.2</v>
      </c>
      <c r="E1224">
        <v>7.05</v>
      </c>
      <c r="F1224">
        <v>901.78</v>
      </c>
      <c r="G1224">
        <v>227.14</v>
      </c>
      <c r="H1224">
        <f t="shared" si="73"/>
        <v>48.805896805896808</v>
      </c>
      <c r="I1224">
        <f t="shared" si="74"/>
        <v>41.844646039555485</v>
      </c>
      <c r="J1224">
        <f t="shared" si="75"/>
        <v>57.6</v>
      </c>
      <c r="K1224">
        <f t="shared" si="76"/>
        <v>97.661661217930956</v>
      </c>
      <c r="L1224">
        <f t="shared" si="77"/>
        <v>61.968637044570578</v>
      </c>
      <c r="M1224">
        <f t="shared" si="78"/>
        <v>27.393328348488872</v>
      </c>
    </row>
    <row r="1225" spans="1:13">
      <c r="A1225" s="230">
        <v>37642</v>
      </c>
      <c r="B1225">
        <v>24.75</v>
      </c>
      <c r="C1225">
        <v>18.93</v>
      </c>
      <c r="D1225">
        <v>7.65</v>
      </c>
      <c r="E1225">
        <v>7.01</v>
      </c>
      <c r="F1225">
        <v>887.62</v>
      </c>
      <c r="G1225">
        <v>225.71</v>
      </c>
      <c r="H1225">
        <f t="shared" si="73"/>
        <v>48.648648648648646</v>
      </c>
      <c r="I1225">
        <f t="shared" si="74"/>
        <v>41.19184344923481</v>
      </c>
      <c r="J1225">
        <f t="shared" si="75"/>
        <v>61.2</v>
      </c>
      <c r="K1225">
        <f t="shared" si="76"/>
        <v>97.107552501800853</v>
      </c>
      <c r="L1225">
        <f t="shared" si="77"/>
        <v>60.99558829592776</v>
      </c>
      <c r="M1225">
        <f t="shared" si="78"/>
        <v>27.220868810149788</v>
      </c>
    </row>
    <row r="1226" spans="1:13">
      <c r="A1226" s="230">
        <v>37643</v>
      </c>
      <c r="B1226">
        <v>24.56</v>
      </c>
      <c r="C1226">
        <v>18.95</v>
      </c>
      <c r="D1226">
        <v>7.7</v>
      </c>
      <c r="E1226">
        <v>6.94</v>
      </c>
      <c r="F1226">
        <v>878.36</v>
      </c>
      <c r="G1226">
        <v>224.21</v>
      </c>
      <c r="H1226">
        <f t="shared" si="73"/>
        <v>48.275184275184273</v>
      </c>
      <c r="I1226">
        <f t="shared" si="74"/>
        <v>41.235363621922851</v>
      </c>
      <c r="J1226">
        <f t="shared" si="75"/>
        <v>61.6</v>
      </c>
      <c r="K1226">
        <f t="shared" si="76"/>
        <v>96.137862248573171</v>
      </c>
      <c r="L1226">
        <f t="shared" si="77"/>
        <v>60.359258393919816</v>
      </c>
      <c r="M1226">
        <f t="shared" si="78"/>
        <v>27.039967196507394</v>
      </c>
    </row>
    <row r="1227" spans="1:13">
      <c r="A1227" s="230">
        <v>37644</v>
      </c>
      <c r="B1227">
        <v>25.21</v>
      </c>
      <c r="C1227">
        <v>19.600000000000001</v>
      </c>
      <c r="D1227">
        <v>8.25</v>
      </c>
      <c r="E1227">
        <v>7.085</v>
      </c>
      <c r="F1227">
        <v>887.34</v>
      </c>
      <c r="G1227">
        <v>231.8</v>
      </c>
      <c r="H1227">
        <f t="shared" si="73"/>
        <v>49.552825552825553</v>
      </c>
      <c r="I1227">
        <f t="shared" si="74"/>
        <v>42.649769234284328</v>
      </c>
      <c r="J1227">
        <f t="shared" si="75"/>
        <v>66</v>
      </c>
      <c r="K1227">
        <f t="shared" si="76"/>
        <v>98.146506344544804</v>
      </c>
      <c r="L1227">
        <f t="shared" si="77"/>
        <v>60.976347218977196</v>
      </c>
      <c r="M1227">
        <f t="shared" si="78"/>
        <v>27.955329361537906</v>
      </c>
    </row>
    <row r="1228" spans="1:13">
      <c r="A1228" s="230">
        <v>37645</v>
      </c>
      <c r="B1228">
        <v>24.38</v>
      </c>
      <c r="C1228">
        <v>18.75</v>
      </c>
      <c r="D1228">
        <v>7.6</v>
      </c>
      <c r="E1228">
        <v>6.9</v>
      </c>
      <c r="F1228">
        <v>861.4</v>
      </c>
      <c r="G1228">
        <v>222.38</v>
      </c>
      <c r="H1228">
        <f t="shared" si="73"/>
        <v>47.921375921375919</v>
      </c>
      <c r="I1228">
        <f t="shared" si="74"/>
        <v>40.8001618950424</v>
      </c>
      <c r="J1228">
        <f t="shared" si="75"/>
        <v>60.8</v>
      </c>
      <c r="K1228">
        <f t="shared" si="76"/>
        <v>95.583753532443069</v>
      </c>
      <c r="L1228">
        <f t="shared" si="77"/>
        <v>59.193798875771357</v>
      </c>
      <c r="M1228">
        <f t="shared" si="78"/>
        <v>26.819267227863673</v>
      </c>
    </row>
    <row r="1229" spans="1:13">
      <c r="A1229" s="230">
        <v>37648</v>
      </c>
      <c r="B1229">
        <v>24</v>
      </c>
      <c r="C1229">
        <v>18.37</v>
      </c>
      <c r="D1229">
        <v>7.15</v>
      </c>
      <c r="E1229">
        <v>7.0650000000000004</v>
      </c>
      <c r="F1229">
        <v>847.48</v>
      </c>
      <c r="G1229">
        <v>219.61</v>
      </c>
      <c r="H1229">
        <f t="shared" si="73"/>
        <v>47.174447174447174</v>
      </c>
      <c r="I1229">
        <f t="shared" si="74"/>
        <v>39.973278613969541</v>
      </c>
      <c r="J1229">
        <f t="shared" si="75"/>
        <v>57.2</v>
      </c>
      <c r="K1229">
        <f t="shared" si="76"/>
        <v>97.869451986479746</v>
      </c>
      <c r="L1229">
        <f t="shared" si="77"/>
        <v>58.237242478800454</v>
      </c>
      <c r="M1229">
        <f t="shared" si="78"/>
        <v>26.485202248004054</v>
      </c>
    </row>
    <row r="1230" spans="1:13">
      <c r="A1230" s="230">
        <v>37649</v>
      </c>
      <c r="B1230">
        <v>24.81</v>
      </c>
      <c r="C1230">
        <v>18.78</v>
      </c>
      <c r="D1230">
        <v>7.25</v>
      </c>
      <c r="E1230">
        <v>7.29</v>
      </c>
      <c r="F1230">
        <v>858.54</v>
      </c>
      <c r="G1230">
        <v>223.22</v>
      </c>
      <c r="H1230">
        <f t="shared" si="73"/>
        <v>48.766584766584764</v>
      </c>
      <c r="I1230">
        <f t="shared" si="74"/>
        <v>40.865442154074465</v>
      </c>
      <c r="J1230">
        <f t="shared" si="75"/>
        <v>58</v>
      </c>
      <c r="K1230">
        <f t="shared" si="76"/>
        <v>100.98631351471158</v>
      </c>
      <c r="L1230">
        <f t="shared" si="77"/>
        <v>58.99726501834774</v>
      </c>
      <c r="M1230">
        <f t="shared" si="78"/>
        <v>26.920572131503416</v>
      </c>
    </row>
    <row r="1231" spans="1:13">
      <c r="A1231" s="230">
        <v>37650</v>
      </c>
      <c r="B1231">
        <v>25.33</v>
      </c>
      <c r="C1231">
        <v>19.29</v>
      </c>
      <c r="D1231">
        <v>7.12</v>
      </c>
      <c r="E1231">
        <v>7.4649999999999999</v>
      </c>
      <c r="F1231">
        <v>864.36</v>
      </c>
      <c r="G1231">
        <v>226.69</v>
      </c>
      <c r="H1231">
        <f t="shared" si="73"/>
        <v>49.788697788697789</v>
      </c>
      <c r="I1231">
        <f t="shared" si="74"/>
        <v>41.975206557619622</v>
      </c>
      <c r="J1231">
        <f t="shared" si="75"/>
        <v>56.96</v>
      </c>
      <c r="K1231">
        <f t="shared" si="76"/>
        <v>103.4105391477808</v>
      </c>
      <c r="L1231">
        <f t="shared" si="77"/>
        <v>59.397204546391613</v>
      </c>
      <c r="M1231">
        <f t="shared" si="78"/>
        <v>27.339057864396153</v>
      </c>
    </row>
    <row r="1232" spans="1:13">
      <c r="A1232" s="230">
        <v>37651</v>
      </c>
      <c r="B1232">
        <v>24.18</v>
      </c>
      <c r="C1232">
        <v>18.2</v>
      </c>
      <c r="D1232">
        <v>7.2</v>
      </c>
      <c r="E1232">
        <v>7.16</v>
      </c>
      <c r="F1232">
        <v>844.61</v>
      </c>
      <c r="G1232">
        <v>218.73</v>
      </c>
      <c r="H1232">
        <f t="shared" si="73"/>
        <v>47.528255528255528</v>
      </c>
      <c r="I1232">
        <f t="shared" si="74"/>
        <v>39.603357146121155</v>
      </c>
      <c r="J1232">
        <f t="shared" si="75"/>
        <v>57.6</v>
      </c>
      <c r="K1232">
        <f t="shared" si="76"/>
        <v>99.185460187288754</v>
      </c>
      <c r="L1232">
        <f t="shared" si="77"/>
        <v>58.040021440057174</v>
      </c>
      <c r="M1232">
        <f t="shared" si="78"/>
        <v>26.37907330133385</v>
      </c>
    </row>
    <row r="1233" spans="1:13">
      <c r="A1233" s="230">
        <v>37652</v>
      </c>
      <c r="B1233">
        <v>23.86</v>
      </c>
      <c r="C1233">
        <v>17.41</v>
      </c>
      <c r="D1233">
        <v>7.1</v>
      </c>
      <c r="E1233">
        <v>7.18</v>
      </c>
      <c r="F1233">
        <v>855.7</v>
      </c>
      <c r="G1233">
        <v>216.44</v>
      </c>
      <c r="H1233">
        <f t="shared" si="73"/>
        <v>46.899262899262901</v>
      </c>
      <c r="I1233">
        <f t="shared" si="74"/>
        <v>37.884310324943371</v>
      </c>
      <c r="J1233">
        <f t="shared" si="75"/>
        <v>56.8</v>
      </c>
      <c r="K1233">
        <f t="shared" si="76"/>
        <v>99.462514545353798</v>
      </c>
      <c r="L1233">
        <f t="shared" si="77"/>
        <v>58.802105523563448</v>
      </c>
      <c r="M1233">
        <f t="shared" si="78"/>
        <v>26.102896837839793</v>
      </c>
    </row>
    <row r="1234" spans="1:13">
      <c r="A1234" s="230">
        <v>37655</v>
      </c>
      <c r="B1234">
        <v>23.96</v>
      </c>
      <c r="C1234">
        <v>17.48</v>
      </c>
      <c r="D1234">
        <v>7.1</v>
      </c>
      <c r="E1234">
        <v>7.33</v>
      </c>
      <c r="F1234">
        <v>860.32</v>
      </c>
      <c r="G1234">
        <v>218.01</v>
      </c>
      <c r="H1234">
        <f t="shared" si="73"/>
        <v>47.095823095823093</v>
      </c>
      <c r="I1234">
        <f t="shared" si="74"/>
        <v>38.036630929351524</v>
      </c>
      <c r="J1234">
        <f t="shared" si="75"/>
        <v>56.8</v>
      </c>
      <c r="K1234">
        <f t="shared" si="76"/>
        <v>101.5404222308417</v>
      </c>
      <c r="L1234">
        <f t="shared" si="77"/>
        <v>59.119583293247757</v>
      </c>
      <c r="M1234">
        <f t="shared" si="78"/>
        <v>26.292240526785502</v>
      </c>
    </row>
    <row r="1235" spans="1:13">
      <c r="A1235" s="230">
        <v>37656</v>
      </c>
      <c r="B1235">
        <v>24.43</v>
      </c>
      <c r="C1235">
        <v>17.5</v>
      </c>
      <c r="D1235">
        <v>7</v>
      </c>
      <c r="E1235">
        <v>7.3</v>
      </c>
      <c r="F1235">
        <v>848.2</v>
      </c>
      <c r="G1235">
        <v>214.67</v>
      </c>
      <c r="H1235">
        <f t="shared" si="73"/>
        <v>48.019656019656018</v>
      </c>
      <c r="I1235">
        <f t="shared" si="74"/>
        <v>38.080151102039572</v>
      </c>
      <c r="J1235">
        <f t="shared" si="75"/>
        <v>56</v>
      </c>
      <c r="K1235">
        <f t="shared" si="76"/>
        <v>101.12484069374412</v>
      </c>
      <c r="L1235">
        <f t="shared" si="77"/>
        <v>58.286719533816189</v>
      </c>
      <c r="M1235">
        <f t="shared" si="78"/>
        <v>25.889432933741769</v>
      </c>
    </row>
    <row r="1236" spans="1:13">
      <c r="A1236" s="230">
        <v>37657</v>
      </c>
      <c r="B1236">
        <v>24.17</v>
      </c>
      <c r="C1236">
        <v>17.11</v>
      </c>
      <c r="D1236">
        <v>7.05</v>
      </c>
      <c r="E1236">
        <v>7.2249999999999996</v>
      </c>
      <c r="F1236">
        <v>843.59</v>
      </c>
      <c r="G1236">
        <v>213.59</v>
      </c>
      <c r="H1236">
        <f t="shared" si="73"/>
        <v>47.508599508599509</v>
      </c>
      <c r="I1236">
        <f t="shared" si="74"/>
        <v>37.231507734622689</v>
      </c>
      <c r="J1236">
        <f t="shared" si="75"/>
        <v>56.4</v>
      </c>
      <c r="K1236">
        <f t="shared" si="76"/>
        <v>100.08588685100017</v>
      </c>
      <c r="L1236">
        <f t="shared" si="77"/>
        <v>57.969928945451542</v>
      </c>
      <c r="M1236">
        <f t="shared" si="78"/>
        <v>25.759183771919247</v>
      </c>
    </row>
    <row r="1237" spans="1:13">
      <c r="A1237" s="230">
        <v>37658</v>
      </c>
      <c r="B1237">
        <v>24.02</v>
      </c>
      <c r="C1237">
        <v>17.03</v>
      </c>
      <c r="D1237">
        <v>7.3</v>
      </c>
      <c r="E1237">
        <v>7.2149999999999999</v>
      </c>
      <c r="F1237">
        <v>838.15</v>
      </c>
      <c r="G1237">
        <v>212.94</v>
      </c>
      <c r="H1237">
        <f t="shared" si="73"/>
        <v>47.213759213759211</v>
      </c>
      <c r="I1237">
        <f t="shared" si="74"/>
        <v>37.057427043870511</v>
      </c>
      <c r="J1237">
        <f t="shared" si="75"/>
        <v>58.4</v>
      </c>
      <c r="K1237">
        <f t="shared" si="76"/>
        <v>99.947359671967646</v>
      </c>
      <c r="L1237">
        <f t="shared" si="77"/>
        <v>57.596102307554872</v>
      </c>
      <c r="M1237">
        <f t="shared" si="78"/>
        <v>25.680793072674209</v>
      </c>
    </row>
    <row r="1238" spans="1:13">
      <c r="A1238" s="230">
        <v>37659</v>
      </c>
      <c r="B1238">
        <v>23.34</v>
      </c>
      <c r="C1238">
        <v>16.48</v>
      </c>
      <c r="D1238">
        <v>7.1</v>
      </c>
      <c r="E1238">
        <v>7.0750000000000002</v>
      </c>
      <c r="F1238">
        <v>829.69</v>
      </c>
      <c r="G1238">
        <v>209.48</v>
      </c>
      <c r="H1238">
        <f t="shared" si="73"/>
        <v>45.877149877149876</v>
      </c>
      <c r="I1238">
        <f t="shared" si="74"/>
        <v>35.860622294949266</v>
      </c>
      <c r="J1238">
        <f t="shared" si="75"/>
        <v>56.8</v>
      </c>
      <c r="K1238">
        <f t="shared" si="76"/>
        <v>98.007979165512282</v>
      </c>
      <c r="L1238">
        <f t="shared" si="77"/>
        <v>57.014746911119964</v>
      </c>
      <c r="M1238">
        <f t="shared" si="78"/>
        <v>25.263513350539089</v>
      </c>
    </row>
    <row r="1239" spans="1:13">
      <c r="A1239" s="230">
        <v>37662</v>
      </c>
      <c r="B1239">
        <v>22.86</v>
      </c>
      <c r="C1239">
        <v>16.64</v>
      </c>
      <c r="D1239">
        <v>7.1</v>
      </c>
      <c r="E1239">
        <v>7.1749999999999998</v>
      </c>
      <c r="F1239">
        <v>835.97</v>
      </c>
      <c r="G1239">
        <v>213.04</v>
      </c>
      <c r="H1239">
        <f t="shared" si="73"/>
        <v>44.933660933660931</v>
      </c>
      <c r="I1239">
        <f t="shared" si="74"/>
        <v>36.208783676453628</v>
      </c>
      <c r="J1239">
        <f t="shared" si="75"/>
        <v>56.8</v>
      </c>
      <c r="K1239">
        <f t="shared" si="76"/>
        <v>99.39325095583753</v>
      </c>
      <c r="L1239">
        <f t="shared" si="77"/>
        <v>57.446296779868334</v>
      </c>
      <c r="M1239">
        <f t="shared" si="78"/>
        <v>25.692853180250371</v>
      </c>
    </row>
    <row r="1240" spans="1:13">
      <c r="A1240" s="230">
        <v>37663</v>
      </c>
      <c r="B1240">
        <v>23.24</v>
      </c>
      <c r="C1240">
        <v>16.850000000000001</v>
      </c>
      <c r="D1240">
        <v>7.15</v>
      </c>
      <c r="E1240">
        <v>7.1749999999999998</v>
      </c>
      <c r="F1240">
        <v>829.2</v>
      </c>
      <c r="G1240">
        <v>213.06</v>
      </c>
      <c r="H1240">
        <f t="shared" si="73"/>
        <v>45.680589680589684</v>
      </c>
      <c r="I1240">
        <f t="shared" si="74"/>
        <v>36.665745489678109</v>
      </c>
      <c r="J1240">
        <f t="shared" si="75"/>
        <v>57.2</v>
      </c>
      <c r="K1240">
        <f t="shared" si="76"/>
        <v>99.39325095583753</v>
      </c>
      <c r="L1240">
        <f t="shared" si="77"/>
        <v>56.98107502645648</v>
      </c>
      <c r="M1240">
        <f t="shared" si="78"/>
        <v>25.695265201765601</v>
      </c>
    </row>
    <row r="1241" spans="1:13">
      <c r="A1241" s="230">
        <v>37664</v>
      </c>
      <c r="B1241">
        <v>22.94</v>
      </c>
      <c r="C1241">
        <v>16.62</v>
      </c>
      <c r="D1241">
        <v>7.25</v>
      </c>
      <c r="E1241">
        <v>7.1950000000000003</v>
      </c>
      <c r="F1241">
        <v>818.68</v>
      </c>
      <c r="G1241">
        <v>210.28</v>
      </c>
      <c r="H1241">
        <f t="shared" si="73"/>
        <v>45.090909090909093</v>
      </c>
      <c r="I1241">
        <f t="shared" si="74"/>
        <v>36.16526350376558</v>
      </c>
      <c r="J1241">
        <f t="shared" si="75"/>
        <v>58</v>
      </c>
      <c r="K1241">
        <f t="shared" si="76"/>
        <v>99.670305313902588</v>
      </c>
      <c r="L1241">
        <f t="shared" si="77"/>
        <v>56.258160278170998</v>
      </c>
      <c r="M1241">
        <f t="shared" si="78"/>
        <v>25.359994211148365</v>
      </c>
    </row>
    <row r="1242" spans="1:13">
      <c r="A1242" s="230">
        <v>37665</v>
      </c>
      <c r="B1242">
        <v>23.25</v>
      </c>
      <c r="C1242">
        <v>16.95</v>
      </c>
      <c r="D1242">
        <v>7.3</v>
      </c>
      <c r="E1242">
        <v>7.27</v>
      </c>
      <c r="F1242">
        <v>817.37</v>
      </c>
      <c r="G1242">
        <v>210.96</v>
      </c>
      <c r="H1242">
        <f t="shared" si="73"/>
        <v>45.700245700245702</v>
      </c>
      <c r="I1242">
        <f t="shared" si="74"/>
        <v>36.883346353118327</v>
      </c>
      <c r="J1242">
        <f t="shared" si="75"/>
        <v>58.4</v>
      </c>
      <c r="K1242">
        <f t="shared" si="76"/>
        <v>100.70925915664654</v>
      </c>
      <c r="L1242">
        <f t="shared" si="77"/>
        <v>56.168139525295146</v>
      </c>
      <c r="M1242">
        <f t="shared" si="78"/>
        <v>25.44200294266625</v>
      </c>
    </row>
    <row r="1243" spans="1:13">
      <c r="A1243" s="230">
        <v>37666</v>
      </c>
      <c r="B1243">
        <v>25.77</v>
      </c>
      <c r="C1243">
        <v>17.79</v>
      </c>
      <c r="D1243">
        <v>7.25</v>
      </c>
      <c r="E1243">
        <v>7.335</v>
      </c>
      <c r="F1243">
        <v>834.89</v>
      </c>
      <c r="G1243">
        <v>218.72</v>
      </c>
      <c r="H1243">
        <f t="shared" si="73"/>
        <v>50.653562653562652</v>
      </c>
      <c r="I1243">
        <f t="shared" si="74"/>
        <v>38.711193606016231</v>
      </c>
      <c r="J1243">
        <f t="shared" si="75"/>
        <v>58</v>
      </c>
      <c r="K1243">
        <f t="shared" si="76"/>
        <v>101.60968582035795</v>
      </c>
      <c r="L1243">
        <f t="shared" si="77"/>
        <v>57.372081197344727</v>
      </c>
      <c r="M1243">
        <f t="shared" si="78"/>
        <v>26.377867290576233</v>
      </c>
    </row>
    <row r="1244" spans="1:13">
      <c r="A1244" s="230">
        <v>37669</v>
      </c>
      <c r="B1244">
        <v>25.77</v>
      </c>
      <c r="C1244">
        <v>17.79</v>
      </c>
      <c r="D1244">
        <v>7.25</v>
      </c>
      <c r="E1244">
        <v>7.335</v>
      </c>
      <c r="F1244">
        <v>834.89</v>
      </c>
      <c r="G1244">
        <v>218.72</v>
      </c>
      <c r="H1244">
        <f t="shared" si="73"/>
        <v>50.653562653562652</v>
      </c>
      <c r="I1244">
        <f t="shared" si="74"/>
        <v>38.711193606016231</v>
      </c>
      <c r="J1244">
        <f t="shared" si="75"/>
        <v>58</v>
      </c>
      <c r="K1244">
        <f t="shared" si="76"/>
        <v>101.60968582035795</v>
      </c>
      <c r="L1244">
        <f t="shared" si="77"/>
        <v>57.372081197344727</v>
      </c>
      <c r="M1244">
        <f t="shared" si="78"/>
        <v>26.377867290576233</v>
      </c>
    </row>
    <row r="1245" spans="1:13">
      <c r="A1245" s="230">
        <v>37670</v>
      </c>
      <c r="B1245">
        <v>26.49</v>
      </c>
      <c r="C1245">
        <v>18.440000000000001</v>
      </c>
      <c r="D1245">
        <v>7.25</v>
      </c>
      <c r="E1245">
        <v>7.6349999999999998</v>
      </c>
      <c r="F1245">
        <v>851.17</v>
      </c>
      <c r="G1245">
        <v>226.59</v>
      </c>
      <c r="H1245">
        <f t="shared" si="73"/>
        <v>52.068796068796068</v>
      </c>
      <c r="I1245">
        <f t="shared" si="74"/>
        <v>40.125599218377701</v>
      </c>
      <c r="J1245">
        <f t="shared" si="75"/>
        <v>58</v>
      </c>
      <c r="K1245">
        <f t="shared" si="76"/>
        <v>105.76550119133374</v>
      </c>
      <c r="L1245">
        <f t="shared" si="77"/>
        <v>58.490812385756108</v>
      </c>
      <c r="M1245">
        <f t="shared" si="78"/>
        <v>27.326997756819992</v>
      </c>
    </row>
    <row r="1246" spans="1:13">
      <c r="A1246" s="230">
        <v>37671</v>
      </c>
      <c r="B1246">
        <v>26.11</v>
      </c>
      <c r="C1246">
        <v>17.809999999999999</v>
      </c>
      <c r="D1246">
        <v>7.55</v>
      </c>
      <c r="E1246">
        <v>7.4249999999999998</v>
      </c>
      <c r="F1246">
        <v>845.13</v>
      </c>
      <c r="G1246">
        <v>224.71</v>
      </c>
      <c r="H1246">
        <f t="shared" si="73"/>
        <v>51.321867321867323</v>
      </c>
      <c r="I1246">
        <f t="shared" si="74"/>
        <v>38.754713778704271</v>
      </c>
      <c r="J1246">
        <f t="shared" si="75"/>
        <v>60.4</v>
      </c>
      <c r="K1246">
        <f t="shared" si="76"/>
        <v>102.85643043165069</v>
      </c>
      <c r="L1246">
        <f t="shared" si="77"/>
        <v>58.075754868679645</v>
      </c>
      <c r="M1246">
        <f t="shared" si="78"/>
        <v>27.100267734388193</v>
      </c>
    </row>
    <row r="1247" spans="1:13">
      <c r="A1247" s="230">
        <v>37672</v>
      </c>
      <c r="B1247">
        <v>26.34</v>
      </c>
      <c r="C1247">
        <v>17.87</v>
      </c>
      <c r="D1247">
        <v>7.15</v>
      </c>
      <c r="E1247">
        <v>7.3849999999999998</v>
      </c>
      <c r="F1247">
        <v>837.1</v>
      </c>
      <c r="G1247">
        <v>223.66</v>
      </c>
      <c r="H1247">
        <f t="shared" si="73"/>
        <v>51.773955773955777</v>
      </c>
      <c r="I1247">
        <f t="shared" si="74"/>
        <v>38.885274296768408</v>
      </c>
      <c r="J1247">
        <f t="shared" si="75"/>
        <v>57.2</v>
      </c>
      <c r="K1247">
        <f t="shared" si="76"/>
        <v>102.30232171552059</v>
      </c>
      <c r="L1247">
        <f t="shared" si="77"/>
        <v>57.523948268990253</v>
      </c>
      <c r="M1247">
        <f t="shared" si="78"/>
        <v>26.973636604838518</v>
      </c>
    </row>
    <row r="1248" spans="1:13">
      <c r="A1248" s="230">
        <v>37673</v>
      </c>
      <c r="B1248">
        <v>26.84</v>
      </c>
      <c r="C1248">
        <v>18.170000000000002</v>
      </c>
      <c r="D1248">
        <v>7</v>
      </c>
      <c r="E1248">
        <v>7.5</v>
      </c>
      <c r="F1248">
        <v>848.17</v>
      </c>
      <c r="G1248">
        <v>226.28</v>
      </c>
      <c r="H1248">
        <f t="shared" si="73"/>
        <v>52.756756756756758</v>
      </c>
      <c r="I1248">
        <f t="shared" si="74"/>
        <v>39.53807688708909</v>
      </c>
      <c r="J1248">
        <f t="shared" si="75"/>
        <v>56</v>
      </c>
      <c r="K1248">
        <f t="shared" si="76"/>
        <v>103.89538427439464</v>
      </c>
      <c r="L1248">
        <f t="shared" si="77"/>
        <v>58.284657989857202</v>
      </c>
      <c r="M1248">
        <f t="shared" si="78"/>
        <v>27.289611423333898</v>
      </c>
    </row>
    <row r="1249" spans="1:13">
      <c r="A1249" s="230">
        <v>37676</v>
      </c>
      <c r="B1249">
        <v>26.38</v>
      </c>
      <c r="C1249">
        <v>17.75</v>
      </c>
      <c r="D1249">
        <v>7.25</v>
      </c>
      <c r="E1249">
        <v>7.37</v>
      </c>
      <c r="F1249">
        <v>832.58</v>
      </c>
      <c r="G1249">
        <v>221.98</v>
      </c>
      <c r="H1249">
        <f t="shared" si="73"/>
        <v>51.852579852579851</v>
      </c>
      <c r="I1249">
        <f t="shared" si="74"/>
        <v>38.624153260640135</v>
      </c>
      <c r="J1249">
        <f t="shared" si="75"/>
        <v>58</v>
      </c>
      <c r="K1249">
        <f t="shared" si="76"/>
        <v>102.0945309469718</v>
      </c>
      <c r="L1249">
        <f t="shared" si="77"/>
        <v>57.213342312502576</v>
      </c>
      <c r="M1249">
        <f t="shared" si="78"/>
        <v>26.771026797559035</v>
      </c>
    </row>
    <row r="1250" spans="1:13">
      <c r="A1250" s="230">
        <v>37677</v>
      </c>
      <c r="B1250">
        <v>26.51</v>
      </c>
      <c r="C1250">
        <v>18.18</v>
      </c>
      <c r="D1250">
        <v>7</v>
      </c>
      <c r="E1250">
        <v>7.51</v>
      </c>
      <c r="F1250">
        <v>838.57</v>
      </c>
      <c r="G1250">
        <v>222.45</v>
      </c>
      <c r="H1250">
        <f t="shared" si="73"/>
        <v>52.108108108108105</v>
      </c>
      <c r="I1250">
        <f t="shared" si="74"/>
        <v>39.559836973433107</v>
      </c>
      <c r="J1250">
        <f t="shared" si="75"/>
        <v>56</v>
      </c>
      <c r="K1250">
        <f t="shared" si="76"/>
        <v>104.03391145342717</v>
      </c>
      <c r="L1250">
        <f t="shared" si="77"/>
        <v>57.624963922980719</v>
      </c>
      <c r="M1250">
        <f t="shared" si="78"/>
        <v>26.827709303166987</v>
      </c>
    </row>
    <row r="1251" spans="1:13">
      <c r="A1251" s="230">
        <v>37678</v>
      </c>
      <c r="B1251">
        <v>25.78</v>
      </c>
      <c r="C1251">
        <v>15.37</v>
      </c>
      <c r="D1251">
        <v>6.95</v>
      </c>
      <c r="E1251">
        <v>7.25</v>
      </c>
      <c r="F1251">
        <v>827.55</v>
      </c>
      <c r="G1251">
        <v>215.52</v>
      </c>
      <c r="H1251">
        <f t="shared" si="73"/>
        <v>50.67321867321867</v>
      </c>
      <c r="I1251">
        <f t="shared" si="74"/>
        <v>33.445252710762759</v>
      </c>
      <c r="J1251">
        <f t="shared" si="75"/>
        <v>55.6</v>
      </c>
      <c r="K1251">
        <f t="shared" si="76"/>
        <v>100.43220479858148</v>
      </c>
      <c r="L1251">
        <f t="shared" si="77"/>
        <v>56.867690108712083</v>
      </c>
      <c r="M1251">
        <f t="shared" si="78"/>
        <v>25.991943848139126</v>
      </c>
    </row>
    <row r="1252" spans="1:13">
      <c r="A1252" s="230">
        <v>37679</v>
      </c>
      <c r="B1252">
        <v>26.51</v>
      </c>
      <c r="C1252">
        <v>15.54</v>
      </c>
      <c r="D1252">
        <v>6.9</v>
      </c>
      <c r="E1252">
        <v>7.43</v>
      </c>
      <c r="F1252">
        <v>837.28</v>
      </c>
      <c r="G1252">
        <v>218.22</v>
      </c>
      <c r="H1252">
        <f t="shared" si="73"/>
        <v>52.108108108108105</v>
      </c>
      <c r="I1252">
        <f t="shared" si="74"/>
        <v>33.815174178611137</v>
      </c>
      <c r="J1252">
        <f t="shared" si="75"/>
        <v>55.2</v>
      </c>
      <c r="K1252">
        <f t="shared" si="76"/>
        <v>102.92569402116696</v>
      </c>
      <c r="L1252">
        <f t="shared" si="77"/>
        <v>57.536317532744192</v>
      </c>
      <c r="M1252">
        <f t="shared" si="78"/>
        <v>26.317566752695434</v>
      </c>
    </row>
    <row r="1253" spans="1:13">
      <c r="A1253" s="230">
        <v>37680</v>
      </c>
      <c r="B1253">
        <v>26.96</v>
      </c>
      <c r="C1253">
        <v>15.85</v>
      </c>
      <c r="D1253">
        <v>6.6</v>
      </c>
      <c r="E1253">
        <v>7.5049999999999999</v>
      </c>
      <c r="F1253">
        <v>841.15</v>
      </c>
      <c r="G1253">
        <v>221.67</v>
      </c>
      <c r="H1253">
        <f t="shared" si="73"/>
        <v>52.992628992628994</v>
      </c>
      <c r="I1253">
        <f t="shared" si="74"/>
        <v>34.489736855275844</v>
      </c>
      <c r="J1253">
        <f t="shared" si="75"/>
        <v>52.8</v>
      </c>
      <c r="K1253">
        <f t="shared" si="76"/>
        <v>103.9646478639109</v>
      </c>
      <c r="L1253">
        <f t="shared" si="77"/>
        <v>57.802256703453772</v>
      </c>
      <c r="M1253">
        <f t="shared" si="78"/>
        <v>26.733640464072941</v>
      </c>
    </row>
    <row r="1254" spans="1:13">
      <c r="A1254" s="230">
        <v>37683</v>
      </c>
      <c r="B1254">
        <v>26.46</v>
      </c>
      <c r="C1254">
        <v>15.86</v>
      </c>
      <c r="D1254">
        <v>6.85</v>
      </c>
      <c r="E1254">
        <v>7.3250000000000002</v>
      </c>
      <c r="F1254">
        <v>834.81</v>
      </c>
      <c r="G1254">
        <v>217.91</v>
      </c>
      <c r="H1254">
        <f t="shared" si="73"/>
        <v>52.009828009828013</v>
      </c>
      <c r="I1254">
        <f t="shared" si="74"/>
        <v>34.511496941619868</v>
      </c>
      <c r="J1254">
        <f t="shared" si="75"/>
        <v>54.8</v>
      </c>
      <c r="K1254">
        <f t="shared" si="76"/>
        <v>101.47115864132543</v>
      </c>
      <c r="L1254">
        <f t="shared" si="77"/>
        <v>57.366583746787427</v>
      </c>
      <c r="M1254">
        <f t="shared" si="78"/>
        <v>26.280180419209341</v>
      </c>
    </row>
    <row r="1255" spans="1:13">
      <c r="A1255" s="230">
        <v>37684</v>
      </c>
      <c r="B1255">
        <v>26.13</v>
      </c>
      <c r="C1255">
        <v>15.54</v>
      </c>
      <c r="D1255">
        <v>6.85</v>
      </c>
      <c r="E1255">
        <v>7.28</v>
      </c>
      <c r="F1255">
        <v>821.99</v>
      </c>
      <c r="G1255">
        <v>215.31</v>
      </c>
      <c r="H1255">
        <f t="shared" si="73"/>
        <v>51.36117936117936</v>
      </c>
      <c r="I1255">
        <f t="shared" si="74"/>
        <v>33.815174178611137</v>
      </c>
      <c r="J1255">
        <f t="shared" si="75"/>
        <v>54.8</v>
      </c>
      <c r="K1255">
        <f t="shared" si="76"/>
        <v>100.84778633567906</v>
      </c>
      <c r="L1255">
        <f t="shared" si="77"/>
        <v>56.485617294979455</v>
      </c>
      <c r="M1255">
        <f t="shared" si="78"/>
        <v>25.96661762222919</v>
      </c>
    </row>
    <row r="1256" spans="1:13">
      <c r="A1256" s="230">
        <v>37685</v>
      </c>
      <c r="B1256">
        <v>26.68</v>
      </c>
      <c r="C1256">
        <v>15.56</v>
      </c>
      <c r="D1256">
        <v>6.75</v>
      </c>
      <c r="E1256">
        <v>7.31</v>
      </c>
      <c r="F1256">
        <v>829.85</v>
      </c>
      <c r="G1256">
        <v>217.56</v>
      </c>
      <c r="H1256">
        <f t="shared" si="73"/>
        <v>52.442260442260441</v>
      </c>
      <c r="I1256">
        <f t="shared" si="74"/>
        <v>33.858694351299185</v>
      </c>
      <c r="J1256">
        <f t="shared" si="75"/>
        <v>54</v>
      </c>
      <c r="K1256">
        <f t="shared" si="76"/>
        <v>101.26336787277664</v>
      </c>
      <c r="L1256">
        <f t="shared" si="77"/>
        <v>57.025741812234578</v>
      </c>
      <c r="M1256">
        <f t="shared" si="78"/>
        <v>26.237970042692783</v>
      </c>
    </row>
    <row r="1257" spans="1:13">
      <c r="A1257" s="230">
        <v>37686</v>
      </c>
      <c r="B1257">
        <v>26</v>
      </c>
      <c r="C1257">
        <v>15.55</v>
      </c>
      <c r="D1257">
        <v>6.75</v>
      </c>
      <c r="E1257">
        <v>7.28</v>
      </c>
      <c r="F1257">
        <v>822.1</v>
      </c>
      <c r="G1257">
        <v>215.68</v>
      </c>
      <c r="H1257">
        <f t="shared" si="73"/>
        <v>51.105651105651106</v>
      </c>
      <c r="I1257">
        <f t="shared" si="74"/>
        <v>33.836934264955161</v>
      </c>
      <c r="J1257">
        <f t="shared" si="75"/>
        <v>54</v>
      </c>
      <c r="K1257">
        <f t="shared" si="76"/>
        <v>100.84778633567906</v>
      </c>
      <c r="L1257">
        <f t="shared" si="77"/>
        <v>56.493176289495743</v>
      </c>
      <c r="M1257">
        <f t="shared" si="78"/>
        <v>26.011240020260981</v>
      </c>
    </row>
    <row r="1258" spans="1:13">
      <c r="A1258" s="230">
        <v>37687</v>
      </c>
      <c r="B1258">
        <v>26.73</v>
      </c>
      <c r="C1258">
        <v>15.8</v>
      </c>
      <c r="D1258">
        <v>6.5</v>
      </c>
      <c r="E1258">
        <v>7.2649999999999997</v>
      </c>
      <c r="F1258">
        <v>828.89</v>
      </c>
      <c r="G1258">
        <v>216.04</v>
      </c>
      <c r="H1258">
        <f t="shared" si="73"/>
        <v>52.54054054054054</v>
      </c>
      <c r="I1258">
        <f t="shared" si="74"/>
        <v>34.380936423555731</v>
      </c>
      <c r="J1258">
        <f t="shared" si="75"/>
        <v>52</v>
      </c>
      <c r="K1258">
        <f t="shared" si="76"/>
        <v>100.63999556713027</v>
      </c>
      <c r="L1258">
        <f t="shared" si="77"/>
        <v>56.959772405546929</v>
      </c>
      <c r="M1258">
        <f t="shared" si="78"/>
        <v>26.054656407535155</v>
      </c>
    </row>
    <row r="1259" spans="1:13">
      <c r="A1259" s="230">
        <v>37690</v>
      </c>
      <c r="B1259">
        <v>25.95</v>
      </c>
      <c r="C1259">
        <v>15.49</v>
      </c>
      <c r="D1259">
        <v>6.46</v>
      </c>
      <c r="E1259">
        <v>7.1849999999999996</v>
      </c>
      <c r="F1259">
        <v>807.48</v>
      </c>
      <c r="G1259">
        <v>210.89</v>
      </c>
      <c r="H1259">
        <f t="shared" si="73"/>
        <v>51.007371007371006</v>
      </c>
      <c r="I1259">
        <f t="shared" si="74"/>
        <v>33.706373746891025</v>
      </c>
      <c r="J1259">
        <f t="shared" si="75"/>
        <v>51.68</v>
      </c>
      <c r="K1259">
        <f t="shared" si="76"/>
        <v>99.531778134870066</v>
      </c>
      <c r="L1259">
        <f t="shared" si="77"/>
        <v>55.488517200148429</v>
      </c>
      <c r="M1259">
        <f t="shared" si="78"/>
        <v>25.433560867362939</v>
      </c>
    </row>
    <row r="1260" spans="1:13">
      <c r="A1260" s="230">
        <v>37691</v>
      </c>
      <c r="B1260">
        <v>25.74</v>
      </c>
      <c r="C1260">
        <v>15.41</v>
      </c>
      <c r="D1260">
        <v>6.57</v>
      </c>
      <c r="E1260">
        <v>7.1150000000000002</v>
      </c>
      <c r="F1260">
        <v>800.73</v>
      </c>
      <c r="G1260">
        <v>210.09</v>
      </c>
      <c r="H1260">
        <f t="shared" si="73"/>
        <v>50.594594594594597</v>
      </c>
      <c r="I1260">
        <f t="shared" si="74"/>
        <v>33.532293056138847</v>
      </c>
      <c r="J1260">
        <f t="shared" si="75"/>
        <v>52.56</v>
      </c>
      <c r="K1260">
        <f t="shared" si="76"/>
        <v>98.562087881642384</v>
      </c>
      <c r="L1260">
        <f t="shared" si="77"/>
        <v>55.024669809375901</v>
      </c>
      <c r="M1260">
        <f t="shared" si="78"/>
        <v>25.337080006753663</v>
      </c>
    </row>
    <row r="1261" spans="1:13">
      <c r="A1261" s="230">
        <v>37692</v>
      </c>
      <c r="B1261">
        <v>26.01</v>
      </c>
      <c r="C1261">
        <v>15.57</v>
      </c>
      <c r="D1261">
        <v>6.2</v>
      </c>
      <c r="E1261">
        <v>7.11</v>
      </c>
      <c r="F1261">
        <v>804.19</v>
      </c>
      <c r="G1261">
        <v>212.5</v>
      </c>
      <c r="H1261">
        <f t="shared" si="73"/>
        <v>51.125307125307124</v>
      </c>
      <c r="I1261">
        <f t="shared" si="74"/>
        <v>33.880454437643209</v>
      </c>
      <c r="J1261">
        <f t="shared" si="75"/>
        <v>49.6</v>
      </c>
      <c r="K1261">
        <f t="shared" si="76"/>
        <v>98.492824292126116</v>
      </c>
      <c r="L1261">
        <f t="shared" si="77"/>
        <v>55.262434545979303</v>
      </c>
      <c r="M1261">
        <f t="shared" si="78"/>
        <v>25.627728599339108</v>
      </c>
    </row>
    <row r="1262" spans="1:13">
      <c r="A1262" s="230">
        <v>37693</v>
      </c>
      <c r="B1262">
        <v>26.89</v>
      </c>
      <c r="C1262">
        <v>15</v>
      </c>
      <c r="D1262">
        <v>6.5</v>
      </c>
      <c r="E1262">
        <v>7.36</v>
      </c>
      <c r="F1262">
        <v>831.9</v>
      </c>
      <c r="G1262">
        <v>223.98</v>
      </c>
      <c r="H1262">
        <f t="shared" si="73"/>
        <v>52.855036855036857</v>
      </c>
      <c r="I1262">
        <f t="shared" si="74"/>
        <v>32.640129516033916</v>
      </c>
      <c r="J1262">
        <f t="shared" si="75"/>
        <v>52</v>
      </c>
      <c r="K1262">
        <f t="shared" si="76"/>
        <v>101.95600376793927</v>
      </c>
      <c r="L1262">
        <f t="shared" si="77"/>
        <v>57.16661398276549</v>
      </c>
      <c r="M1262">
        <f t="shared" si="78"/>
        <v>27.012228949082228</v>
      </c>
    </row>
    <row r="1263" spans="1:13">
      <c r="A1263" s="230">
        <v>37694</v>
      </c>
      <c r="B1263">
        <v>26.5</v>
      </c>
      <c r="C1263">
        <v>15.66</v>
      </c>
      <c r="D1263">
        <v>6.36</v>
      </c>
      <c r="E1263">
        <v>7.39</v>
      </c>
      <c r="F1263">
        <v>833.27</v>
      </c>
      <c r="G1263">
        <v>224.1</v>
      </c>
      <c r="H1263">
        <f t="shared" ref="H1263:H1326" si="79">B1263*100/$B$429</f>
        <v>52.088452088452087</v>
      </c>
      <c r="I1263">
        <f t="shared" ref="I1263:I1326" si="80">C1263*100/$C$429</f>
        <v>34.07629521473941</v>
      </c>
      <c r="J1263">
        <f t="shared" ref="J1263:J1326" si="81">D1263*100/$D$429</f>
        <v>50.88</v>
      </c>
      <c r="K1263">
        <f t="shared" ref="K1263:K1326" si="82">E1263*100/$E$7</f>
        <v>102.37158530503685</v>
      </c>
      <c r="L1263">
        <f t="shared" ref="L1263:L1326" si="83">F1263*100/$F$429</f>
        <v>57.260757823559324</v>
      </c>
      <c r="M1263">
        <f t="shared" ref="M1263:M1326" si="84">G1263*100/$G$429</f>
        <v>27.02670107817362</v>
      </c>
    </row>
    <row r="1264" spans="1:13">
      <c r="A1264" s="230">
        <v>37697</v>
      </c>
      <c r="B1264">
        <v>28.16</v>
      </c>
      <c r="C1264">
        <v>16.399999999999999</v>
      </c>
      <c r="D1264">
        <v>6.35</v>
      </c>
      <c r="E1264">
        <v>7.5049999999999999</v>
      </c>
      <c r="F1264">
        <v>862.79</v>
      </c>
      <c r="G1264">
        <v>235.01</v>
      </c>
      <c r="H1264">
        <f t="shared" si="79"/>
        <v>55.351351351351354</v>
      </c>
      <c r="I1264">
        <f t="shared" si="80"/>
        <v>35.686541604197082</v>
      </c>
      <c r="J1264">
        <f t="shared" si="81"/>
        <v>50.8</v>
      </c>
      <c r="K1264">
        <f t="shared" si="82"/>
        <v>103.9646478639109</v>
      </c>
      <c r="L1264">
        <f t="shared" si="83"/>
        <v>59.289317079204515</v>
      </c>
      <c r="M1264">
        <f t="shared" si="84"/>
        <v>28.34245881473263</v>
      </c>
    </row>
    <row r="1265" spans="1:13">
      <c r="A1265" s="230">
        <v>37698</v>
      </c>
      <c r="B1265">
        <v>28.06</v>
      </c>
      <c r="C1265">
        <v>16.739999999999998</v>
      </c>
      <c r="D1265">
        <v>6.85</v>
      </c>
      <c r="E1265">
        <v>7.5</v>
      </c>
      <c r="F1265">
        <v>866.45</v>
      </c>
      <c r="G1265">
        <v>236.26</v>
      </c>
      <c r="H1265">
        <f t="shared" si="79"/>
        <v>55.154791154791155</v>
      </c>
      <c r="I1265">
        <f t="shared" si="80"/>
        <v>36.426384539893846</v>
      </c>
      <c r="J1265">
        <f t="shared" si="81"/>
        <v>54.8</v>
      </c>
      <c r="K1265">
        <f t="shared" si="82"/>
        <v>103.89538427439464</v>
      </c>
      <c r="L1265">
        <f t="shared" si="83"/>
        <v>59.540825442201175</v>
      </c>
      <c r="M1265">
        <f t="shared" si="84"/>
        <v>28.493210159434625</v>
      </c>
    </row>
    <row r="1266" spans="1:13">
      <c r="A1266" s="230">
        <v>37699</v>
      </c>
      <c r="B1266">
        <v>28.57</v>
      </c>
      <c r="C1266">
        <v>16.96</v>
      </c>
      <c r="D1266">
        <v>6.55</v>
      </c>
      <c r="E1266">
        <v>7.4749999999999996</v>
      </c>
      <c r="F1266">
        <v>874.02</v>
      </c>
      <c r="G1266">
        <v>235.07</v>
      </c>
      <c r="H1266">
        <f t="shared" si="79"/>
        <v>56.157248157248155</v>
      </c>
      <c r="I1266">
        <f t="shared" si="80"/>
        <v>36.905106439462351</v>
      </c>
      <c r="J1266">
        <f t="shared" si="81"/>
        <v>52.4</v>
      </c>
      <c r="K1266">
        <f t="shared" si="82"/>
        <v>103.54906632681332</v>
      </c>
      <c r="L1266">
        <f t="shared" si="83"/>
        <v>60.061021701186071</v>
      </c>
      <c r="M1266">
        <f t="shared" si="84"/>
        <v>28.349694879278324</v>
      </c>
    </row>
    <row r="1267" spans="1:13">
      <c r="A1267" s="230">
        <v>37700</v>
      </c>
      <c r="B1267">
        <v>28.1</v>
      </c>
      <c r="C1267">
        <v>17.170000000000002</v>
      </c>
      <c r="D1267">
        <v>6.55</v>
      </c>
      <c r="E1267">
        <v>7.4550000000000001</v>
      </c>
      <c r="F1267">
        <v>875.67</v>
      </c>
      <c r="G1267">
        <v>235.74</v>
      </c>
      <c r="H1267">
        <f t="shared" si="79"/>
        <v>55.233415233415236</v>
      </c>
      <c r="I1267">
        <f t="shared" si="80"/>
        <v>37.362068252686832</v>
      </c>
      <c r="J1267">
        <f t="shared" si="81"/>
        <v>52.4</v>
      </c>
      <c r="K1267">
        <f t="shared" si="82"/>
        <v>103.27201196874827</v>
      </c>
      <c r="L1267">
        <f t="shared" si="83"/>
        <v>60.174406618930469</v>
      </c>
      <c r="M1267">
        <f t="shared" si="84"/>
        <v>28.430497600038596</v>
      </c>
    </row>
    <row r="1268" spans="1:13">
      <c r="A1268" s="230">
        <v>37701</v>
      </c>
      <c r="B1268">
        <v>28.78</v>
      </c>
      <c r="C1268">
        <v>17.510000000000002</v>
      </c>
      <c r="D1268">
        <v>6.56</v>
      </c>
      <c r="E1268">
        <v>7.5</v>
      </c>
      <c r="F1268">
        <v>895.79</v>
      </c>
      <c r="G1268">
        <v>238.95</v>
      </c>
      <c r="H1268">
        <f t="shared" si="79"/>
        <v>56.570024570024572</v>
      </c>
      <c r="I1268">
        <f t="shared" si="80"/>
        <v>38.101911188383603</v>
      </c>
      <c r="J1268">
        <f t="shared" si="81"/>
        <v>52.48</v>
      </c>
      <c r="K1268">
        <f t="shared" si="82"/>
        <v>103.89538427439464</v>
      </c>
      <c r="L1268">
        <f t="shared" si="83"/>
        <v>61.557015434092442</v>
      </c>
      <c r="M1268">
        <f t="shared" si="84"/>
        <v>28.817627053233316</v>
      </c>
    </row>
    <row r="1269" spans="1:13">
      <c r="A1269" s="230">
        <v>37704</v>
      </c>
      <c r="B1269">
        <v>27.81</v>
      </c>
      <c r="C1269">
        <v>16.55</v>
      </c>
      <c r="D1269">
        <v>6.4</v>
      </c>
      <c r="E1269">
        <v>7.1849999999999996</v>
      </c>
      <c r="F1269">
        <v>864.23</v>
      </c>
      <c r="G1269">
        <v>228.9</v>
      </c>
      <c r="H1269">
        <f t="shared" si="79"/>
        <v>54.663390663390665</v>
      </c>
      <c r="I1269">
        <f t="shared" si="80"/>
        <v>36.012942899357427</v>
      </c>
      <c r="J1269">
        <f t="shared" si="81"/>
        <v>51.2</v>
      </c>
      <c r="K1269">
        <f t="shared" si="82"/>
        <v>99.531778134870066</v>
      </c>
      <c r="L1269">
        <f t="shared" si="83"/>
        <v>59.388271189235994</v>
      </c>
      <c r="M1269">
        <f t="shared" si="84"/>
        <v>27.605586241829279</v>
      </c>
    </row>
    <row r="1270" spans="1:13">
      <c r="A1270" s="230">
        <v>37705</v>
      </c>
      <c r="B1270">
        <v>28.13</v>
      </c>
      <c r="C1270">
        <v>16.510000000000002</v>
      </c>
      <c r="D1270">
        <v>6.4</v>
      </c>
      <c r="E1270">
        <v>7.2750000000000004</v>
      </c>
      <c r="F1270">
        <v>874.74</v>
      </c>
      <c r="G1270">
        <v>231.73</v>
      </c>
      <c r="H1270">
        <f t="shared" si="79"/>
        <v>55.292383292383292</v>
      </c>
      <c r="I1270">
        <f t="shared" si="80"/>
        <v>35.925902553981338</v>
      </c>
      <c r="J1270">
        <f t="shared" si="81"/>
        <v>51.2</v>
      </c>
      <c r="K1270">
        <f t="shared" si="82"/>
        <v>100.77852274616279</v>
      </c>
      <c r="L1270">
        <f t="shared" si="83"/>
        <v>60.110498756201814</v>
      </c>
      <c r="M1270">
        <f t="shared" si="84"/>
        <v>27.946887286234595</v>
      </c>
    </row>
    <row r="1271" spans="1:13">
      <c r="A1271" s="230">
        <v>37706</v>
      </c>
      <c r="B1271">
        <v>27.85</v>
      </c>
      <c r="C1271">
        <v>16.579999999999998</v>
      </c>
      <c r="D1271">
        <v>6.5</v>
      </c>
      <c r="E1271">
        <v>7.2050000000000001</v>
      </c>
      <c r="F1271">
        <v>869.95</v>
      </c>
      <c r="G1271">
        <v>230.31</v>
      </c>
      <c r="H1271">
        <f t="shared" si="79"/>
        <v>54.742014742014739</v>
      </c>
      <c r="I1271">
        <f t="shared" si="80"/>
        <v>36.078223158389484</v>
      </c>
      <c r="J1271">
        <f t="shared" si="81"/>
        <v>52</v>
      </c>
      <c r="K1271">
        <f t="shared" si="82"/>
        <v>99.80883249293511</v>
      </c>
      <c r="L1271">
        <f t="shared" si="83"/>
        <v>59.781338904083228</v>
      </c>
      <c r="M1271">
        <f t="shared" si="84"/>
        <v>27.775633758653129</v>
      </c>
    </row>
    <row r="1272" spans="1:13">
      <c r="A1272" s="230">
        <v>37707</v>
      </c>
      <c r="B1272">
        <v>27.84</v>
      </c>
      <c r="C1272">
        <v>16.440000000000001</v>
      </c>
      <c r="D1272">
        <v>6.4</v>
      </c>
      <c r="E1272">
        <v>7.2450000000000001</v>
      </c>
      <c r="F1272">
        <v>868.52</v>
      </c>
      <c r="G1272">
        <v>228.65</v>
      </c>
      <c r="H1272">
        <f t="shared" si="79"/>
        <v>54.72235872235872</v>
      </c>
      <c r="I1272">
        <f t="shared" si="80"/>
        <v>35.773581949573177</v>
      </c>
      <c r="J1272">
        <f t="shared" si="81"/>
        <v>51.2</v>
      </c>
      <c r="K1272">
        <f t="shared" si="82"/>
        <v>100.36294120906523</v>
      </c>
      <c r="L1272">
        <f t="shared" si="83"/>
        <v>59.683071975371419</v>
      </c>
      <c r="M1272">
        <f t="shared" si="84"/>
        <v>27.575435972888879</v>
      </c>
    </row>
    <row r="1273" spans="1:13">
      <c r="A1273" s="230">
        <v>37708</v>
      </c>
      <c r="B1273">
        <v>27.7</v>
      </c>
      <c r="C1273">
        <v>16.25</v>
      </c>
      <c r="D1273">
        <v>6.4</v>
      </c>
      <c r="E1273">
        <v>7.2850000000000001</v>
      </c>
      <c r="F1273">
        <v>863.5</v>
      </c>
      <c r="G1273">
        <v>225.42</v>
      </c>
      <c r="H1273">
        <f t="shared" si="79"/>
        <v>54.447174447174447</v>
      </c>
      <c r="I1273">
        <f t="shared" si="80"/>
        <v>35.360140309036744</v>
      </c>
      <c r="J1273">
        <f t="shared" si="81"/>
        <v>51.2</v>
      </c>
      <c r="K1273">
        <f t="shared" si="82"/>
        <v>100.91704992519533</v>
      </c>
      <c r="L1273">
        <f t="shared" si="83"/>
        <v>59.338106952900588</v>
      </c>
      <c r="M1273">
        <f t="shared" si="84"/>
        <v>27.185894498178925</v>
      </c>
    </row>
    <row r="1274" spans="1:13">
      <c r="A1274" s="230">
        <v>37711</v>
      </c>
      <c r="B1274">
        <v>27.31</v>
      </c>
      <c r="C1274">
        <v>15.55</v>
      </c>
      <c r="D1274">
        <v>6.4</v>
      </c>
      <c r="E1274">
        <v>7.07</v>
      </c>
      <c r="F1274">
        <v>848.18</v>
      </c>
      <c r="G1274">
        <v>218.97</v>
      </c>
      <c r="H1274">
        <f t="shared" si="79"/>
        <v>53.680589680589684</v>
      </c>
      <c r="I1274">
        <f t="shared" si="80"/>
        <v>33.836934264955161</v>
      </c>
      <c r="J1274">
        <f t="shared" si="81"/>
        <v>51.2</v>
      </c>
      <c r="K1274">
        <f t="shared" si="82"/>
        <v>97.938715575996014</v>
      </c>
      <c r="L1274">
        <f t="shared" si="83"/>
        <v>58.285345171176864</v>
      </c>
      <c r="M1274">
        <f t="shared" si="84"/>
        <v>26.408017559516633</v>
      </c>
    </row>
    <row r="1275" spans="1:13">
      <c r="A1275" s="230">
        <v>37712</v>
      </c>
      <c r="B1275">
        <v>27.21</v>
      </c>
      <c r="C1275">
        <v>15.62</v>
      </c>
      <c r="D1275">
        <v>6.45</v>
      </c>
      <c r="E1275">
        <v>7.08</v>
      </c>
      <c r="F1275">
        <v>858.48</v>
      </c>
      <c r="G1275">
        <v>219.7</v>
      </c>
      <c r="H1275">
        <f t="shared" si="79"/>
        <v>53.484029484029485</v>
      </c>
      <c r="I1275">
        <f t="shared" si="80"/>
        <v>33.989254869363322</v>
      </c>
      <c r="J1275">
        <f t="shared" si="81"/>
        <v>51.6</v>
      </c>
      <c r="K1275">
        <f t="shared" si="82"/>
        <v>98.077242755028536</v>
      </c>
      <c r="L1275">
        <f t="shared" si="83"/>
        <v>58.993141930429765</v>
      </c>
      <c r="M1275">
        <f t="shared" si="84"/>
        <v>26.496056344822598</v>
      </c>
    </row>
    <row r="1276" spans="1:13">
      <c r="A1276" s="230">
        <v>37713</v>
      </c>
      <c r="B1276">
        <v>28.09</v>
      </c>
      <c r="C1276">
        <v>15.99</v>
      </c>
      <c r="D1276">
        <v>6.5</v>
      </c>
      <c r="E1276">
        <v>7.3</v>
      </c>
      <c r="F1276">
        <v>880.9</v>
      </c>
      <c r="G1276">
        <v>230.09</v>
      </c>
      <c r="H1276">
        <f t="shared" si="79"/>
        <v>55.213759213759211</v>
      </c>
      <c r="I1276">
        <f t="shared" si="80"/>
        <v>34.794378064092157</v>
      </c>
      <c r="J1276">
        <f t="shared" si="81"/>
        <v>52</v>
      </c>
      <c r="K1276">
        <f t="shared" si="82"/>
        <v>101.12484069374412</v>
      </c>
      <c r="L1276">
        <f t="shared" si="83"/>
        <v>60.533802449114219</v>
      </c>
      <c r="M1276">
        <f t="shared" si="84"/>
        <v>27.749101521985576</v>
      </c>
    </row>
    <row r="1277" spans="1:13">
      <c r="A1277" s="230">
        <v>37714</v>
      </c>
      <c r="B1277">
        <v>28.67</v>
      </c>
      <c r="C1277">
        <v>16.36</v>
      </c>
      <c r="D1277">
        <v>6.5</v>
      </c>
      <c r="E1277">
        <v>7.23</v>
      </c>
      <c r="F1277">
        <v>876.45</v>
      </c>
      <c r="G1277">
        <v>231.21</v>
      </c>
      <c r="H1277">
        <f t="shared" si="79"/>
        <v>56.353808353808354</v>
      </c>
      <c r="I1277">
        <f t="shared" si="80"/>
        <v>35.599501258820993</v>
      </c>
      <c r="J1277">
        <f t="shared" si="81"/>
        <v>52</v>
      </c>
      <c r="K1277">
        <f t="shared" si="82"/>
        <v>100.15515044051644</v>
      </c>
      <c r="L1277">
        <f t="shared" si="83"/>
        <v>60.228006761864187</v>
      </c>
      <c r="M1277">
        <f t="shared" si="84"/>
        <v>27.884174726838566</v>
      </c>
    </row>
    <row r="1278" spans="1:13">
      <c r="A1278" s="230">
        <v>37715</v>
      </c>
      <c r="B1278">
        <v>28.87</v>
      </c>
      <c r="C1278">
        <v>16.309999999999999</v>
      </c>
      <c r="D1278">
        <v>6.2</v>
      </c>
      <c r="E1278">
        <v>7.2050000000000001</v>
      </c>
      <c r="F1278">
        <v>878.85</v>
      </c>
      <c r="G1278">
        <v>227.53</v>
      </c>
      <c r="H1278">
        <f t="shared" si="79"/>
        <v>56.746928746928745</v>
      </c>
      <c r="I1278">
        <f t="shared" si="80"/>
        <v>35.490700827100873</v>
      </c>
      <c r="J1278">
        <f t="shared" si="81"/>
        <v>49.6</v>
      </c>
      <c r="K1278">
        <f t="shared" si="82"/>
        <v>99.80883249293511</v>
      </c>
      <c r="L1278">
        <f t="shared" si="83"/>
        <v>60.392930278583307</v>
      </c>
      <c r="M1278">
        <f t="shared" si="84"/>
        <v>27.440362768035893</v>
      </c>
    </row>
    <row r="1279" spans="1:13">
      <c r="A1279" s="230">
        <v>37718</v>
      </c>
      <c r="B1279">
        <v>28.88</v>
      </c>
      <c r="C1279">
        <v>16.21</v>
      </c>
      <c r="D1279">
        <v>6.4</v>
      </c>
      <c r="E1279">
        <v>7.2450000000000001</v>
      </c>
      <c r="F1279">
        <v>879.93</v>
      </c>
      <c r="G1279">
        <v>228.85</v>
      </c>
      <c r="H1279">
        <f t="shared" si="79"/>
        <v>56.766584766584764</v>
      </c>
      <c r="I1279">
        <f t="shared" si="80"/>
        <v>35.273099963660655</v>
      </c>
      <c r="J1279">
        <f t="shared" si="81"/>
        <v>51.2</v>
      </c>
      <c r="K1279">
        <f t="shared" si="82"/>
        <v>100.36294120906523</v>
      </c>
      <c r="L1279">
        <f t="shared" si="83"/>
        <v>60.467145861106907</v>
      </c>
      <c r="M1279">
        <f t="shared" si="84"/>
        <v>27.599556188041198</v>
      </c>
    </row>
    <row r="1280" spans="1:13">
      <c r="A1280" s="230">
        <v>37719</v>
      </c>
      <c r="B1280">
        <v>28.59</v>
      </c>
      <c r="C1280">
        <v>15.75</v>
      </c>
      <c r="D1280">
        <v>6.5</v>
      </c>
      <c r="E1280">
        <v>7.2249999999999996</v>
      </c>
      <c r="F1280">
        <v>878.29</v>
      </c>
      <c r="G1280">
        <v>226.5</v>
      </c>
      <c r="H1280">
        <f t="shared" si="79"/>
        <v>56.196560196560199</v>
      </c>
      <c r="I1280">
        <f t="shared" si="80"/>
        <v>34.272135991835619</v>
      </c>
      <c r="J1280">
        <f t="shared" si="81"/>
        <v>52</v>
      </c>
      <c r="K1280">
        <f t="shared" si="82"/>
        <v>100.08588685100017</v>
      </c>
      <c r="L1280">
        <f t="shared" si="83"/>
        <v>60.354448124682179</v>
      </c>
      <c r="M1280">
        <f t="shared" si="84"/>
        <v>27.316143660001448</v>
      </c>
    </row>
    <row r="1281" spans="1:13">
      <c r="A1281" s="230">
        <v>37720</v>
      </c>
      <c r="B1281">
        <v>28.01</v>
      </c>
      <c r="C1281">
        <v>15.36</v>
      </c>
      <c r="D1281">
        <v>6.5</v>
      </c>
      <c r="E1281">
        <v>7.0949999999999998</v>
      </c>
      <c r="F1281">
        <v>865.99</v>
      </c>
      <c r="G1281">
        <v>220.87</v>
      </c>
      <c r="H1281">
        <f t="shared" si="79"/>
        <v>55.056511056511056</v>
      </c>
      <c r="I1281">
        <f t="shared" si="80"/>
        <v>33.423492624418735</v>
      </c>
      <c r="J1281">
        <f t="shared" si="81"/>
        <v>52</v>
      </c>
      <c r="K1281">
        <f t="shared" si="82"/>
        <v>98.285033523577326</v>
      </c>
      <c r="L1281">
        <f t="shared" si="83"/>
        <v>59.509215101496679</v>
      </c>
      <c r="M1281">
        <f t="shared" si="84"/>
        <v>26.637159603463665</v>
      </c>
    </row>
    <row r="1282" spans="1:13">
      <c r="A1282" s="230">
        <v>37721</v>
      </c>
      <c r="B1282">
        <v>28.33</v>
      </c>
      <c r="C1282">
        <v>15.57</v>
      </c>
      <c r="D1282">
        <v>6.5</v>
      </c>
      <c r="E1282">
        <v>7.1849999999999996</v>
      </c>
      <c r="F1282">
        <v>871.58</v>
      </c>
      <c r="G1282">
        <v>222.45</v>
      </c>
      <c r="H1282">
        <f t="shared" si="79"/>
        <v>55.685503685503683</v>
      </c>
      <c r="I1282">
        <f t="shared" si="80"/>
        <v>33.880454437643209</v>
      </c>
      <c r="J1282">
        <f t="shared" si="81"/>
        <v>52</v>
      </c>
      <c r="K1282">
        <f t="shared" si="82"/>
        <v>99.531778134870066</v>
      </c>
      <c r="L1282">
        <f t="shared" si="83"/>
        <v>59.8933494591883</v>
      </c>
      <c r="M1282">
        <f t="shared" si="84"/>
        <v>26.827709303166987</v>
      </c>
    </row>
    <row r="1283" spans="1:13">
      <c r="A1283" s="230">
        <v>37722</v>
      </c>
      <c r="B1283">
        <v>28.29</v>
      </c>
      <c r="C1283">
        <v>15.3</v>
      </c>
      <c r="D1283">
        <v>6.2</v>
      </c>
      <c r="E1283">
        <v>6.6</v>
      </c>
      <c r="F1283">
        <v>868.3</v>
      </c>
      <c r="G1283">
        <v>220.96</v>
      </c>
      <c r="H1283">
        <f t="shared" si="79"/>
        <v>55.606879606879609</v>
      </c>
      <c r="I1283">
        <f t="shared" si="80"/>
        <v>33.292932106354598</v>
      </c>
      <c r="J1283">
        <f t="shared" si="81"/>
        <v>49.6</v>
      </c>
      <c r="K1283">
        <f t="shared" si="82"/>
        <v>91.427938161467281</v>
      </c>
      <c r="L1283">
        <f t="shared" si="83"/>
        <v>59.667953986338837</v>
      </c>
      <c r="M1283">
        <f t="shared" si="84"/>
        <v>26.64801370028221</v>
      </c>
    </row>
    <row r="1284" spans="1:13">
      <c r="A1284" s="230">
        <v>37725</v>
      </c>
      <c r="B1284">
        <v>28.68</v>
      </c>
      <c r="C1284">
        <v>15.89</v>
      </c>
      <c r="D1284">
        <v>6.5</v>
      </c>
      <c r="E1284">
        <v>6.79</v>
      </c>
      <c r="F1284">
        <v>885.23</v>
      </c>
      <c r="G1284">
        <v>226.03</v>
      </c>
      <c r="H1284">
        <f t="shared" si="79"/>
        <v>56.373464373464373</v>
      </c>
      <c r="I1284">
        <f t="shared" si="80"/>
        <v>34.576777200651932</v>
      </c>
      <c r="J1284">
        <f t="shared" si="81"/>
        <v>52</v>
      </c>
      <c r="K1284">
        <f t="shared" si="82"/>
        <v>94.059954563085284</v>
      </c>
      <c r="L1284">
        <f t="shared" si="83"/>
        <v>60.831351960528302</v>
      </c>
      <c r="M1284">
        <f t="shared" si="84"/>
        <v>27.259461154393499</v>
      </c>
    </row>
    <row r="1285" spans="1:13">
      <c r="A1285" s="230">
        <v>37726</v>
      </c>
      <c r="B1285">
        <v>28.84</v>
      </c>
      <c r="C1285">
        <v>15.57</v>
      </c>
      <c r="D1285">
        <v>6.2</v>
      </c>
      <c r="E1285">
        <v>6.6950000000000003</v>
      </c>
      <c r="F1285">
        <v>890.81</v>
      </c>
      <c r="G1285">
        <v>226.64</v>
      </c>
      <c r="H1285">
        <f t="shared" si="79"/>
        <v>56.68796068796069</v>
      </c>
      <c r="I1285">
        <f t="shared" si="80"/>
        <v>33.880454437643209</v>
      </c>
      <c r="J1285">
        <f t="shared" si="81"/>
        <v>49.6</v>
      </c>
      <c r="K1285">
        <f t="shared" si="82"/>
        <v>92.743946362276276</v>
      </c>
      <c r="L1285">
        <f t="shared" si="83"/>
        <v>61.214799136900261</v>
      </c>
      <c r="M1285">
        <f t="shared" si="84"/>
        <v>27.333027810608073</v>
      </c>
    </row>
    <row r="1286" spans="1:13">
      <c r="A1286" s="230">
        <v>37727</v>
      </c>
      <c r="B1286">
        <v>29.24</v>
      </c>
      <c r="C1286">
        <v>15.59</v>
      </c>
      <c r="D1286">
        <v>6.25</v>
      </c>
      <c r="E1286">
        <v>6.62</v>
      </c>
      <c r="F1286">
        <v>879.91</v>
      </c>
      <c r="G1286">
        <v>230.51</v>
      </c>
      <c r="H1286">
        <f t="shared" si="79"/>
        <v>57.474201474201472</v>
      </c>
      <c r="I1286">
        <f t="shared" si="80"/>
        <v>33.923974610331257</v>
      </c>
      <c r="J1286">
        <f t="shared" si="81"/>
        <v>50</v>
      </c>
      <c r="K1286">
        <f t="shared" si="82"/>
        <v>91.70499251953234</v>
      </c>
      <c r="L1286">
        <f t="shared" si="83"/>
        <v>60.465771498467582</v>
      </c>
      <c r="M1286">
        <f t="shared" si="84"/>
        <v>27.799753973805448</v>
      </c>
    </row>
    <row r="1287" spans="1:13">
      <c r="A1287" s="230">
        <v>37728</v>
      </c>
      <c r="B1287">
        <v>29.5</v>
      </c>
      <c r="C1287">
        <v>15.3</v>
      </c>
      <c r="D1287">
        <v>6.15</v>
      </c>
      <c r="E1287">
        <v>6.56</v>
      </c>
      <c r="F1287">
        <v>893.58</v>
      </c>
      <c r="G1287">
        <v>235.92</v>
      </c>
      <c r="H1287">
        <f t="shared" si="79"/>
        <v>57.985257985257988</v>
      </c>
      <c r="I1287">
        <f t="shared" si="80"/>
        <v>33.292932106354598</v>
      </c>
      <c r="J1287">
        <f t="shared" si="81"/>
        <v>49.2</v>
      </c>
      <c r="K1287">
        <f t="shared" si="82"/>
        <v>90.873829445337179</v>
      </c>
      <c r="L1287">
        <f t="shared" si="83"/>
        <v>61.405148362446916</v>
      </c>
      <c r="M1287">
        <f t="shared" si="84"/>
        <v>28.452205793675681</v>
      </c>
    </row>
    <row r="1288" spans="1:13">
      <c r="A1288" s="230">
        <v>37729</v>
      </c>
      <c r="B1288">
        <v>29.5</v>
      </c>
      <c r="C1288">
        <v>15.3</v>
      </c>
      <c r="D1288">
        <v>6.15</v>
      </c>
      <c r="E1288">
        <v>6.56</v>
      </c>
      <c r="F1288">
        <v>893.58</v>
      </c>
      <c r="G1288">
        <v>235.92</v>
      </c>
      <c r="H1288">
        <f t="shared" si="79"/>
        <v>57.985257985257988</v>
      </c>
      <c r="I1288">
        <f t="shared" si="80"/>
        <v>33.292932106354598</v>
      </c>
      <c r="J1288">
        <f t="shared" si="81"/>
        <v>49.2</v>
      </c>
      <c r="K1288">
        <f t="shared" si="82"/>
        <v>90.873829445337179</v>
      </c>
      <c r="L1288">
        <f t="shared" si="83"/>
        <v>61.405148362446916</v>
      </c>
      <c r="M1288">
        <f t="shared" si="84"/>
        <v>28.452205793675681</v>
      </c>
    </row>
    <row r="1289" spans="1:13">
      <c r="A1289" s="230">
        <v>37732</v>
      </c>
      <c r="B1289">
        <v>29.48</v>
      </c>
      <c r="C1289">
        <v>15.4</v>
      </c>
      <c r="D1289">
        <v>6</v>
      </c>
      <c r="E1289">
        <v>6.57</v>
      </c>
      <c r="F1289">
        <v>892.01</v>
      </c>
      <c r="G1289">
        <v>235.26</v>
      </c>
      <c r="H1289">
        <f t="shared" si="79"/>
        <v>57.945945945945944</v>
      </c>
      <c r="I1289">
        <f t="shared" si="80"/>
        <v>33.510532969794824</v>
      </c>
      <c r="J1289">
        <f t="shared" si="81"/>
        <v>48</v>
      </c>
      <c r="K1289">
        <f t="shared" si="82"/>
        <v>91.012356624369701</v>
      </c>
      <c r="L1289">
        <f t="shared" si="83"/>
        <v>61.297260895259825</v>
      </c>
      <c r="M1289">
        <f t="shared" si="84"/>
        <v>28.372609083673026</v>
      </c>
    </row>
    <row r="1290" spans="1:13">
      <c r="A1290" s="230">
        <v>37733</v>
      </c>
      <c r="B1290">
        <v>29.89</v>
      </c>
      <c r="C1290">
        <v>15.83</v>
      </c>
      <c r="D1290">
        <v>5.9</v>
      </c>
      <c r="E1290">
        <v>6.7549999999999999</v>
      </c>
      <c r="F1290">
        <v>911.37</v>
      </c>
      <c r="G1290">
        <v>240.89</v>
      </c>
      <c r="H1290">
        <f t="shared" si="79"/>
        <v>58.751842751842752</v>
      </c>
      <c r="I1290">
        <f t="shared" si="80"/>
        <v>34.446216682587796</v>
      </c>
      <c r="J1290">
        <f t="shared" si="81"/>
        <v>47.2</v>
      </c>
      <c r="K1290">
        <f t="shared" si="82"/>
        <v>93.575109436471436</v>
      </c>
      <c r="L1290">
        <f t="shared" si="83"/>
        <v>62.627643930127405</v>
      </c>
      <c r="M1290">
        <f t="shared" si="84"/>
        <v>29.051593140210812</v>
      </c>
    </row>
    <row r="1291" spans="1:13">
      <c r="A1291" s="230">
        <v>37734</v>
      </c>
      <c r="B1291">
        <v>29.89</v>
      </c>
      <c r="C1291">
        <v>16.07</v>
      </c>
      <c r="D1291">
        <v>5.9</v>
      </c>
      <c r="E1291">
        <v>6.79</v>
      </c>
      <c r="F1291">
        <v>919.02</v>
      </c>
      <c r="G1291">
        <v>241.94</v>
      </c>
      <c r="H1291">
        <f t="shared" si="79"/>
        <v>58.751842751842752</v>
      </c>
      <c r="I1291">
        <f t="shared" si="80"/>
        <v>34.968458754844342</v>
      </c>
      <c r="J1291">
        <f t="shared" si="81"/>
        <v>47.2</v>
      </c>
      <c r="K1291">
        <f t="shared" si="82"/>
        <v>94.059954563085284</v>
      </c>
      <c r="L1291">
        <f t="shared" si="83"/>
        <v>63.153337639669601</v>
      </c>
      <c r="M1291">
        <f t="shared" si="84"/>
        <v>29.178224269760488</v>
      </c>
    </row>
    <row r="1292" spans="1:13">
      <c r="A1292" s="230">
        <v>37735</v>
      </c>
      <c r="B1292">
        <v>29.62</v>
      </c>
      <c r="C1292">
        <v>15.8</v>
      </c>
      <c r="D1292">
        <v>5.45</v>
      </c>
      <c r="E1292">
        <v>6.72</v>
      </c>
      <c r="F1292">
        <v>911.43</v>
      </c>
      <c r="G1292">
        <v>239.49</v>
      </c>
      <c r="H1292">
        <f t="shared" si="79"/>
        <v>58.221130221130224</v>
      </c>
      <c r="I1292">
        <f t="shared" si="80"/>
        <v>34.380936423555731</v>
      </c>
      <c r="J1292">
        <f t="shared" si="81"/>
        <v>43.6</v>
      </c>
      <c r="K1292">
        <f t="shared" si="82"/>
        <v>93.090264309857602</v>
      </c>
      <c r="L1292">
        <f t="shared" si="83"/>
        <v>62.63176701804538</v>
      </c>
      <c r="M1292">
        <f t="shared" si="84"/>
        <v>28.882751634144579</v>
      </c>
    </row>
    <row r="1293" spans="1:13">
      <c r="A1293" s="230">
        <v>37736</v>
      </c>
      <c r="B1293">
        <v>29.11</v>
      </c>
      <c r="C1293">
        <v>15.85</v>
      </c>
      <c r="D1293">
        <v>5.5</v>
      </c>
      <c r="E1293">
        <v>6.6749999999999998</v>
      </c>
      <c r="F1293">
        <v>898.81</v>
      </c>
      <c r="G1293">
        <v>234.18</v>
      </c>
      <c r="H1293">
        <f t="shared" si="79"/>
        <v>57.218673218673217</v>
      </c>
      <c r="I1293">
        <f t="shared" si="80"/>
        <v>34.489736855275844</v>
      </c>
      <c r="J1293">
        <f t="shared" si="81"/>
        <v>44</v>
      </c>
      <c r="K1293">
        <f t="shared" si="82"/>
        <v>92.466892004211232</v>
      </c>
      <c r="L1293">
        <f t="shared" si="83"/>
        <v>61.764544192630666</v>
      </c>
      <c r="M1293">
        <f t="shared" si="84"/>
        <v>28.242359921850504</v>
      </c>
    </row>
    <row r="1294" spans="1:13">
      <c r="A1294" s="230">
        <v>37739</v>
      </c>
      <c r="B1294">
        <v>29.33</v>
      </c>
      <c r="C1294">
        <v>16.11</v>
      </c>
      <c r="D1294">
        <v>5.3</v>
      </c>
      <c r="E1294">
        <v>6.93</v>
      </c>
      <c r="F1294">
        <v>914.84</v>
      </c>
      <c r="G1294">
        <v>239.24</v>
      </c>
      <c r="H1294">
        <f t="shared" si="79"/>
        <v>57.651105651105652</v>
      </c>
      <c r="I1294">
        <f t="shared" si="80"/>
        <v>35.05549910022043</v>
      </c>
      <c r="J1294">
        <f t="shared" si="81"/>
        <v>42.4</v>
      </c>
      <c r="K1294">
        <f t="shared" si="82"/>
        <v>95.999335069540649</v>
      </c>
      <c r="L1294">
        <f t="shared" si="83"/>
        <v>62.866095848050463</v>
      </c>
      <c r="M1294">
        <f t="shared" si="84"/>
        <v>28.85260136520418</v>
      </c>
    </row>
    <row r="1295" spans="1:13">
      <c r="A1295" s="230">
        <v>37740</v>
      </c>
      <c r="B1295">
        <v>29.75</v>
      </c>
      <c r="C1295">
        <v>16.5</v>
      </c>
      <c r="D1295">
        <v>5.5</v>
      </c>
      <c r="E1295">
        <v>7.03</v>
      </c>
      <c r="F1295">
        <v>917.84</v>
      </c>
      <c r="G1295">
        <v>241.86</v>
      </c>
      <c r="H1295">
        <f t="shared" si="79"/>
        <v>58.476658476658478</v>
      </c>
      <c r="I1295">
        <f t="shared" si="80"/>
        <v>35.904142467637314</v>
      </c>
      <c r="J1295">
        <f t="shared" si="81"/>
        <v>44</v>
      </c>
      <c r="K1295">
        <f t="shared" si="82"/>
        <v>97.384606859865912</v>
      </c>
      <c r="L1295">
        <f t="shared" si="83"/>
        <v>63.07225024394937</v>
      </c>
      <c r="M1295">
        <f t="shared" si="84"/>
        <v>29.16857618369956</v>
      </c>
    </row>
    <row r="1296" spans="1:13">
      <c r="A1296" s="230">
        <v>37741</v>
      </c>
      <c r="B1296">
        <v>28.98</v>
      </c>
      <c r="C1296">
        <v>16.3</v>
      </c>
      <c r="D1296">
        <v>5.45</v>
      </c>
      <c r="E1296">
        <v>7.11</v>
      </c>
      <c r="F1296">
        <v>916.92</v>
      </c>
      <c r="G1296">
        <v>238.71</v>
      </c>
      <c r="H1296">
        <f t="shared" si="79"/>
        <v>56.963144963144963</v>
      </c>
      <c r="I1296">
        <f t="shared" si="80"/>
        <v>35.468940740756857</v>
      </c>
      <c r="J1296">
        <f t="shared" si="81"/>
        <v>43.6</v>
      </c>
      <c r="K1296">
        <f t="shared" si="82"/>
        <v>98.492824292126116</v>
      </c>
      <c r="L1296">
        <f t="shared" si="83"/>
        <v>63.00902956254037</v>
      </c>
      <c r="M1296">
        <f t="shared" si="84"/>
        <v>28.788682795050534</v>
      </c>
    </row>
    <row r="1297" spans="1:13">
      <c r="A1297" s="230">
        <v>37742</v>
      </c>
      <c r="B1297">
        <v>29.18</v>
      </c>
      <c r="C1297">
        <v>16.5</v>
      </c>
      <c r="D1297">
        <v>5.75</v>
      </c>
      <c r="E1297">
        <v>7.18</v>
      </c>
      <c r="F1297">
        <v>916.3</v>
      </c>
      <c r="G1297">
        <v>240.38</v>
      </c>
      <c r="H1297">
        <f t="shared" si="79"/>
        <v>57.356265356265354</v>
      </c>
      <c r="I1297">
        <f t="shared" si="80"/>
        <v>35.904142467637314</v>
      </c>
      <c r="J1297">
        <f t="shared" si="81"/>
        <v>46</v>
      </c>
      <c r="K1297">
        <f t="shared" si="82"/>
        <v>99.462514545353798</v>
      </c>
      <c r="L1297">
        <f t="shared" si="83"/>
        <v>62.966424320721266</v>
      </c>
      <c r="M1297">
        <f t="shared" si="84"/>
        <v>28.9900865915724</v>
      </c>
    </row>
    <row r="1298" spans="1:13">
      <c r="A1298" s="230">
        <v>37743</v>
      </c>
      <c r="B1298">
        <v>29.57</v>
      </c>
      <c r="C1298">
        <v>16.649999999999999</v>
      </c>
      <c r="D1298">
        <v>5.85</v>
      </c>
      <c r="E1298">
        <v>7.2249999999999996</v>
      </c>
      <c r="F1298">
        <v>930.08</v>
      </c>
      <c r="G1298">
        <v>245.56</v>
      </c>
      <c r="H1298">
        <f t="shared" si="79"/>
        <v>58.122850122850124</v>
      </c>
      <c r="I1298">
        <f t="shared" si="80"/>
        <v>36.230543762797645</v>
      </c>
      <c r="J1298">
        <f t="shared" si="81"/>
        <v>46.8</v>
      </c>
      <c r="K1298">
        <f t="shared" si="82"/>
        <v>100.08588685100017</v>
      </c>
      <c r="L1298">
        <f t="shared" si="83"/>
        <v>63.913360179216888</v>
      </c>
      <c r="M1298">
        <f t="shared" si="84"/>
        <v>29.614800164017463</v>
      </c>
    </row>
    <row r="1299" spans="1:13">
      <c r="A1299" s="230">
        <v>37746</v>
      </c>
      <c r="B1299">
        <v>29.5</v>
      </c>
      <c r="C1299">
        <v>16.8</v>
      </c>
      <c r="D1299">
        <v>5.65</v>
      </c>
      <c r="E1299">
        <v>8.0449999999999999</v>
      </c>
      <c r="F1299">
        <v>926.55</v>
      </c>
      <c r="G1299">
        <v>245.64</v>
      </c>
      <c r="H1299">
        <f t="shared" si="79"/>
        <v>57.985257985257988</v>
      </c>
      <c r="I1299">
        <f t="shared" si="80"/>
        <v>36.556945057957989</v>
      </c>
      <c r="J1299">
        <f t="shared" si="81"/>
        <v>45.2</v>
      </c>
      <c r="K1299">
        <f t="shared" si="82"/>
        <v>111.44511553166731</v>
      </c>
      <c r="L1299">
        <f t="shared" si="83"/>
        <v>63.670785173375847</v>
      </c>
      <c r="M1299">
        <f t="shared" si="84"/>
        <v>29.624448250078391</v>
      </c>
    </row>
    <row r="1300" spans="1:13">
      <c r="A1300" s="230">
        <v>37747</v>
      </c>
      <c r="B1300">
        <v>30.51</v>
      </c>
      <c r="C1300">
        <v>17.329999999999998</v>
      </c>
      <c r="D1300">
        <v>5.7</v>
      </c>
      <c r="E1300">
        <v>8.75</v>
      </c>
      <c r="F1300">
        <v>934.39</v>
      </c>
      <c r="G1300">
        <v>250.74</v>
      </c>
      <c r="H1300">
        <f t="shared" si="79"/>
        <v>59.970515970515969</v>
      </c>
      <c r="I1300">
        <f t="shared" si="80"/>
        <v>37.710229634191187</v>
      </c>
      <c r="J1300">
        <f t="shared" si="81"/>
        <v>45.6</v>
      </c>
      <c r="K1300">
        <f t="shared" si="82"/>
        <v>121.21128165346042</v>
      </c>
      <c r="L1300">
        <f t="shared" si="83"/>
        <v>64.209535327991645</v>
      </c>
      <c r="M1300">
        <f t="shared" si="84"/>
        <v>30.239513736462531</v>
      </c>
    </row>
    <row r="1301" spans="1:13">
      <c r="A1301" s="230">
        <v>37748</v>
      </c>
      <c r="B1301">
        <v>30.64</v>
      </c>
      <c r="C1301">
        <v>17.22</v>
      </c>
      <c r="D1301">
        <v>5.65</v>
      </c>
      <c r="E1301">
        <v>8.8249999999999993</v>
      </c>
      <c r="F1301">
        <v>929.62</v>
      </c>
      <c r="G1301">
        <v>247.19</v>
      </c>
      <c r="H1301">
        <f t="shared" si="79"/>
        <v>60.226044226044223</v>
      </c>
      <c r="I1301">
        <f t="shared" si="80"/>
        <v>37.470868684406938</v>
      </c>
      <c r="J1301">
        <f t="shared" si="81"/>
        <v>45.2</v>
      </c>
      <c r="K1301">
        <f t="shared" si="82"/>
        <v>122.25023549620434</v>
      </c>
      <c r="L1301">
        <f t="shared" si="83"/>
        <v>63.881749838512391</v>
      </c>
      <c r="M1301">
        <f t="shared" si="84"/>
        <v>29.811379917508866</v>
      </c>
    </row>
    <row r="1302" spans="1:13">
      <c r="A1302" s="230">
        <v>37749</v>
      </c>
      <c r="B1302">
        <v>30.2</v>
      </c>
      <c r="C1302">
        <v>17.09</v>
      </c>
      <c r="D1302">
        <v>5.35</v>
      </c>
      <c r="E1302">
        <v>9</v>
      </c>
      <c r="F1302">
        <v>920.27</v>
      </c>
      <c r="G1302">
        <v>243.91</v>
      </c>
      <c r="H1302">
        <f t="shared" si="79"/>
        <v>59.36117936117936</v>
      </c>
      <c r="I1302">
        <f t="shared" si="80"/>
        <v>37.187987561934648</v>
      </c>
      <c r="J1302">
        <f t="shared" si="81"/>
        <v>42.8</v>
      </c>
      <c r="K1302">
        <f t="shared" si="82"/>
        <v>124.67446112927357</v>
      </c>
      <c r="L1302">
        <f t="shared" si="83"/>
        <v>63.239235304627478</v>
      </c>
      <c r="M1302">
        <f t="shared" si="84"/>
        <v>29.415808389010831</v>
      </c>
    </row>
    <row r="1303" spans="1:13">
      <c r="A1303" s="230">
        <v>37750</v>
      </c>
      <c r="B1303">
        <v>31.09</v>
      </c>
      <c r="C1303">
        <v>17.34</v>
      </c>
      <c r="D1303">
        <v>5.45</v>
      </c>
      <c r="E1303">
        <v>9.15</v>
      </c>
      <c r="F1303">
        <v>933.41</v>
      </c>
      <c r="G1303">
        <v>250.39</v>
      </c>
      <c r="H1303">
        <f t="shared" si="79"/>
        <v>61.110565110565112</v>
      </c>
      <c r="I1303">
        <f t="shared" si="80"/>
        <v>37.731989720535211</v>
      </c>
      <c r="J1303">
        <f t="shared" si="81"/>
        <v>43.6</v>
      </c>
      <c r="K1303">
        <f t="shared" si="82"/>
        <v>126.75236881476145</v>
      </c>
      <c r="L1303">
        <f t="shared" si="83"/>
        <v>64.142191558664663</v>
      </c>
      <c r="M1303">
        <f t="shared" si="84"/>
        <v>30.197303359945973</v>
      </c>
    </row>
    <row r="1304" spans="1:13">
      <c r="A1304" s="230">
        <v>37753</v>
      </c>
      <c r="B1304">
        <v>31.9</v>
      </c>
      <c r="C1304">
        <v>17.41</v>
      </c>
      <c r="D1304">
        <v>5.55</v>
      </c>
      <c r="E1304">
        <v>9.2799999999999994</v>
      </c>
      <c r="F1304">
        <v>945.11</v>
      </c>
      <c r="G1304">
        <v>254.12</v>
      </c>
      <c r="H1304">
        <f t="shared" si="79"/>
        <v>62.702702702702702</v>
      </c>
      <c r="I1304">
        <f t="shared" si="80"/>
        <v>37.884310324943371</v>
      </c>
      <c r="J1304">
        <f t="shared" si="81"/>
        <v>44.4</v>
      </c>
      <c r="K1304">
        <f t="shared" si="82"/>
        <v>128.5532221421843</v>
      </c>
      <c r="L1304">
        <f t="shared" si="83"/>
        <v>64.946193702670385</v>
      </c>
      <c r="M1304">
        <f t="shared" si="84"/>
        <v>30.647145372536723</v>
      </c>
    </row>
    <row r="1305" spans="1:13">
      <c r="A1305" s="230">
        <v>37754</v>
      </c>
      <c r="B1305">
        <v>32.46</v>
      </c>
      <c r="C1305">
        <v>17.28</v>
      </c>
      <c r="D1305">
        <v>5.65</v>
      </c>
      <c r="E1305">
        <v>9.3350000000000009</v>
      </c>
      <c r="F1305">
        <v>942.3</v>
      </c>
      <c r="G1305">
        <v>253.67</v>
      </c>
      <c r="H1305">
        <f t="shared" si="79"/>
        <v>63.803439803439801</v>
      </c>
      <c r="I1305">
        <f t="shared" si="80"/>
        <v>37.601429202471074</v>
      </c>
      <c r="J1305">
        <f t="shared" si="81"/>
        <v>45.2</v>
      </c>
      <c r="K1305">
        <f t="shared" si="82"/>
        <v>129.3151216268632</v>
      </c>
      <c r="L1305">
        <f t="shared" si="83"/>
        <v>64.75309575184508</v>
      </c>
      <c r="M1305">
        <f t="shared" si="84"/>
        <v>30.592874888444008</v>
      </c>
    </row>
    <row r="1306" spans="1:13">
      <c r="A1306" s="230">
        <v>37755</v>
      </c>
      <c r="B1306">
        <v>32.25</v>
      </c>
      <c r="C1306">
        <v>17.420000000000002</v>
      </c>
      <c r="D1306">
        <v>5.65</v>
      </c>
      <c r="E1306">
        <v>9.2750000000000004</v>
      </c>
      <c r="F1306">
        <v>939.28</v>
      </c>
      <c r="G1306">
        <v>252.2</v>
      </c>
      <c r="H1306">
        <f t="shared" si="79"/>
        <v>63.390663390663391</v>
      </c>
      <c r="I1306">
        <f t="shared" si="80"/>
        <v>37.906070411287395</v>
      </c>
      <c r="J1306">
        <f t="shared" si="81"/>
        <v>45.2</v>
      </c>
      <c r="K1306">
        <f t="shared" si="82"/>
        <v>128.48395855266804</v>
      </c>
      <c r="L1306">
        <f t="shared" si="83"/>
        <v>64.545566993306849</v>
      </c>
      <c r="M1306">
        <f t="shared" si="84"/>
        <v>30.415591307074461</v>
      </c>
    </row>
    <row r="1307" spans="1:13">
      <c r="A1307" s="230">
        <v>37756</v>
      </c>
      <c r="B1307">
        <v>32.18</v>
      </c>
      <c r="C1307">
        <v>17.63</v>
      </c>
      <c r="D1307">
        <v>5.6</v>
      </c>
      <c r="E1307">
        <v>9.3650000000000002</v>
      </c>
      <c r="F1307">
        <v>946.67</v>
      </c>
      <c r="G1307">
        <v>255.58</v>
      </c>
      <c r="H1307">
        <f t="shared" si="79"/>
        <v>63.253071253071255</v>
      </c>
      <c r="I1307">
        <f t="shared" si="80"/>
        <v>38.363032224511869</v>
      </c>
      <c r="J1307">
        <f t="shared" si="81"/>
        <v>44.8</v>
      </c>
      <c r="K1307">
        <f t="shared" si="82"/>
        <v>129.73070316396078</v>
      </c>
      <c r="L1307">
        <f t="shared" si="83"/>
        <v>65.05339398853782</v>
      </c>
      <c r="M1307">
        <f t="shared" si="84"/>
        <v>30.823222943148654</v>
      </c>
    </row>
    <row r="1308" spans="1:13">
      <c r="A1308" s="230">
        <v>37757</v>
      </c>
      <c r="B1308">
        <v>31.19</v>
      </c>
      <c r="C1308">
        <v>17.95</v>
      </c>
      <c r="D1308">
        <v>5.5</v>
      </c>
      <c r="E1308">
        <v>9.4</v>
      </c>
      <c r="F1308">
        <v>944.3</v>
      </c>
      <c r="G1308">
        <v>253.17</v>
      </c>
      <c r="H1308">
        <f t="shared" si="79"/>
        <v>61.307125307125304</v>
      </c>
      <c r="I1308">
        <f t="shared" si="80"/>
        <v>39.059354987520592</v>
      </c>
      <c r="J1308">
        <f t="shared" si="81"/>
        <v>44</v>
      </c>
      <c r="K1308">
        <f t="shared" si="82"/>
        <v>130.21554829057462</v>
      </c>
      <c r="L1308">
        <f t="shared" si="83"/>
        <v>64.89053201577768</v>
      </c>
      <c r="M1308">
        <f t="shared" si="84"/>
        <v>30.532574350563209</v>
      </c>
    </row>
    <row r="1309" spans="1:13">
      <c r="A1309" s="230">
        <v>37760</v>
      </c>
      <c r="B1309">
        <v>30.36</v>
      </c>
      <c r="C1309">
        <v>16.88</v>
      </c>
      <c r="D1309">
        <v>5.6</v>
      </c>
      <c r="E1309">
        <v>9.0500000000000007</v>
      </c>
      <c r="F1309">
        <v>920.77</v>
      </c>
      <c r="G1309">
        <v>243.67</v>
      </c>
      <c r="H1309">
        <f t="shared" si="79"/>
        <v>59.675675675675677</v>
      </c>
      <c r="I1309">
        <f t="shared" si="80"/>
        <v>36.731025748710174</v>
      </c>
      <c r="J1309">
        <f t="shared" si="81"/>
        <v>44.8</v>
      </c>
      <c r="K1309">
        <f t="shared" si="82"/>
        <v>125.36709702443621</v>
      </c>
      <c r="L1309">
        <f t="shared" si="83"/>
        <v>63.273594370610631</v>
      </c>
      <c r="M1309">
        <f t="shared" si="84"/>
        <v>29.386864130828048</v>
      </c>
    </row>
    <row r="1310" spans="1:13">
      <c r="A1310" s="230">
        <v>37761</v>
      </c>
      <c r="B1310">
        <v>30.33</v>
      </c>
      <c r="C1310">
        <v>17.05</v>
      </c>
      <c r="D1310">
        <v>5.7</v>
      </c>
      <c r="E1310">
        <v>8.8949999999999996</v>
      </c>
      <c r="F1310">
        <v>919.73</v>
      </c>
      <c r="G1310">
        <v>243.42</v>
      </c>
      <c r="H1310">
        <f t="shared" si="79"/>
        <v>59.616707616707615</v>
      </c>
      <c r="I1310">
        <f t="shared" si="80"/>
        <v>37.100947216558552</v>
      </c>
      <c r="J1310">
        <f t="shared" si="81"/>
        <v>45.6</v>
      </c>
      <c r="K1310">
        <f t="shared" si="82"/>
        <v>123.21992574943204</v>
      </c>
      <c r="L1310">
        <f t="shared" si="83"/>
        <v>63.202127513365674</v>
      </c>
      <c r="M1310">
        <f t="shared" si="84"/>
        <v>29.356713861887648</v>
      </c>
    </row>
    <row r="1311" spans="1:13">
      <c r="A1311" s="230">
        <v>37762</v>
      </c>
      <c r="B1311">
        <v>29.86</v>
      </c>
      <c r="C1311">
        <v>17.940000000000001</v>
      </c>
      <c r="D1311">
        <v>5.7</v>
      </c>
      <c r="E1311">
        <v>8.9250000000000007</v>
      </c>
      <c r="F1311">
        <v>923.42</v>
      </c>
      <c r="G1311">
        <v>242.8</v>
      </c>
      <c r="H1311">
        <f t="shared" si="79"/>
        <v>58.692874692874696</v>
      </c>
      <c r="I1311">
        <f t="shared" si="80"/>
        <v>39.037594901176575</v>
      </c>
      <c r="J1311">
        <f t="shared" si="81"/>
        <v>45.6</v>
      </c>
      <c r="K1311">
        <f t="shared" si="82"/>
        <v>123.63550728652963</v>
      </c>
      <c r="L1311">
        <f t="shared" si="83"/>
        <v>63.455697420321322</v>
      </c>
      <c r="M1311">
        <f t="shared" si="84"/>
        <v>29.281941194915461</v>
      </c>
    </row>
    <row r="1312" spans="1:13">
      <c r="A1312" s="230">
        <v>37763</v>
      </c>
      <c r="B1312">
        <v>29.89</v>
      </c>
      <c r="C1312">
        <v>18.46</v>
      </c>
      <c r="D1312">
        <v>5.35</v>
      </c>
      <c r="E1312">
        <v>9.1199999999999992</v>
      </c>
      <c r="F1312">
        <v>931.87</v>
      </c>
      <c r="G1312">
        <v>244.98</v>
      </c>
      <c r="H1312">
        <f t="shared" si="79"/>
        <v>58.751842751842752</v>
      </c>
      <c r="I1312">
        <f t="shared" si="80"/>
        <v>40.169119391065742</v>
      </c>
      <c r="J1312">
        <f t="shared" si="81"/>
        <v>42.8</v>
      </c>
      <c r="K1312">
        <f t="shared" si="82"/>
        <v>126.33678727766386</v>
      </c>
      <c r="L1312">
        <f t="shared" si="83"/>
        <v>64.036365635436567</v>
      </c>
      <c r="M1312">
        <f t="shared" si="84"/>
        <v>29.54485154007574</v>
      </c>
    </row>
    <row r="1313" spans="1:13">
      <c r="A1313" s="230">
        <v>37764</v>
      </c>
      <c r="B1313">
        <v>29.491</v>
      </c>
      <c r="C1313">
        <v>18.489999999999998</v>
      </c>
      <c r="D1313">
        <v>5.7</v>
      </c>
      <c r="E1313">
        <v>9.16</v>
      </c>
      <c r="F1313">
        <v>933.22</v>
      </c>
      <c r="G1313">
        <v>244.5</v>
      </c>
      <c r="H1313">
        <f t="shared" si="79"/>
        <v>57.967567567567563</v>
      </c>
      <c r="I1313">
        <f t="shared" si="80"/>
        <v>40.234399650097807</v>
      </c>
      <c r="J1313">
        <f t="shared" si="81"/>
        <v>45.6</v>
      </c>
      <c r="K1313">
        <f t="shared" si="82"/>
        <v>126.89089599379399</v>
      </c>
      <c r="L1313">
        <f t="shared" si="83"/>
        <v>64.129135113591076</v>
      </c>
      <c r="M1313">
        <f t="shared" si="84"/>
        <v>29.486963023710175</v>
      </c>
    </row>
    <row r="1314" spans="1:13">
      <c r="A1314" s="230">
        <v>37767</v>
      </c>
      <c r="B1314">
        <v>29.491</v>
      </c>
      <c r="C1314">
        <v>18.489999999999998</v>
      </c>
      <c r="D1314">
        <v>5.7</v>
      </c>
      <c r="E1314">
        <v>9.16</v>
      </c>
      <c r="F1314">
        <v>933.22</v>
      </c>
      <c r="G1314">
        <v>244.5</v>
      </c>
      <c r="H1314">
        <f t="shared" si="79"/>
        <v>57.967567567567563</v>
      </c>
      <c r="I1314">
        <f t="shared" si="80"/>
        <v>40.234399650097807</v>
      </c>
      <c r="J1314">
        <f t="shared" si="81"/>
        <v>45.6</v>
      </c>
      <c r="K1314">
        <f t="shared" si="82"/>
        <v>126.89089599379399</v>
      </c>
      <c r="L1314">
        <f t="shared" si="83"/>
        <v>64.129135113591076</v>
      </c>
      <c r="M1314">
        <f t="shared" si="84"/>
        <v>29.486963023710175</v>
      </c>
    </row>
    <row r="1315" spans="1:13">
      <c r="A1315" s="230">
        <v>37768</v>
      </c>
      <c r="B1315">
        <v>30.01</v>
      </c>
      <c r="C1315">
        <v>18.68</v>
      </c>
      <c r="D1315">
        <v>6.15</v>
      </c>
      <c r="E1315">
        <v>9.44</v>
      </c>
      <c r="F1315">
        <v>951.48</v>
      </c>
      <c r="G1315">
        <v>252.52</v>
      </c>
      <c r="H1315">
        <f t="shared" si="79"/>
        <v>58.987714987714988</v>
      </c>
      <c r="I1315">
        <f t="shared" si="80"/>
        <v>40.64784129063424</v>
      </c>
      <c r="J1315">
        <f t="shared" si="81"/>
        <v>49.2</v>
      </c>
      <c r="K1315">
        <f t="shared" si="82"/>
        <v>130.7696570067047</v>
      </c>
      <c r="L1315">
        <f t="shared" si="83"/>
        <v>65.383928203295724</v>
      </c>
      <c r="M1315">
        <f t="shared" si="84"/>
        <v>30.454183651318171</v>
      </c>
    </row>
    <row r="1316" spans="1:13">
      <c r="A1316" s="230">
        <v>37769</v>
      </c>
      <c r="B1316">
        <v>31.19</v>
      </c>
      <c r="C1316">
        <v>19.38</v>
      </c>
      <c r="D1316">
        <v>5.95</v>
      </c>
      <c r="E1316">
        <v>9.14</v>
      </c>
      <c r="F1316">
        <v>953.22</v>
      </c>
      <c r="G1316">
        <v>253.87</v>
      </c>
      <c r="H1316">
        <f t="shared" si="79"/>
        <v>61.307125307125304</v>
      </c>
      <c r="I1316">
        <f t="shared" si="80"/>
        <v>42.171047334715823</v>
      </c>
      <c r="J1316">
        <f t="shared" si="81"/>
        <v>47.6</v>
      </c>
      <c r="K1316">
        <f t="shared" si="82"/>
        <v>126.61384163572893</v>
      </c>
      <c r="L1316">
        <f t="shared" si="83"/>
        <v>65.503497752917085</v>
      </c>
      <c r="M1316">
        <f t="shared" si="84"/>
        <v>30.616995103596327</v>
      </c>
    </row>
    <row r="1317" spans="1:13">
      <c r="A1317" s="230">
        <v>37770</v>
      </c>
      <c r="B1317">
        <v>31.27</v>
      </c>
      <c r="C1317">
        <v>19.059999999999999</v>
      </c>
      <c r="D1317">
        <v>6.2</v>
      </c>
      <c r="E1317">
        <v>9.0500000000000007</v>
      </c>
      <c r="F1317">
        <v>949.64</v>
      </c>
      <c r="G1317">
        <v>256.29000000000002</v>
      </c>
      <c r="H1317">
        <f t="shared" si="79"/>
        <v>61.464373464373466</v>
      </c>
      <c r="I1317">
        <f t="shared" si="80"/>
        <v>41.474724571707092</v>
      </c>
      <c r="J1317">
        <f t="shared" si="81"/>
        <v>49.6</v>
      </c>
      <c r="K1317">
        <f t="shared" si="82"/>
        <v>125.36709702443621</v>
      </c>
      <c r="L1317">
        <f t="shared" si="83"/>
        <v>65.257486840477725</v>
      </c>
      <c r="M1317">
        <f t="shared" si="84"/>
        <v>30.908849706939392</v>
      </c>
    </row>
    <row r="1318" spans="1:13">
      <c r="A1318" s="230">
        <v>37771</v>
      </c>
      <c r="B1318">
        <v>31.37</v>
      </c>
      <c r="C1318">
        <v>19.5</v>
      </c>
      <c r="D1318">
        <v>6</v>
      </c>
      <c r="E1318">
        <v>8.9749999999999996</v>
      </c>
      <c r="F1318">
        <v>963.59</v>
      </c>
      <c r="G1318">
        <v>258.68</v>
      </c>
      <c r="H1318">
        <f t="shared" si="79"/>
        <v>61.660933660933658</v>
      </c>
      <c r="I1318">
        <f t="shared" si="80"/>
        <v>42.432168370844096</v>
      </c>
      <c r="J1318">
        <f t="shared" si="81"/>
        <v>48</v>
      </c>
      <c r="K1318">
        <f t="shared" si="82"/>
        <v>124.32814318169225</v>
      </c>
      <c r="L1318">
        <f t="shared" si="83"/>
        <v>66.216104781407623</v>
      </c>
      <c r="M1318">
        <f t="shared" si="84"/>
        <v>31.197086278009603</v>
      </c>
    </row>
    <row r="1319" spans="1:13">
      <c r="A1319" s="230">
        <v>37774</v>
      </c>
      <c r="B1319">
        <v>30.83</v>
      </c>
      <c r="C1319">
        <v>20.05</v>
      </c>
      <c r="D1319">
        <v>6.2</v>
      </c>
      <c r="E1319">
        <v>8.7249999999999996</v>
      </c>
      <c r="F1319">
        <v>967</v>
      </c>
      <c r="G1319">
        <v>257.56</v>
      </c>
      <c r="H1319">
        <f t="shared" si="79"/>
        <v>60.599508599508603</v>
      </c>
      <c r="I1319">
        <f t="shared" si="80"/>
        <v>43.628973119765341</v>
      </c>
      <c r="J1319">
        <f t="shared" si="81"/>
        <v>49.6</v>
      </c>
      <c r="K1319">
        <f t="shared" si="82"/>
        <v>120.86496370587909</v>
      </c>
      <c r="L1319">
        <f t="shared" si="83"/>
        <v>66.450433611412706</v>
      </c>
      <c r="M1319">
        <f t="shared" si="84"/>
        <v>31.062013073156614</v>
      </c>
    </row>
    <row r="1320" spans="1:13">
      <c r="A1320" s="230">
        <v>37775</v>
      </c>
      <c r="B1320">
        <v>31</v>
      </c>
      <c r="C1320">
        <v>20.07</v>
      </c>
      <c r="D1320">
        <v>6.4</v>
      </c>
      <c r="E1320">
        <v>8.6549999999999994</v>
      </c>
      <c r="F1320">
        <v>971.56</v>
      </c>
      <c r="G1320">
        <v>259.33999999999997</v>
      </c>
      <c r="H1320">
        <f t="shared" si="79"/>
        <v>60.933660933660931</v>
      </c>
      <c r="I1320">
        <f t="shared" si="80"/>
        <v>43.672493292453382</v>
      </c>
      <c r="J1320">
        <f t="shared" si="81"/>
        <v>51.2</v>
      </c>
      <c r="K1320">
        <f t="shared" si="82"/>
        <v>119.8952734526514</v>
      </c>
      <c r="L1320">
        <f t="shared" si="83"/>
        <v>66.763788293179033</v>
      </c>
      <c r="M1320">
        <f t="shared" si="84"/>
        <v>31.276682988012251</v>
      </c>
    </row>
    <row r="1321" spans="1:13">
      <c r="A1321" s="230">
        <v>37776</v>
      </c>
      <c r="B1321">
        <v>31.7</v>
      </c>
      <c r="C1321">
        <v>21.04</v>
      </c>
      <c r="D1321">
        <v>6.4</v>
      </c>
      <c r="E1321">
        <v>8.8000000000000007</v>
      </c>
      <c r="F1321">
        <v>986.24</v>
      </c>
      <c r="G1321">
        <v>265.13</v>
      </c>
      <c r="H1321">
        <f t="shared" si="79"/>
        <v>62.309582309582311</v>
      </c>
      <c r="I1321">
        <f t="shared" si="80"/>
        <v>45.783221667823575</v>
      </c>
      <c r="J1321">
        <f t="shared" si="81"/>
        <v>51.2</v>
      </c>
      <c r="K1321">
        <f t="shared" si="82"/>
        <v>121.90391754862306</v>
      </c>
      <c r="L1321">
        <f t="shared" si="83"/>
        <v>67.772570470444336</v>
      </c>
      <c r="M1321">
        <f t="shared" si="84"/>
        <v>31.974963216671895</v>
      </c>
    </row>
    <row r="1322" spans="1:13">
      <c r="A1322" s="230">
        <v>37777</v>
      </c>
      <c r="B1322">
        <v>31.93</v>
      </c>
      <c r="C1322">
        <v>21.9</v>
      </c>
      <c r="D1322">
        <v>6.55</v>
      </c>
      <c r="E1322">
        <v>8.82</v>
      </c>
      <c r="F1322">
        <v>990.14</v>
      </c>
      <c r="G1322">
        <v>264.56</v>
      </c>
      <c r="H1322">
        <f t="shared" si="79"/>
        <v>62.761670761670764</v>
      </c>
      <c r="I1322">
        <f t="shared" si="80"/>
        <v>47.65458909340952</v>
      </c>
      <c r="J1322">
        <f t="shared" si="81"/>
        <v>52.4</v>
      </c>
      <c r="K1322">
        <f t="shared" si="82"/>
        <v>122.1809719066881</v>
      </c>
      <c r="L1322">
        <f t="shared" si="83"/>
        <v>68.040571185112896</v>
      </c>
      <c r="M1322">
        <f t="shared" si="84"/>
        <v>31.906220603487785</v>
      </c>
    </row>
    <row r="1323" spans="1:13">
      <c r="A1323" s="230">
        <v>37778</v>
      </c>
      <c r="B1323">
        <v>31.35</v>
      </c>
      <c r="C1323">
        <v>22.03</v>
      </c>
      <c r="D1323">
        <v>6.7</v>
      </c>
      <c r="E1323">
        <v>8.5749999999999993</v>
      </c>
      <c r="F1323">
        <v>987.76</v>
      </c>
      <c r="G1323">
        <v>262.07</v>
      </c>
      <c r="H1323">
        <f t="shared" si="79"/>
        <v>61.621621621621621</v>
      </c>
      <c r="I1323">
        <f t="shared" si="80"/>
        <v>47.937470215881817</v>
      </c>
      <c r="J1323">
        <f t="shared" si="81"/>
        <v>53.6</v>
      </c>
      <c r="K1323">
        <f t="shared" si="82"/>
        <v>118.78705602039119</v>
      </c>
      <c r="L1323">
        <f t="shared" si="83"/>
        <v>67.877022031033107</v>
      </c>
      <c r="M1323">
        <f t="shared" si="84"/>
        <v>31.605923924841413</v>
      </c>
    </row>
    <row r="1324" spans="1:13">
      <c r="A1324" s="230">
        <v>37781</v>
      </c>
      <c r="B1324">
        <v>31.5</v>
      </c>
      <c r="C1324">
        <v>21.53</v>
      </c>
      <c r="D1324">
        <v>6.65</v>
      </c>
      <c r="E1324">
        <v>8.3949999999999996</v>
      </c>
      <c r="F1324">
        <v>975.93</v>
      </c>
      <c r="G1324">
        <v>259.27</v>
      </c>
      <c r="H1324">
        <f t="shared" si="79"/>
        <v>61.91646191646192</v>
      </c>
      <c r="I1324">
        <f t="shared" si="80"/>
        <v>46.849465898680684</v>
      </c>
      <c r="J1324">
        <f t="shared" si="81"/>
        <v>53.2</v>
      </c>
      <c r="K1324">
        <f t="shared" si="82"/>
        <v>116.29356679780574</v>
      </c>
      <c r="L1324">
        <f t="shared" si="83"/>
        <v>67.064086529871773</v>
      </c>
      <c r="M1324">
        <f t="shared" si="84"/>
        <v>31.268240912708944</v>
      </c>
    </row>
    <row r="1325" spans="1:13">
      <c r="A1325" s="230">
        <v>37782</v>
      </c>
      <c r="B1325">
        <v>31.89</v>
      </c>
      <c r="C1325">
        <v>21.62</v>
      </c>
      <c r="D1325">
        <v>6.95</v>
      </c>
      <c r="E1325">
        <v>8.59</v>
      </c>
      <c r="F1325">
        <v>984.84</v>
      </c>
      <c r="G1325">
        <v>263.14999999999998</v>
      </c>
      <c r="H1325">
        <f t="shared" si="79"/>
        <v>62.683046683046683</v>
      </c>
      <c r="I1325">
        <f t="shared" si="80"/>
        <v>47.045306675776892</v>
      </c>
      <c r="J1325">
        <f t="shared" si="81"/>
        <v>55.6</v>
      </c>
      <c r="K1325">
        <f t="shared" si="82"/>
        <v>118.99484678894</v>
      </c>
      <c r="L1325">
        <f t="shared" si="83"/>
        <v>67.676365085691515</v>
      </c>
      <c r="M1325">
        <f t="shared" si="84"/>
        <v>31.736173086663932</v>
      </c>
    </row>
    <row r="1326" spans="1:13">
      <c r="A1326" s="230">
        <v>37783</v>
      </c>
      <c r="B1326">
        <v>31.63</v>
      </c>
      <c r="C1326">
        <v>21.2</v>
      </c>
      <c r="D1326">
        <v>6.7</v>
      </c>
      <c r="E1326">
        <v>8.7249999999999996</v>
      </c>
      <c r="F1326">
        <v>997.48</v>
      </c>
      <c r="G1326">
        <v>264.54000000000002</v>
      </c>
      <c r="H1326">
        <f t="shared" si="79"/>
        <v>62.171990171990174</v>
      </c>
      <c r="I1326">
        <f t="shared" si="80"/>
        <v>46.131383049327937</v>
      </c>
      <c r="J1326">
        <f t="shared" si="81"/>
        <v>53.6</v>
      </c>
      <c r="K1326">
        <f t="shared" si="82"/>
        <v>120.86496370587909</v>
      </c>
      <c r="L1326">
        <f t="shared" si="83"/>
        <v>68.544962273745554</v>
      </c>
      <c r="M1326">
        <f t="shared" si="84"/>
        <v>31.903808581972559</v>
      </c>
    </row>
    <row r="1327" spans="1:13">
      <c r="A1327" s="230">
        <v>37784</v>
      </c>
      <c r="B1327">
        <v>31.94</v>
      </c>
      <c r="C1327">
        <v>21.24</v>
      </c>
      <c r="D1327">
        <v>6.8</v>
      </c>
      <c r="E1327">
        <v>8.8849999999999998</v>
      </c>
      <c r="F1327">
        <v>998.51</v>
      </c>
      <c r="G1327">
        <v>265.24</v>
      </c>
      <c r="H1327">
        <f t="shared" ref="H1327:H1390" si="85">B1327*100/$B$429</f>
        <v>62.781326781326783</v>
      </c>
      <c r="I1327">
        <f t="shared" ref="I1327:I1390" si="86">C1327*100/$C$429</f>
        <v>46.218423394704033</v>
      </c>
      <c r="J1327">
        <f t="shared" ref="J1327:J1390" si="87">D1327*100/$D$429</f>
        <v>54.4</v>
      </c>
      <c r="K1327">
        <f t="shared" ref="K1327:K1390" si="88">E1327*100/$E$7</f>
        <v>123.08139857039951</v>
      </c>
      <c r="L1327">
        <f t="shared" ref="L1327:L1390" si="89">F1327*100/$F$429</f>
        <v>68.615741949670834</v>
      </c>
      <c r="M1327">
        <f t="shared" ref="M1327:M1390" si="90">G1327*100/$G$429</f>
        <v>31.98822933500567</v>
      </c>
    </row>
    <row r="1328" spans="1:13">
      <c r="A1328" s="230">
        <v>37785</v>
      </c>
      <c r="B1328">
        <v>31.27</v>
      </c>
      <c r="C1328">
        <v>20.99</v>
      </c>
      <c r="D1328">
        <v>6.75</v>
      </c>
      <c r="E1328">
        <v>8.7100000000000009</v>
      </c>
      <c r="F1328">
        <v>988.61</v>
      </c>
      <c r="G1328">
        <v>259.7</v>
      </c>
      <c r="H1328">
        <f t="shared" si="85"/>
        <v>61.464373464373466</v>
      </c>
      <c r="I1328">
        <f t="shared" si="86"/>
        <v>45.674421236103463</v>
      </c>
      <c r="J1328">
        <f t="shared" si="87"/>
        <v>54</v>
      </c>
      <c r="K1328">
        <f t="shared" si="88"/>
        <v>120.65717293733032</v>
      </c>
      <c r="L1328">
        <f t="shared" si="89"/>
        <v>67.935432443204462</v>
      </c>
      <c r="M1328">
        <f t="shared" si="90"/>
        <v>31.320099375286429</v>
      </c>
    </row>
    <row r="1329" spans="1:13">
      <c r="A1329" s="230">
        <v>37788</v>
      </c>
      <c r="B1329">
        <v>32.25</v>
      </c>
      <c r="C1329">
        <v>21.38</v>
      </c>
      <c r="D1329">
        <v>6.85</v>
      </c>
      <c r="E1329">
        <v>9.1349999999999998</v>
      </c>
      <c r="F1329">
        <v>1010.74</v>
      </c>
      <c r="G1329">
        <v>266.29000000000002</v>
      </c>
      <c r="H1329">
        <f t="shared" si="85"/>
        <v>63.390663390663391</v>
      </c>
      <c r="I1329">
        <f t="shared" si="86"/>
        <v>46.523064603520346</v>
      </c>
      <c r="J1329">
        <f t="shared" si="87"/>
        <v>54.8</v>
      </c>
      <c r="K1329">
        <f t="shared" si="88"/>
        <v>126.54457804621266</v>
      </c>
      <c r="L1329">
        <f t="shared" si="89"/>
        <v>69.456164703618697</v>
      </c>
      <c r="M1329">
        <f t="shared" si="90"/>
        <v>32.114860464555349</v>
      </c>
    </row>
    <row r="1330" spans="1:13">
      <c r="A1330" s="230">
        <v>37789</v>
      </c>
      <c r="B1330">
        <v>32.25</v>
      </c>
      <c r="C1330">
        <v>21.64</v>
      </c>
      <c r="D1330">
        <v>7.01</v>
      </c>
      <c r="E1330">
        <v>9.0950000000000006</v>
      </c>
      <c r="F1330">
        <v>1011.66</v>
      </c>
      <c r="G1330">
        <v>266.91000000000003</v>
      </c>
      <c r="H1330">
        <f t="shared" si="85"/>
        <v>63.390663390663391</v>
      </c>
      <c r="I1330">
        <f t="shared" si="86"/>
        <v>47.088826848464933</v>
      </c>
      <c r="J1330">
        <f t="shared" si="87"/>
        <v>56.08</v>
      </c>
      <c r="K1330">
        <f t="shared" si="88"/>
        <v>125.99046933008258</v>
      </c>
      <c r="L1330">
        <f t="shared" si="89"/>
        <v>69.519385385027689</v>
      </c>
      <c r="M1330">
        <f t="shared" si="90"/>
        <v>32.189633131527536</v>
      </c>
    </row>
    <row r="1331" spans="1:13">
      <c r="A1331" s="230">
        <v>37790</v>
      </c>
      <c r="B1331">
        <v>32.450000000000003</v>
      </c>
      <c r="C1331">
        <v>21.97</v>
      </c>
      <c r="D1331">
        <v>6.75</v>
      </c>
      <c r="E1331">
        <v>9.56</v>
      </c>
      <c r="F1331">
        <v>1010.09</v>
      </c>
      <c r="G1331">
        <v>270.63</v>
      </c>
      <c r="H1331">
        <f t="shared" si="85"/>
        <v>63.78378378378379</v>
      </c>
      <c r="I1331">
        <f t="shared" si="86"/>
        <v>47.80690969781768</v>
      </c>
      <c r="J1331">
        <f t="shared" si="87"/>
        <v>54</v>
      </c>
      <c r="K1331">
        <f t="shared" si="88"/>
        <v>132.43198315509503</v>
      </c>
      <c r="L1331">
        <f t="shared" si="89"/>
        <v>69.411497917840606</v>
      </c>
      <c r="M1331">
        <f t="shared" si="90"/>
        <v>32.638269133360673</v>
      </c>
    </row>
    <row r="1332" spans="1:13">
      <c r="A1332" s="230">
        <v>37791</v>
      </c>
      <c r="B1332">
        <v>32.17</v>
      </c>
      <c r="C1332">
        <v>21.6</v>
      </c>
      <c r="D1332">
        <v>7</v>
      </c>
      <c r="E1332">
        <v>9.57</v>
      </c>
      <c r="F1332">
        <v>994.7</v>
      </c>
      <c r="G1332">
        <v>267.89</v>
      </c>
      <c r="H1332">
        <f t="shared" si="85"/>
        <v>63.233415233415236</v>
      </c>
      <c r="I1332">
        <f t="shared" si="86"/>
        <v>47.001786503088844</v>
      </c>
      <c r="J1332">
        <f t="shared" si="87"/>
        <v>56</v>
      </c>
      <c r="K1332">
        <f t="shared" si="88"/>
        <v>132.57051033412756</v>
      </c>
      <c r="L1332">
        <f t="shared" si="89"/>
        <v>68.353925866879237</v>
      </c>
      <c r="M1332">
        <f t="shared" si="90"/>
        <v>32.307822185773901</v>
      </c>
    </row>
    <row r="1333" spans="1:13">
      <c r="A1333" s="230">
        <v>37792</v>
      </c>
      <c r="B1333">
        <v>31.97</v>
      </c>
      <c r="C1333">
        <v>21.7</v>
      </c>
      <c r="D1333">
        <v>6.85</v>
      </c>
      <c r="E1333">
        <v>9.6</v>
      </c>
      <c r="F1333">
        <v>995.69</v>
      </c>
      <c r="G1333">
        <v>266.11</v>
      </c>
      <c r="H1333">
        <f t="shared" si="85"/>
        <v>62.840294840294838</v>
      </c>
      <c r="I1333">
        <f t="shared" si="86"/>
        <v>47.21938736652907</v>
      </c>
      <c r="J1333">
        <f t="shared" si="87"/>
        <v>54.8</v>
      </c>
      <c r="K1333">
        <f t="shared" si="88"/>
        <v>132.98609187122514</v>
      </c>
      <c r="L1333">
        <f t="shared" si="89"/>
        <v>68.421956817525867</v>
      </c>
      <c r="M1333">
        <f t="shared" si="90"/>
        <v>32.09315227091826</v>
      </c>
    </row>
    <row r="1334" spans="1:13">
      <c r="A1334" s="230">
        <v>37795</v>
      </c>
      <c r="B1334">
        <v>31.42</v>
      </c>
      <c r="C1334">
        <v>21.37</v>
      </c>
      <c r="D1334">
        <v>6.5</v>
      </c>
      <c r="E1334">
        <v>9.5299999999999994</v>
      </c>
      <c r="F1334">
        <v>981.64</v>
      </c>
      <c r="G1334">
        <v>260.27999999999997</v>
      </c>
      <c r="H1334">
        <f t="shared" si="85"/>
        <v>61.759213759213758</v>
      </c>
      <c r="I1334">
        <f t="shared" si="86"/>
        <v>46.501304517176322</v>
      </c>
      <c r="J1334">
        <f t="shared" si="87"/>
        <v>52</v>
      </c>
      <c r="K1334">
        <f t="shared" si="88"/>
        <v>132.01640161799745</v>
      </c>
      <c r="L1334">
        <f t="shared" si="89"/>
        <v>67.456467063399344</v>
      </c>
      <c r="M1334">
        <f t="shared" si="90"/>
        <v>31.390047999228152</v>
      </c>
    </row>
    <row r="1335" spans="1:13">
      <c r="A1335" s="230">
        <v>37796</v>
      </c>
      <c r="B1335">
        <v>31.331</v>
      </c>
      <c r="C1335">
        <v>21.11</v>
      </c>
      <c r="D1335">
        <v>6.38</v>
      </c>
      <c r="E1335">
        <v>9.39</v>
      </c>
      <c r="F1335">
        <v>983.45</v>
      </c>
      <c r="G1335">
        <v>258.33999999999997</v>
      </c>
      <c r="H1335">
        <f t="shared" si="85"/>
        <v>61.584275184275185</v>
      </c>
      <c r="I1335">
        <f t="shared" si="86"/>
        <v>45.935542272231736</v>
      </c>
      <c r="J1335">
        <f t="shared" si="87"/>
        <v>51.04</v>
      </c>
      <c r="K1335">
        <f t="shared" si="88"/>
        <v>130.07702111154208</v>
      </c>
      <c r="L1335">
        <f t="shared" si="89"/>
        <v>67.580846882258356</v>
      </c>
      <c r="M1335">
        <f t="shared" si="90"/>
        <v>31.156081912250656</v>
      </c>
    </row>
    <row r="1336" spans="1:13">
      <c r="A1336" s="230">
        <v>37797</v>
      </c>
      <c r="B1336">
        <v>31.13</v>
      </c>
      <c r="C1336">
        <v>20.8</v>
      </c>
      <c r="D1336">
        <v>6.56</v>
      </c>
      <c r="E1336">
        <v>9.5449999999999999</v>
      </c>
      <c r="F1336">
        <v>975.32</v>
      </c>
      <c r="G1336">
        <v>255.63</v>
      </c>
      <c r="H1336">
        <f t="shared" si="85"/>
        <v>61.189189189189186</v>
      </c>
      <c r="I1336">
        <f t="shared" si="86"/>
        <v>45.260979595567036</v>
      </c>
      <c r="J1336">
        <f t="shared" si="87"/>
        <v>52.48</v>
      </c>
      <c r="K1336">
        <f t="shared" si="88"/>
        <v>132.22419238654624</v>
      </c>
      <c r="L1336">
        <f t="shared" si="89"/>
        <v>67.022168469372332</v>
      </c>
      <c r="M1336">
        <f t="shared" si="90"/>
        <v>30.829252996936734</v>
      </c>
    </row>
    <row r="1337" spans="1:13">
      <c r="A1337" s="230">
        <v>37798</v>
      </c>
      <c r="B1337">
        <v>31.68</v>
      </c>
      <c r="C1337">
        <v>21.3</v>
      </c>
      <c r="D1337">
        <v>6.64</v>
      </c>
      <c r="E1337">
        <v>9.6449999999999996</v>
      </c>
      <c r="F1337">
        <v>985.82</v>
      </c>
      <c r="G1337">
        <v>261.14999999999998</v>
      </c>
      <c r="H1337">
        <f t="shared" si="85"/>
        <v>62.270270270270274</v>
      </c>
      <c r="I1337">
        <f t="shared" si="86"/>
        <v>46.348983912768169</v>
      </c>
      <c r="J1337">
        <f t="shared" si="87"/>
        <v>53.12</v>
      </c>
      <c r="K1337">
        <f t="shared" si="88"/>
        <v>133.60946417687151</v>
      </c>
      <c r="L1337">
        <f t="shared" si="89"/>
        <v>67.743708855018482</v>
      </c>
      <c r="M1337">
        <f t="shared" si="90"/>
        <v>31.494970935140739</v>
      </c>
    </row>
    <row r="1338" spans="1:13">
      <c r="A1338" s="230">
        <v>37799</v>
      </c>
      <c r="B1338">
        <v>31.69</v>
      </c>
      <c r="C1338">
        <v>20.89</v>
      </c>
      <c r="D1338">
        <v>6.5</v>
      </c>
      <c r="E1338">
        <v>9.3650000000000002</v>
      </c>
      <c r="F1338">
        <v>976.22</v>
      </c>
      <c r="G1338">
        <v>259.23</v>
      </c>
      <c r="H1338">
        <f t="shared" si="85"/>
        <v>62.289926289926292</v>
      </c>
      <c r="I1338">
        <f t="shared" si="86"/>
        <v>45.456820372663238</v>
      </c>
      <c r="J1338">
        <f t="shared" si="87"/>
        <v>52</v>
      </c>
      <c r="K1338">
        <f t="shared" si="88"/>
        <v>129.73070316396078</v>
      </c>
      <c r="L1338">
        <f t="shared" si="89"/>
        <v>67.084014788141999</v>
      </c>
      <c r="M1338">
        <f t="shared" si="90"/>
        <v>31.26341686967848</v>
      </c>
    </row>
    <row r="1339" spans="1:13">
      <c r="A1339" s="230">
        <v>37802</v>
      </c>
      <c r="B1339">
        <v>31.84</v>
      </c>
      <c r="C1339">
        <v>21.3</v>
      </c>
      <c r="D1339">
        <v>6.5</v>
      </c>
      <c r="E1339">
        <v>9.5299999999999994</v>
      </c>
      <c r="F1339">
        <v>974.5</v>
      </c>
      <c r="G1339">
        <v>258.49</v>
      </c>
      <c r="H1339">
        <f t="shared" si="85"/>
        <v>62.584766584766584</v>
      </c>
      <c r="I1339">
        <f t="shared" si="86"/>
        <v>46.348983912768169</v>
      </c>
      <c r="J1339">
        <f t="shared" si="87"/>
        <v>52</v>
      </c>
      <c r="K1339">
        <f t="shared" si="88"/>
        <v>132.01640161799745</v>
      </c>
      <c r="L1339">
        <f t="shared" si="89"/>
        <v>66.965819601159964</v>
      </c>
      <c r="M1339">
        <f t="shared" si="90"/>
        <v>31.174172073614898</v>
      </c>
    </row>
    <row r="1340" spans="1:13">
      <c r="A1340" s="230">
        <v>37803</v>
      </c>
      <c r="B1340">
        <v>31.92</v>
      </c>
      <c r="C1340">
        <v>21.18</v>
      </c>
      <c r="D1340">
        <v>6.5</v>
      </c>
      <c r="E1340">
        <v>9.5449999999999999</v>
      </c>
      <c r="F1340">
        <v>982.32</v>
      </c>
      <c r="G1340">
        <v>262.56</v>
      </c>
      <c r="H1340">
        <f t="shared" si="85"/>
        <v>62.742014742014739</v>
      </c>
      <c r="I1340">
        <f t="shared" si="86"/>
        <v>46.087862876639896</v>
      </c>
      <c r="J1340">
        <f t="shared" si="87"/>
        <v>52</v>
      </c>
      <c r="K1340">
        <f t="shared" si="88"/>
        <v>132.22419238654624</v>
      </c>
      <c r="L1340">
        <f t="shared" si="89"/>
        <v>67.503195393136437</v>
      </c>
      <c r="M1340">
        <f t="shared" si="90"/>
        <v>31.665018451964592</v>
      </c>
    </row>
    <row r="1341" spans="1:13">
      <c r="A1341" s="230">
        <v>37804</v>
      </c>
      <c r="B1341">
        <v>32.488</v>
      </c>
      <c r="C1341">
        <v>21.56</v>
      </c>
      <c r="D1341">
        <v>6.8</v>
      </c>
      <c r="E1341">
        <v>9.6349999999999998</v>
      </c>
      <c r="F1341">
        <v>993.75</v>
      </c>
      <c r="G1341">
        <v>269.18</v>
      </c>
      <c r="H1341">
        <f t="shared" si="85"/>
        <v>63.858476658476661</v>
      </c>
      <c r="I1341">
        <f t="shared" si="86"/>
        <v>46.914746157712756</v>
      </c>
      <c r="J1341">
        <f t="shared" si="87"/>
        <v>54.4</v>
      </c>
      <c r="K1341">
        <f t="shared" si="88"/>
        <v>133.47093699783898</v>
      </c>
      <c r="L1341">
        <f t="shared" si="89"/>
        <v>68.288643641511243</v>
      </c>
      <c r="M1341">
        <f t="shared" si="90"/>
        <v>32.463397573506356</v>
      </c>
    </row>
    <row r="1342" spans="1:13">
      <c r="A1342" s="230">
        <v>37805</v>
      </c>
      <c r="B1342">
        <v>32</v>
      </c>
      <c r="C1342">
        <v>21.3</v>
      </c>
      <c r="D1342">
        <v>7.15</v>
      </c>
      <c r="E1342">
        <v>9.5649999999999995</v>
      </c>
      <c r="F1342">
        <v>985.7</v>
      </c>
      <c r="G1342">
        <v>265.27999999999997</v>
      </c>
      <c r="H1342">
        <f t="shared" si="85"/>
        <v>62.899262899262901</v>
      </c>
      <c r="I1342">
        <f t="shared" si="86"/>
        <v>46.348983912768169</v>
      </c>
      <c r="J1342">
        <f t="shared" si="87"/>
        <v>57.2</v>
      </c>
      <c r="K1342">
        <f t="shared" si="88"/>
        <v>132.50124674461131</v>
      </c>
      <c r="L1342">
        <f t="shared" si="89"/>
        <v>67.735462679182532</v>
      </c>
      <c r="M1342">
        <f t="shared" si="90"/>
        <v>31.99305337803613</v>
      </c>
    </row>
    <row r="1343" spans="1:13">
      <c r="A1343" s="230">
        <v>37806</v>
      </c>
      <c r="B1343">
        <v>32</v>
      </c>
      <c r="C1343">
        <v>21.3</v>
      </c>
      <c r="D1343">
        <v>7.15</v>
      </c>
      <c r="E1343">
        <v>9.5649999999999995</v>
      </c>
      <c r="F1343">
        <v>985.7</v>
      </c>
      <c r="G1343">
        <v>265.27999999999997</v>
      </c>
      <c r="H1343">
        <f t="shared" si="85"/>
        <v>62.899262899262901</v>
      </c>
      <c r="I1343">
        <f t="shared" si="86"/>
        <v>46.348983912768169</v>
      </c>
      <c r="J1343">
        <f t="shared" si="87"/>
        <v>57.2</v>
      </c>
      <c r="K1343">
        <f t="shared" si="88"/>
        <v>132.50124674461131</v>
      </c>
      <c r="L1343">
        <f t="shared" si="89"/>
        <v>67.735462679182532</v>
      </c>
      <c r="M1343">
        <f t="shared" si="90"/>
        <v>31.99305337803613</v>
      </c>
    </row>
    <row r="1344" spans="1:13">
      <c r="A1344" s="230">
        <v>37809</v>
      </c>
      <c r="B1344">
        <v>33.08</v>
      </c>
      <c r="C1344">
        <v>22.05</v>
      </c>
      <c r="D1344">
        <v>7.4</v>
      </c>
      <c r="E1344">
        <v>9.9350000000000005</v>
      </c>
      <c r="F1344">
        <v>1004.42</v>
      </c>
      <c r="G1344">
        <v>276.18</v>
      </c>
      <c r="H1344">
        <f t="shared" si="85"/>
        <v>65.022113022113018</v>
      </c>
      <c r="I1344">
        <f t="shared" si="86"/>
        <v>47.980990388569865</v>
      </c>
      <c r="J1344">
        <f t="shared" si="87"/>
        <v>59.2</v>
      </c>
      <c r="K1344">
        <f t="shared" si="88"/>
        <v>137.62675236881478</v>
      </c>
      <c r="L1344">
        <f t="shared" si="89"/>
        <v>69.02186610959167</v>
      </c>
      <c r="M1344">
        <f t="shared" si="90"/>
        <v>33.307605103837531</v>
      </c>
    </row>
    <row r="1345" spans="1:13">
      <c r="A1345" s="230">
        <v>37810</v>
      </c>
      <c r="B1345">
        <v>33.79</v>
      </c>
      <c r="C1345">
        <v>22.11</v>
      </c>
      <c r="D1345">
        <v>7.25</v>
      </c>
      <c r="E1345">
        <v>10.199999999999999</v>
      </c>
      <c r="F1345">
        <v>1007.84</v>
      </c>
      <c r="G1345">
        <v>279.18</v>
      </c>
      <c r="H1345">
        <f t="shared" si="85"/>
        <v>66.417690417690423</v>
      </c>
      <c r="I1345">
        <f t="shared" si="86"/>
        <v>48.111550906633994</v>
      </c>
      <c r="J1345">
        <f t="shared" si="87"/>
        <v>58</v>
      </c>
      <c r="K1345">
        <f t="shared" si="88"/>
        <v>141.29772261317669</v>
      </c>
      <c r="L1345">
        <f t="shared" si="89"/>
        <v>69.25688212091643</v>
      </c>
      <c r="M1345">
        <f t="shared" si="90"/>
        <v>33.669408331122312</v>
      </c>
    </row>
    <row r="1346" spans="1:13">
      <c r="A1346" s="230">
        <v>37811</v>
      </c>
      <c r="B1346">
        <v>33.17</v>
      </c>
      <c r="C1346">
        <v>22.93</v>
      </c>
      <c r="D1346">
        <v>7.6</v>
      </c>
      <c r="E1346">
        <v>9.9450000000000003</v>
      </c>
      <c r="F1346">
        <v>1002.21</v>
      </c>
      <c r="G1346">
        <v>279.52999999999997</v>
      </c>
      <c r="H1346">
        <f t="shared" si="85"/>
        <v>65.199017199017206</v>
      </c>
      <c r="I1346">
        <f t="shared" si="86"/>
        <v>49.89587798684385</v>
      </c>
      <c r="J1346">
        <f t="shared" si="87"/>
        <v>60.8</v>
      </c>
      <c r="K1346">
        <f t="shared" si="88"/>
        <v>137.76527954784729</v>
      </c>
      <c r="L1346">
        <f t="shared" si="89"/>
        <v>68.869999037946158</v>
      </c>
      <c r="M1346">
        <f t="shared" si="90"/>
        <v>33.71161870763887</v>
      </c>
    </row>
    <row r="1347" spans="1:13">
      <c r="A1347" s="230">
        <v>37812</v>
      </c>
      <c r="B1347">
        <v>32.86</v>
      </c>
      <c r="C1347">
        <v>22.05</v>
      </c>
      <c r="D1347">
        <v>7.4</v>
      </c>
      <c r="E1347">
        <v>9.7899999999999991</v>
      </c>
      <c r="F1347">
        <v>988.7</v>
      </c>
      <c r="G1347">
        <v>273.07</v>
      </c>
      <c r="H1347">
        <f t="shared" si="85"/>
        <v>64.589680589680583</v>
      </c>
      <c r="I1347">
        <f t="shared" si="86"/>
        <v>47.980990388569865</v>
      </c>
      <c r="J1347">
        <f t="shared" si="87"/>
        <v>59.2</v>
      </c>
      <c r="K1347">
        <f t="shared" si="88"/>
        <v>135.61810827284313</v>
      </c>
      <c r="L1347">
        <f t="shared" si="89"/>
        <v>67.941617075081425</v>
      </c>
      <c r="M1347">
        <f t="shared" si="90"/>
        <v>32.932535758218968</v>
      </c>
    </row>
    <row r="1348" spans="1:13">
      <c r="A1348" s="230">
        <v>37813</v>
      </c>
      <c r="B1348">
        <v>33.56</v>
      </c>
      <c r="C1348">
        <v>22.86</v>
      </c>
      <c r="D1348">
        <v>7.3</v>
      </c>
      <c r="E1348">
        <v>9.9250000000000007</v>
      </c>
      <c r="F1348">
        <v>998.14</v>
      </c>
      <c r="G1348">
        <v>276.45999999999998</v>
      </c>
      <c r="H1348">
        <f t="shared" si="85"/>
        <v>65.965601965601962</v>
      </c>
      <c r="I1348">
        <f t="shared" si="86"/>
        <v>49.743557382435696</v>
      </c>
      <c r="J1348">
        <f t="shared" si="87"/>
        <v>58.4</v>
      </c>
      <c r="K1348">
        <f t="shared" si="88"/>
        <v>137.48822518978224</v>
      </c>
      <c r="L1348">
        <f t="shared" si="89"/>
        <v>68.590316240843308</v>
      </c>
      <c r="M1348">
        <f t="shared" si="90"/>
        <v>33.341373405050774</v>
      </c>
    </row>
    <row r="1349" spans="1:13">
      <c r="A1349" s="230">
        <v>37816</v>
      </c>
      <c r="B1349">
        <v>33.700000000000003</v>
      </c>
      <c r="C1349">
        <v>23.52</v>
      </c>
      <c r="D1349">
        <v>7.85</v>
      </c>
      <c r="E1349">
        <v>9.9499999999999993</v>
      </c>
      <c r="F1349">
        <v>1003.86</v>
      </c>
      <c r="G1349">
        <v>278.94</v>
      </c>
      <c r="H1349">
        <f t="shared" si="85"/>
        <v>66.24078624078625</v>
      </c>
      <c r="I1349">
        <f t="shared" si="86"/>
        <v>51.179723081141184</v>
      </c>
      <c r="J1349">
        <f t="shared" si="87"/>
        <v>62.8</v>
      </c>
      <c r="K1349">
        <f t="shared" si="88"/>
        <v>137.83454313736354</v>
      </c>
      <c r="L1349">
        <f t="shared" si="89"/>
        <v>68.983383955690542</v>
      </c>
      <c r="M1349">
        <f t="shared" si="90"/>
        <v>33.64046407293953</v>
      </c>
    </row>
    <row r="1350" spans="1:13">
      <c r="A1350" s="230">
        <v>37817</v>
      </c>
      <c r="B1350">
        <v>33.89</v>
      </c>
      <c r="C1350">
        <v>22.9</v>
      </c>
      <c r="D1350">
        <v>7.65</v>
      </c>
      <c r="E1350">
        <v>9.8049999999999997</v>
      </c>
      <c r="F1350">
        <v>1000.42</v>
      </c>
      <c r="G1350">
        <v>279.38</v>
      </c>
      <c r="H1350">
        <f t="shared" si="85"/>
        <v>66.614250614250608</v>
      </c>
      <c r="I1350">
        <f t="shared" si="86"/>
        <v>49.830597727811785</v>
      </c>
      <c r="J1350">
        <f t="shared" si="87"/>
        <v>61.2</v>
      </c>
      <c r="K1350">
        <f t="shared" si="88"/>
        <v>135.82589904139192</v>
      </c>
      <c r="L1350">
        <f t="shared" si="89"/>
        <v>68.746993581726471</v>
      </c>
      <c r="M1350">
        <f t="shared" si="90"/>
        <v>33.693528546274635</v>
      </c>
    </row>
    <row r="1351" spans="1:13">
      <c r="A1351" s="230">
        <v>37818</v>
      </c>
      <c r="B1351">
        <v>34</v>
      </c>
      <c r="C1351">
        <v>22.7</v>
      </c>
      <c r="D1351">
        <v>7.61</v>
      </c>
      <c r="E1351">
        <v>9.9350000000000005</v>
      </c>
      <c r="F1351">
        <v>994</v>
      </c>
      <c r="G1351">
        <v>278.81</v>
      </c>
      <c r="H1351">
        <f t="shared" si="85"/>
        <v>66.830466830466833</v>
      </c>
      <c r="I1351">
        <f t="shared" si="86"/>
        <v>49.395396000931335</v>
      </c>
      <c r="J1351">
        <f t="shared" si="87"/>
        <v>60.88</v>
      </c>
      <c r="K1351">
        <f t="shared" si="88"/>
        <v>137.62675236881478</v>
      </c>
      <c r="L1351">
        <f t="shared" si="89"/>
        <v>68.305823174502819</v>
      </c>
      <c r="M1351">
        <f t="shared" si="90"/>
        <v>33.624785933090529</v>
      </c>
    </row>
    <row r="1352" spans="1:13">
      <c r="A1352" s="230">
        <v>37819</v>
      </c>
      <c r="B1352">
        <v>33.22</v>
      </c>
      <c r="C1352">
        <v>21.81</v>
      </c>
      <c r="D1352">
        <v>7.3</v>
      </c>
      <c r="E1352">
        <v>10.45</v>
      </c>
      <c r="F1352">
        <v>981.73</v>
      </c>
      <c r="G1352">
        <v>269.60000000000002</v>
      </c>
      <c r="H1352">
        <f t="shared" si="85"/>
        <v>65.297297297297291</v>
      </c>
      <c r="I1352">
        <f t="shared" si="86"/>
        <v>47.458748316313319</v>
      </c>
      <c r="J1352">
        <f t="shared" si="87"/>
        <v>58.4</v>
      </c>
      <c r="K1352">
        <f t="shared" si="88"/>
        <v>144.76090208898987</v>
      </c>
      <c r="L1352">
        <f t="shared" si="89"/>
        <v>67.462651695276321</v>
      </c>
      <c r="M1352">
        <f t="shared" si="90"/>
        <v>32.514050025326235</v>
      </c>
    </row>
    <row r="1353" spans="1:13">
      <c r="A1353" s="230">
        <v>37820</v>
      </c>
      <c r="B1353">
        <v>33.28</v>
      </c>
      <c r="C1353">
        <v>22.55</v>
      </c>
      <c r="D1353">
        <v>7.3</v>
      </c>
      <c r="E1353">
        <v>10.429500000000001</v>
      </c>
      <c r="F1353">
        <v>993.32</v>
      </c>
      <c r="G1353">
        <v>271.08</v>
      </c>
      <c r="H1353">
        <f t="shared" si="85"/>
        <v>65.415233415233416</v>
      </c>
      <c r="I1353">
        <f t="shared" si="86"/>
        <v>49.06899470577099</v>
      </c>
      <c r="J1353">
        <f t="shared" si="87"/>
        <v>58.4</v>
      </c>
      <c r="K1353">
        <f t="shared" si="88"/>
        <v>144.47692137197319</v>
      </c>
      <c r="L1353">
        <f t="shared" si="89"/>
        <v>68.259094844765741</v>
      </c>
      <c r="M1353">
        <f t="shared" si="90"/>
        <v>32.692539617453392</v>
      </c>
    </row>
    <row r="1354" spans="1:13">
      <c r="A1354" s="230">
        <v>37823</v>
      </c>
      <c r="B1354">
        <v>32.67</v>
      </c>
      <c r="C1354">
        <v>21.83</v>
      </c>
      <c r="D1354">
        <v>7.4</v>
      </c>
      <c r="E1354">
        <v>10.305</v>
      </c>
      <c r="F1354">
        <v>978.8</v>
      </c>
      <c r="G1354">
        <v>265.35000000000002</v>
      </c>
      <c r="H1354">
        <f t="shared" si="85"/>
        <v>64.21621621621621</v>
      </c>
      <c r="I1354">
        <f t="shared" si="86"/>
        <v>47.502268489001366</v>
      </c>
      <c r="J1354">
        <f t="shared" si="87"/>
        <v>59.2</v>
      </c>
      <c r="K1354">
        <f t="shared" si="88"/>
        <v>142.75225799301822</v>
      </c>
      <c r="L1354">
        <f t="shared" si="89"/>
        <v>67.261307568615052</v>
      </c>
      <c r="M1354">
        <f t="shared" si="90"/>
        <v>32.001495453339452</v>
      </c>
    </row>
    <row r="1355" spans="1:13">
      <c r="A1355" s="230">
        <v>37824</v>
      </c>
      <c r="B1355">
        <v>33.19</v>
      </c>
      <c r="C1355">
        <v>21.97</v>
      </c>
      <c r="D1355">
        <v>7.25</v>
      </c>
      <c r="E1355">
        <v>10.4</v>
      </c>
      <c r="F1355">
        <v>988.11</v>
      </c>
      <c r="G1355">
        <v>270.44</v>
      </c>
      <c r="H1355">
        <f t="shared" si="85"/>
        <v>65.238329238329243</v>
      </c>
      <c r="I1355">
        <f t="shared" si="86"/>
        <v>47.80690969781768</v>
      </c>
      <c r="J1355">
        <f t="shared" si="87"/>
        <v>58</v>
      </c>
      <c r="K1355">
        <f t="shared" si="88"/>
        <v>144.06826619382724</v>
      </c>
      <c r="L1355">
        <f t="shared" si="89"/>
        <v>67.901073377221309</v>
      </c>
      <c r="M1355">
        <f t="shared" si="90"/>
        <v>32.615354928965971</v>
      </c>
    </row>
    <row r="1356" spans="1:13">
      <c r="A1356" s="230">
        <v>37825</v>
      </c>
      <c r="B1356">
        <v>33.5</v>
      </c>
      <c r="C1356">
        <v>22.13</v>
      </c>
      <c r="D1356">
        <v>7.2</v>
      </c>
      <c r="E1356">
        <v>10.395</v>
      </c>
      <c r="F1356">
        <v>988.61</v>
      </c>
      <c r="G1356">
        <v>272</v>
      </c>
      <c r="H1356">
        <f t="shared" si="85"/>
        <v>65.847665847665851</v>
      </c>
      <c r="I1356">
        <f t="shared" si="86"/>
        <v>48.155071079322042</v>
      </c>
      <c r="J1356">
        <f t="shared" si="87"/>
        <v>57.6</v>
      </c>
      <c r="K1356">
        <f t="shared" si="88"/>
        <v>143.99900260431096</v>
      </c>
      <c r="L1356">
        <f t="shared" si="89"/>
        <v>67.935432443204462</v>
      </c>
      <c r="M1356">
        <f t="shared" si="90"/>
        <v>32.803492607154055</v>
      </c>
    </row>
    <row r="1357" spans="1:13">
      <c r="A1357" s="230">
        <v>37826</v>
      </c>
      <c r="B1357">
        <v>32.51</v>
      </c>
      <c r="C1357">
        <v>21.1</v>
      </c>
      <c r="D1357">
        <v>7.25</v>
      </c>
      <c r="E1357">
        <v>10.255000000000001</v>
      </c>
      <c r="F1357">
        <v>981.6</v>
      </c>
      <c r="G1357">
        <v>267.60000000000002</v>
      </c>
      <c r="H1357">
        <f t="shared" si="85"/>
        <v>63.9017199017199</v>
      </c>
      <c r="I1357">
        <f t="shared" si="86"/>
        <v>45.913782185887712</v>
      </c>
      <c r="J1357">
        <f t="shared" si="87"/>
        <v>58</v>
      </c>
      <c r="K1357">
        <f t="shared" si="88"/>
        <v>142.05962209785559</v>
      </c>
      <c r="L1357">
        <f t="shared" si="89"/>
        <v>67.453718338120694</v>
      </c>
      <c r="M1357">
        <f t="shared" si="90"/>
        <v>32.272847873803038</v>
      </c>
    </row>
    <row r="1358" spans="1:13">
      <c r="A1358" s="230">
        <v>37827</v>
      </c>
      <c r="B1358">
        <v>33.369999999999997</v>
      </c>
      <c r="C1358">
        <v>21.4</v>
      </c>
      <c r="D1358">
        <v>7.3</v>
      </c>
      <c r="E1358">
        <v>10.77</v>
      </c>
      <c r="F1358">
        <v>998.68</v>
      </c>
      <c r="G1358">
        <v>274.19</v>
      </c>
      <c r="H1358">
        <f t="shared" si="85"/>
        <v>65.59213759213759</v>
      </c>
      <c r="I1358">
        <f t="shared" si="86"/>
        <v>46.566584776208394</v>
      </c>
      <c r="J1358">
        <f t="shared" si="87"/>
        <v>58.4</v>
      </c>
      <c r="K1358">
        <f t="shared" si="88"/>
        <v>149.19377181803071</v>
      </c>
      <c r="L1358">
        <f t="shared" si="89"/>
        <v>68.627424032105111</v>
      </c>
      <c r="M1358">
        <f t="shared" si="90"/>
        <v>33.067608963071955</v>
      </c>
    </row>
    <row r="1359" spans="1:13">
      <c r="A1359" s="230">
        <v>37830</v>
      </c>
      <c r="B1359">
        <v>32.81</v>
      </c>
      <c r="C1359">
        <v>21.38</v>
      </c>
      <c r="D1359">
        <v>7.8</v>
      </c>
      <c r="E1359">
        <v>10.494999999999999</v>
      </c>
      <c r="F1359">
        <v>996.52</v>
      </c>
      <c r="G1359">
        <v>273.27999999999997</v>
      </c>
      <c r="H1359">
        <f t="shared" si="85"/>
        <v>64.491400491400498</v>
      </c>
      <c r="I1359">
        <f t="shared" si="86"/>
        <v>46.523064603520346</v>
      </c>
      <c r="J1359">
        <f t="shared" si="87"/>
        <v>62.4</v>
      </c>
      <c r="K1359">
        <f t="shared" si="88"/>
        <v>145.38427439463624</v>
      </c>
      <c r="L1359">
        <f t="shared" si="89"/>
        <v>68.478992867057897</v>
      </c>
      <c r="M1359">
        <f t="shared" si="90"/>
        <v>32.957861984128897</v>
      </c>
    </row>
    <row r="1360" spans="1:13">
      <c r="A1360" s="230">
        <v>37831</v>
      </c>
      <c r="B1360">
        <v>32.79</v>
      </c>
      <c r="C1360">
        <v>21.27</v>
      </c>
      <c r="D1360">
        <v>7.85</v>
      </c>
      <c r="E1360">
        <v>10.36</v>
      </c>
      <c r="F1360">
        <v>989.28</v>
      </c>
      <c r="G1360">
        <v>271.94</v>
      </c>
      <c r="H1360">
        <f t="shared" si="85"/>
        <v>64.452088452088447</v>
      </c>
      <c r="I1360">
        <f t="shared" si="86"/>
        <v>46.283703653736097</v>
      </c>
      <c r="J1360">
        <f t="shared" si="87"/>
        <v>62.8</v>
      </c>
      <c r="K1360">
        <f t="shared" si="88"/>
        <v>143.51415747769713</v>
      </c>
      <c r="L1360">
        <f t="shared" si="89"/>
        <v>67.981473591621878</v>
      </c>
      <c r="M1360">
        <f t="shared" si="90"/>
        <v>32.796256542608361</v>
      </c>
    </row>
    <row r="1361" spans="1:13">
      <c r="A1361" s="230">
        <v>37832</v>
      </c>
      <c r="B1361">
        <v>33.130000000000003</v>
      </c>
      <c r="C1361">
        <v>21.02</v>
      </c>
      <c r="D1361">
        <v>7.9</v>
      </c>
      <c r="E1361">
        <v>10.14</v>
      </c>
      <c r="F1361">
        <v>987.49</v>
      </c>
      <c r="G1361">
        <v>269.77999999999997</v>
      </c>
      <c r="H1361">
        <f t="shared" si="85"/>
        <v>65.120393120393132</v>
      </c>
      <c r="I1361">
        <f t="shared" si="86"/>
        <v>45.739701495135535</v>
      </c>
      <c r="J1361">
        <f t="shared" si="87"/>
        <v>63.2</v>
      </c>
      <c r="K1361">
        <f t="shared" si="88"/>
        <v>140.46655953898156</v>
      </c>
      <c r="L1361">
        <f t="shared" si="89"/>
        <v>67.858468135402205</v>
      </c>
      <c r="M1361">
        <f t="shared" si="90"/>
        <v>32.535758218963309</v>
      </c>
    </row>
    <row r="1362" spans="1:13">
      <c r="A1362" s="230">
        <v>37833</v>
      </c>
      <c r="B1362">
        <v>33.68</v>
      </c>
      <c r="C1362">
        <v>21.17</v>
      </c>
      <c r="D1362">
        <v>8</v>
      </c>
      <c r="E1362">
        <v>10.54</v>
      </c>
      <c r="F1362">
        <v>990.31</v>
      </c>
      <c r="G1362">
        <v>272.79000000000002</v>
      </c>
      <c r="H1362">
        <f t="shared" si="85"/>
        <v>66.201474201474198</v>
      </c>
      <c r="I1362">
        <f t="shared" si="86"/>
        <v>46.066102790295872</v>
      </c>
      <c r="J1362">
        <f t="shared" si="87"/>
        <v>64</v>
      </c>
      <c r="K1362">
        <f t="shared" si="88"/>
        <v>146.00764670028261</v>
      </c>
      <c r="L1362">
        <f t="shared" si="89"/>
        <v>68.052253267547172</v>
      </c>
      <c r="M1362">
        <f t="shared" si="90"/>
        <v>32.898767457005725</v>
      </c>
    </row>
    <row r="1363" spans="1:13">
      <c r="A1363" s="230">
        <v>37834</v>
      </c>
      <c r="B1363">
        <v>33.229999999999997</v>
      </c>
      <c r="C1363">
        <v>20.97</v>
      </c>
      <c r="D1363">
        <v>7.55</v>
      </c>
      <c r="E1363">
        <v>10.365</v>
      </c>
      <c r="F1363">
        <v>980.15</v>
      </c>
      <c r="G1363">
        <v>271.68</v>
      </c>
      <c r="H1363">
        <f t="shared" si="85"/>
        <v>65.316953316953303</v>
      </c>
      <c r="I1363">
        <f t="shared" si="86"/>
        <v>45.630901063415422</v>
      </c>
      <c r="J1363">
        <f t="shared" si="87"/>
        <v>60.4</v>
      </c>
      <c r="K1363">
        <f t="shared" si="88"/>
        <v>143.58342106721338</v>
      </c>
      <c r="L1363">
        <f t="shared" si="89"/>
        <v>67.354077046769561</v>
      </c>
      <c r="M1363">
        <f t="shared" si="90"/>
        <v>32.764900262910345</v>
      </c>
    </row>
    <row r="1364" spans="1:13">
      <c r="A1364" s="230">
        <v>37837</v>
      </c>
      <c r="B1364">
        <v>33.25</v>
      </c>
      <c r="C1364">
        <v>20.8</v>
      </c>
      <c r="D1364">
        <v>7.55</v>
      </c>
      <c r="E1364">
        <v>10.605</v>
      </c>
      <c r="F1364">
        <v>982.82</v>
      </c>
      <c r="G1364">
        <v>272.3</v>
      </c>
      <c r="H1364">
        <f t="shared" si="85"/>
        <v>65.356265356265354</v>
      </c>
      <c r="I1364">
        <f t="shared" si="86"/>
        <v>45.260979595567036</v>
      </c>
      <c r="J1364">
        <f t="shared" si="87"/>
        <v>60.4</v>
      </c>
      <c r="K1364">
        <f t="shared" si="88"/>
        <v>146.90807336399402</v>
      </c>
      <c r="L1364">
        <f t="shared" si="89"/>
        <v>67.537554459119576</v>
      </c>
      <c r="M1364">
        <f t="shared" si="90"/>
        <v>32.839672929882539</v>
      </c>
    </row>
    <row r="1365" spans="1:13">
      <c r="A1365" s="230">
        <v>37838</v>
      </c>
      <c r="B1365">
        <v>32.15</v>
      </c>
      <c r="C1365">
        <v>19.97</v>
      </c>
      <c r="D1365">
        <v>7.85</v>
      </c>
      <c r="E1365">
        <v>10.19</v>
      </c>
      <c r="F1365">
        <v>965.46</v>
      </c>
      <c r="G1365">
        <v>265.5</v>
      </c>
      <c r="H1365">
        <f t="shared" si="85"/>
        <v>63.194103194103192</v>
      </c>
      <c r="I1365">
        <f t="shared" si="86"/>
        <v>43.454892429013157</v>
      </c>
      <c r="J1365">
        <f t="shared" si="87"/>
        <v>62.8</v>
      </c>
      <c r="K1365">
        <f t="shared" si="88"/>
        <v>141.15919543414418</v>
      </c>
      <c r="L1365">
        <f t="shared" si="89"/>
        <v>66.34460768818461</v>
      </c>
      <c r="M1365">
        <f t="shared" si="90"/>
        <v>32.019585614703686</v>
      </c>
    </row>
    <row r="1366" spans="1:13">
      <c r="A1366" s="230">
        <v>37839</v>
      </c>
      <c r="B1366">
        <v>31.3</v>
      </c>
      <c r="C1366">
        <v>19.89</v>
      </c>
      <c r="D1366">
        <v>7.5</v>
      </c>
      <c r="E1366">
        <v>9.8149999999999995</v>
      </c>
      <c r="F1366">
        <v>967.08</v>
      </c>
      <c r="G1366">
        <v>262.45999999999998</v>
      </c>
      <c r="H1366">
        <f t="shared" si="85"/>
        <v>61.523341523341522</v>
      </c>
      <c r="I1366">
        <f t="shared" si="86"/>
        <v>43.280811738260979</v>
      </c>
      <c r="J1366">
        <f t="shared" si="87"/>
        <v>60</v>
      </c>
      <c r="K1366">
        <f t="shared" si="88"/>
        <v>135.96442622042446</v>
      </c>
      <c r="L1366">
        <f t="shared" si="89"/>
        <v>66.455931061970006</v>
      </c>
      <c r="M1366">
        <f t="shared" si="90"/>
        <v>31.652958344388431</v>
      </c>
    </row>
    <row r="1367" spans="1:13">
      <c r="A1367" s="230">
        <v>37840</v>
      </c>
      <c r="B1367">
        <v>31.24</v>
      </c>
      <c r="C1367">
        <v>19.309999999999999</v>
      </c>
      <c r="D1367">
        <v>7.5</v>
      </c>
      <c r="E1367">
        <v>9.9649999999999999</v>
      </c>
      <c r="F1367">
        <v>974.12</v>
      </c>
      <c r="G1367">
        <v>262.16000000000003</v>
      </c>
      <c r="H1367">
        <f t="shared" si="85"/>
        <v>61.405405405405403</v>
      </c>
      <c r="I1367">
        <f t="shared" si="86"/>
        <v>42.018726730307662</v>
      </c>
      <c r="J1367">
        <f t="shared" si="87"/>
        <v>60</v>
      </c>
      <c r="K1367">
        <f t="shared" si="88"/>
        <v>138.04233390591233</v>
      </c>
      <c r="L1367">
        <f t="shared" si="89"/>
        <v>66.939706711012761</v>
      </c>
      <c r="M1367">
        <f t="shared" si="90"/>
        <v>31.616778021659961</v>
      </c>
    </row>
    <row r="1368" spans="1:13">
      <c r="A1368" s="230">
        <v>37841</v>
      </c>
      <c r="B1368">
        <v>30.94</v>
      </c>
      <c r="C1368">
        <v>20.079999999999998</v>
      </c>
      <c r="D1368">
        <v>7.25</v>
      </c>
      <c r="E1368">
        <v>9.82</v>
      </c>
      <c r="F1368">
        <v>977.59</v>
      </c>
      <c r="G1368">
        <v>260.75</v>
      </c>
      <c r="H1368">
        <f t="shared" si="85"/>
        <v>60.815724815724813</v>
      </c>
      <c r="I1368">
        <f t="shared" si="86"/>
        <v>43.694253378797399</v>
      </c>
      <c r="J1368">
        <f t="shared" si="87"/>
        <v>58</v>
      </c>
      <c r="K1368">
        <f t="shared" si="88"/>
        <v>136.03368980994071</v>
      </c>
      <c r="L1368">
        <f t="shared" si="89"/>
        <v>67.178158628935833</v>
      </c>
      <c r="M1368">
        <f t="shared" si="90"/>
        <v>31.446730504836104</v>
      </c>
    </row>
    <row r="1369" spans="1:13">
      <c r="A1369" s="230">
        <v>37844</v>
      </c>
      <c r="B1369">
        <v>31.03</v>
      </c>
      <c r="C1369">
        <v>19.96</v>
      </c>
      <c r="D1369">
        <v>7.25</v>
      </c>
      <c r="E1369">
        <v>9.83</v>
      </c>
      <c r="F1369">
        <v>980.59</v>
      </c>
      <c r="G1369">
        <v>263.3</v>
      </c>
      <c r="H1369">
        <f t="shared" si="85"/>
        <v>60.992628992628994</v>
      </c>
      <c r="I1369">
        <f t="shared" si="86"/>
        <v>43.433132342669133</v>
      </c>
      <c r="J1369">
        <f t="shared" si="87"/>
        <v>58</v>
      </c>
      <c r="K1369">
        <f t="shared" si="88"/>
        <v>136.17221698897325</v>
      </c>
      <c r="L1369">
        <f t="shared" si="89"/>
        <v>67.384313024834725</v>
      </c>
      <c r="M1369">
        <f t="shared" si="90"/>
        <v>31.754263248028174</v>
      </c>
    </row>
    <row r="1370" spans="1:13">
      <c r="A1370" s="230">
        <v>37845</v>
      </c>
      <c r="B1370">
        <v>31.77</v>
      </c>
      <c r="C1370">
        <v>20.95</v>
      </c>
      <c r="D1370">
        <v>7.3</v>
      </c>
      <c r="E1370">
        <v>9.85</v>
      </c>
      <c r="F1370">
        <v>990.35</v>
      </c>
      <c r="G1370">
        <v>267.33999999999997</v>
      </c>
      <c r="H1370">
        <f t="shared" si="85"/>
        <v>62.447174447174447</v>
      </c>
      <c r="I1370">
        <f t="shared" si="86"/>
        <v>45.587380890727374</v>
      </c>
      <c r="J1370">
        <f t="shared" si="87"/>
        <v>58.4</v>
      </c>
      <c r="K1370">
        <f t="shared" si="88"/>
        <v>136.44927134703829</v>
      </c>
      <c r="L1370">
        <f t="shared" si="89"/>
        <v>68.055001992825822</v>
      </c>
      <c r="M1370">
        <f t="shared" si="90"/>
        <v>32.241491594105014</v>
      </c>
    </row>
    <row r="1371" spans="1:13">
      <c r="A1371" s="230">
        <v>37846</v>
      </c>
      <c r="B1371">
        <v>31.31</v>
      </c>
      <c r="C1371">
        <v>21.05</v>
      </c>
      <c r="D1371">
        <v>7.7</v>
      </c>
      <c r="E1371">
        <v>10.09</v>
      </c>
      <c r="F1371">
        <v>984.03</v>
      </c>
      <c r="G1371">
        <v>267.45</v>
      </c>
      <c r="H1371">
        <f t="shared" si="85"/>
        <v>61.54299754299754</v>
      </c>
      <c r="I1371">
        <f t="shared" si="86"/>
        <v>45.804981754167599</v>
      </c>
      <c r="J1371">
        <f t="shared" si="87"/>
        <v>61.6</v>
      </c>
      <c r="K1371">
        <f t="shared" si="88"/>
        <v>139.77392364381893</v>
      </c>
      <c r="L1371">
        <f t="shared" si="89"/>
        <v>67.62070339879881</v>
      </c>
      <c r="M1371">
        <f t="shared" si="90"/>
        <v>32.254757712438796</v>
      </c>
    </row>
    <row r="1372" spans="1:13">
      <c r="A1372" s="230">
        <v>37847</v>
      </c>
      <c r="B1372">
        <v>31.39</v>
      </c>
      <c r="C1372">
        <v>21.15</v>
      </c>
      <c r="D1372">
        <v>7.65</v>
      </c>
      <c r="E1372">
        <v>9.9849999999999994</v>
      </c>
      <c r="F1372">
        <v>990.51</v>
      </c>
      <c r="G1372">
        <v>269.95999999999998</v>
      </c>
      <c r="H1372">
        <f t="shared" si="85"/>
        <v>61.700245700245702</v>
      </c>
      <c r="I1372">
        <f t="shared" si="86"/>
        <v>46.022582617607824</v>
      </c>
      <c r="J1372">
        <f t="shared" si="87"/>
        <v>61.2</v>
      </c>
      <c r="K1372">
        <f t="shared" si="88"/>
        <v>138.3193882639774</v>
      </c>
      <c r="L1372">
        <f t="shared" si="89"/>
        <v>68.065996893940437</v>
      </c>
      <c r="M1372">
        <f t="shared" si="90"/>
        <v>32.557466412600398</v>
      </c>
    </row>
    <row r="1373" spans="1:13">
      <c r="A1373" s="230">
        <v>37848</v>
      </c>
      <c r="B1373">
        <v>32.340000000000003</v>
      </c>
      <c r="C1373">
        <v>21.4</v>
      </c>
      <c r="D1373">
        <v>7.8</v>
      </c>
      <c r="E1373">
        <v>9.8550000000000004</v>
      </c>
      <c r="F1373">
        <v>990.67</v>
      </c>
      <c r="G1373">
        <v>270.33</v>
      </c>
      <c r="H1373">
        <f t="shared" si="85"/>
        <v>63.567567567567579</v>
      </c>
      <c r="I1373">
        <f t="shared" si="86"/>
        <v>46.566584776208394</v>
      </c>
      <c r="J1373">
        <f t="shared" si="87"/>
        <v>62.4</v>
      </c>
      <c r="K1373">
        <f t="shared" si="88"/>
        <v>136.51853493655454</v>
      </c>
      <c r="L1373">
        <f t="shared" si="89"/>
        <v>68.076991795055037</v>
      </c>
      <c r="M1373">
        <f t="shared" si="90"/>
        <v>32.602088810632196</v>
      </c>
    </row>
    <row r="1374" spans="1:13">
      <c r="A1374" s="230">
        <v>37851</v>
      </c>
      <c r="B1374">
        <v>33.21</v>
      </c>
      <c r="C1374">
        <v>22.13</v>
      </c>
      <c r="D1374">
        <v>7.5</v>
      </c>
      <c r="E1374">
        <v>10.17</v>
      </c>
      <c r="F1374">
        <v>999.74</v>
      </c>
      <c r="G1374">
        <v>276.94</v>
      </c>
      <c r="H1374">
        <f t="shared" si="85"/>
        <v>65.27764127764128</v>
      </c>
      <c r="I1374">
        <f t="shared" si="86"/>
        <v>48.155071079322042</v>
      </c>
      <c r="J1374">
        <f t="shared" si="87"/>
        <v>60</v>
      </c>
      <c r="K1374">
        <f t="shared" si="88"/>
        <v>140.88214107607914</v>
      </c>
      <c r="L1374">
        <f t="shared" si="89"/>
        <v>68.700265251989393</v>
      </c>
      <c r="M1374">
        <f t="shared" si="90"/>
        <v>33.39926192141634</v>
      </c>
    </row>
    <row r="1375" spans="1:13">
      <c r="A1375" s="230">
        <v>37852</v>
      </c>
      <c r="B1375">
        <v>32.82</v>
      </c>
      <c r="C1375">
        <v>22.11</v>
      </c>
      <c r="D1375">
        <v>7.75</v>
      </c>
      <c r="E1375">
        <v>10.16</v>
      </c>
      <c r="F1375">
        <v>1002.35</v>
      </c>
      <c r="G1375">
        <v>280.79000000000002</v>
      </c>
      <c r="H1375">
        <f t="shared" si="85"/>
        <v>64.511056511056509</v>
      </c>
      <c r="I1375">
        <f t="shared" si="86"/>
        <v>48.111550906633994</v>
      </c>
      <c r="J1375">
        <f t="shared" si="87"/>
        <v>62</v>
      </c>
      <c r="K1375">
        <f t="shared" si="88"/>
        <v>140.7436138970466</v>
      </c>
      <c r="L1375">
        <f t="shared" si="89"/>
        <v>68.879619576421433</v>
      </c>
      <c r="M1375">
        <f t="shared" si="90"/>
        <v>33.863576063098492</v>
      </c>
    </row>
    <row r="1376" spans="1:13">
      <c r="A1376" s="230">
        <v>37853</v>
      </c>
      <c r="B1376">
        <v>32.28</v>
      </c>
      <c r="C1376">
        <v>19.8</v>
      </c>
      <c r="D1376">
        <v>7.5</v>
      </c>
      <c r="E1376">
        <v>10.505000000000001</v>
      </c>
      <c r="F1376">
        <v>1000.3</v>
      </c>
      <c r="G1376">
        <v>278.92</v>
      </c>
      <c r="H1376">
        <f t="shared" si="85"/>
        <v>63.449631449631447</v>
      </c>
      <c r="I1376">
        <f t="shared" si="86"/>
        <v>43.084970961164771</v>
      </c>
      <c r="J1376">
        <f t="shared" si="87"/>
        <v>60</v>
      </c>
      <c r="K1376">
        <f t="shared" si="88"/>
        <v>145.52280157366874</v>
      </c>
      <c r="L1376">
        <f t="shared" si="89"/>
        <v>68.738747405890521</v>
      </c>
      <c r="M1376">
        <f t="shared" si="90"/>
        <v>33.638052051424303</v>
      </c>
    </row>
    <row r="1377" spans="1:13">
      <c r="A1377" s="230">
        <v>37854</v>
      </c>
      <c r="B1377">
        <v>32.270000000000003</v>
      </c>
      <c r="C1377">
        <v>19.84</v>
      </c>
      <c r="D1377">
        <v>7.4</v>
      </c>
      <c r="E1377">
        <v>10.84</v>
      </c>
      <c r="F1377">
        <v>1003.27</v>
      </c>
      <c r="G1377">
        <v>281.16000000000003</v>
      </c>
      <c r="H1377">
        <f t="shared" si="85"/>
        <v>63.429975429975435</v>
      </c>
      <c r="I1377">
        <f t="shared" si="86"/>
        <v>43.172011306540867</v>
      </c>
      <c r="J1377">
        <f t="shared" si="87"/>
        <v>59.2</v>
      </c>
      <c r="K1377">
        <f t="shared" si="88"/>
        <v>150.16346207125838</v>
      </c>
      <c r="L1377">
        <f t="shared" si="89"/>
        <v>68.942840257830426</v>
      </c>
      <c r="M1377">
        <f t="shared" si="90"/>
        <v>33.908198461130283</v>
      </c>
    </row>
    <row r="1378" spans="1:13">
      <c r="A1378" s="230">
        <v>37855</v>
      </c>
      <c r="B1378">
        <v>32.130000000000003</v>
      </c>
      <c r="C1378">
        <v>19.45</v>
      </c>
      <c r="D1378">
        <v>7.85</v>
      </c>
      <c r="E1378">
        <v>10.44</v>
      </c>
      <c r="F1378">
        <v>993.06</v>
      </c>
      <c r="G1378">
        <v>281.89999999999998</v>
      </c>
      <c r="H1378">
        <f t="shared" si="85"/>
        <v>63.154791154791162</v>
      </c>
      <c r="I1378">
        <f t="shared" si="86"/>
        <v>42.323367939123983</v>
      </c>
      <c r="J1378">
        <f t="shared" si="87"/>
        <v>62.8</v>
      </c>
      <c r="K1378">
        <f t="shared" si="88"/>
        <v>144.62237490995733</v>
      </c>
      <c r="L1378">
        <f t="shared" si="89"/>
        <v>68.241228130454502</v>
      </c>
      <c r="M1378">
        <f t="shared" si="90"/>
        <v>33.997443257193851</v>
      </c>
    </row>
    <row r="1379" spans="1:13">
      <c r="A1379" s="230">
        <v>37858</v>
      </c>
      <c r="B1379">
        <v>32.06</v>
      </c>
      <c r="C1379">
        <v>19.399999999999999</v>
      </c>
      <c r="D1379">
        <v>7.55</v>
      </c>
      <c r="E1379">
        <v>10.43</v>
      </c>
      <c r="F1379">
        <v>993.71</v>
      </c>
      <c r="G1379">
        <v>281.61</v>
      </c>
      <c r="H1379">
        <f t="shared" si="85"/>
        <v>63.017199017199019</v>
      </c>
      <c r="I1379">
        <f t="shared" si="86"/>
        <v>42.214567507403864</v>
      </c>
      <c r="J1379">
        <f t="shared" si="87"/>
        <v>60.4</v>
      </c>
      <c r="K1379">
        <f t="shared" si="88"/>
        <v>144.48384773092482</v>
      </c>
      <c r="L1379">
        <f t="shared" si="89"/>
        <v>68.285894916232593</v>
      </c>
      <c r="M1379">
        <f t="shared" si="90"/>
        <v>33.962468945222994</v>
      </c>
    </row>
    <row r="1380" spans="1:13">
      <c r="A1380" s="230">
        <v>37859</v>
      </c>
      <c r="B1380">
        <v>31.93</v>
      </c>
      <c r="C1380">
        <v>19.579999999999998</v>
      </c>
      <c r="D1380">
        <v>7.45</v>
      </c>
      <c r="E1380">
        <v>10.525</v>
      </c>
      <c r="F1380">
        <v>996.73</v>
      </c>
      <c r="G1380">
        <v>283.14999999999998</v>
      </c>
      <c r="H1380">
        <f t="shared" si="85"/>
        <v>62.761670761670764</v>
      </c>
      <c r="I1380">
        <f t="shared" si="86"/>
        <v>42.606249061596273</v>
      </c>
      <c r="J1380">
        <f t="shared" si="87"/>
        <v>59.6</v>
      </c>
      <c r="K1380">
        <f t="shared" si="88"/>
        <v>145.79985593173382</v>
      </c>
      <c r="L1380">
        <f t="shared" si="89"/>
        <v>68.493423674770824</v>
      </c>
      <c r="M1380">
        <f t="shared" si="90"/>
        <v>34.148194601895845</v>
      </c>
    </row>
    <row r="1381" spans="1:13">
      <c r="A1381" s="230">
        <v>37860</v>
      </c>
      <c r="B1381">
        <v>31.68</v>
      </c>
      <c r="C1381">
        <v>19.52</v>
      </c>
      <c r="D1381">
        <v>7.45</v>
      </c>
      <c r="E1381">
        <v>10.74</v>
      </c>
      <c r="F1381">
        <v>996.79</v>
      </c>
      <c r="G1381">
        <v>284.77999999999997</v>
      </c>
      <c r="H1381">
        <f t="shared" si="85"/>
        <v>62.270270270270274</v>
      </c>
      <c r="I1381">
        <f t="shared" si="86"/>
        <v>42.475688543532144</v>
      </c>
      <c r="J1381">
        <f t="shared" si="87"/>
        <v>59.6</v>
      </c>
      <c r="K1381">
        <f t="shared" si="88"/>
        <v>148.77819028093313</v>
      </c>
      <c r="L1381">
        <f t="shared" si="89"/>
        <v>68.497546762688799</v>
      </c>
      <c r="M1381">
        <f t="shared" si="90"/>
        <v>34.344774355387244</v>
      </c>
    </row>
    <row r="1382" spans="1:13">
      <c r="A1382" s="230">
        <v>37861</v>
      </c>
      <c r="B1382">
        <v>32.25</v>
      </c>
      <c r="C1382">
        <v>19.77</v>
      </c>
      <c r="D1382">
        <v>7.75</v>
      </c>
      <c r="E1382">
        <v>11.095000000000001</v>
      </c>
      <c r="F1382">
        <v>1002.84</v>
      </c>
      <c r="G1382">
        <v>286.91000000000003</v>
      </c>
      <c r="H1382">
        <f t="shared" si="85"/>
        <v>63.390663390663391</v>
      </c>
      <c r="I1382">
        <f t="shared" si="86"/>
        <v>43.019690702132706</v>
      </c>
      <c r="J1382">
        <f t="shared" si="87"/>
        <v>62</v>
      </c>
      <c r="K1382">
        <f t="shared" si="88"/>
        <v>153.69590513658781</v>
      </c>
      <c r="L1382">
        <f t="shared" si="89"/>
        <v>68.913291461084924</v>
      </c>
      <c r="M1382">
        <f t="shared" si="90"/>
        <v>34.601654646759457</v>
      </c>
    </row>
    <row r="1383" spans="1:13">
      <c r="A1383" s="230">
        <v>37862</v>
      </c>
      <c r="B1383">
        <v>32.619999999999997</v>
      </c>
      <c r="C1383">
        <v>19.93</v>
      </c>
      <c r="D1383">
        <v>8.4499999999999993</v>
      </c>
      <c r="E1383">
        <v>11.305</v>
      </c>
      <c r="F1383">
        <v>1008.01</v>
      </c>
      <c r="G1383">
        <v>288.27</v>
      </c>
      <c r="H1383">
        <f t="shared" si="85"/>
        <v>64.117936117936111</v>
      </c>
      <c r="I1383">
        <f t="shared" si="86"/>
        <v>43.367852083637068</v>
      </c>
      <c r="J1383">
        <f t="shared" si="87"/>
        <v>67.599999999999994</v>
      </c>
      <c r="K1383">
        <f t="shared" si="88"/>
        <v>156.60497589627084</v>
      </c>
      <c r="L1383">
        <f t="shared" si="89"/>
        <v>69.268564203350692</v>
      </c>
      <c r="M1383">
        <f t="shared" si="90"/>
        <v>34.765672109795219</v>
      </c>
    </row>
    <row r="1384" spans="1:13">
      <c r="A1384" s="230">
        <v>37865</v>
      </c>
      <c r="B1384">
        <v>32.619999999999997</v>
      </c>
      <c r="C1384">
        <v>19.93</v>
      </c>
      <c r="D1384">
        <v>8.4499999999999993</v>
      </c>
      <c r="E1384">
        <v>11.305</v>
      </c>
      <c r="F1384">
        <v>1008.01</v>
      </c>
      <c r="G1384">
        <v>288.27</v>
      </c>
      <c r="H1384">
        <f t="shared" si="85"/>
        <v>64.117936117936111</v>
      </c>
      <c r="I1384">
        <f t="shared" si="86"/>
        <v>43.367852083637068</v>
      </c>
      <c r="J1384">
        <f t="shared" si="87"/>
        <v>67.599999999999994</v>
      </c>
      <c r="K1384">
        <f t="shared" si="88"/>
        <v>156.60497589627084</v>
      </c>
      <c r="L1384">
        <f t="shared" si="89"/>
        <v>69.268564203350692</v>
      </c>
      <c r="M1384">
        <f t="shared" si="90"/>
        <v>34.765672109795219</v>
      </c>
    </row>
    <row r="1385" spans="1:13">
      <c r="A1385" s="230">
        <v>37866</v>
      </c>
      <c r="B1385">
        <v>33.590000000000003</v>
      </c>
      <c r="C1385">
        <v>20.2</v>
      </c>
      <c r="D1385">
        <v>8.4499999999999993</v>
      </c>
      <c r="E1385">
        <v>11.425000000000001</v>
      </c>
      <c r="F1385">
        <v>1021.99</v>
      </c>
      <c r="G1385">
        <v>294.29000000000002</v>
      </c>
      <c r="H1385">
        <f t="shared" si="85"/>
        <v>66.024570024570039</v>
      </c>
      <c r="I1385">
        <f t="shared" si="86"/>
        <v>43.955374414925679</v>
      </c>
      <c r="J1385">
        <f t="shared" si="87"/>
        <v>67.599999999999994</v>
      </c>
      <c r="K1385">
        <f t="shared" si="88"/>
        <v>158.26730204466116</v>
      </c>
      <c r="L1385">
        <f t="shared" si="89"/>
        <v>70.229243688239578</v>
      </c>
      <c r="M1385">
        <f t="shared" si="90"/>
        <v>35.491690585880029</v>
      </c>
    </row>
    <row r="1386" spans="1:13">
      <c r="A1386" s="230">
        <v>37867</v>
      </c>
      <c r="B1386">
        <v>34.17</v>
      </c>
      <c r="C1386">
        <v>20.64</v>
      </c>
      <c r="D1386">
        <v>8.6999999999999993</v>
      </c>
      <c r="E1386">
        <v>11.475</v>
      </c>
      <c r="F1386">
        <v>1026.27</v>
      </c>
      <c r="G1386">
        <v>297.77999999999997</v>
      </c>
      <c r="H1386">
        <f t="shared" si="85"/>
        <v>67.164619164619168</v>
      </c>
      <c r="I1386">
        <f t="shared" si="86"/>
        <v>44.912818214062675</v>
      </c>
      <c r="J1386">
        <f t="shared" si="87"/>
        <v>69.599999999999994</v>
      </c>
      <c r="K1386">
        <f t="shared" si="88"/>
        <v>158.95993793982379</v>
      </c>
      <c r="L1386">
        <f t="shared" si="89"/>
        <v>70.523357293055341</v>
      </c>
      <c r="M1386">
        <f t="shared" si="90"/>
        <v>35.912588340287996</v>
      </c>
    </row>
    <row r="1387" spans="1:13">
      <c r="A1387" s="230">
        <v>37868</v>
      </c>
      <c r="B1387">
        <v>34.35</v>
      </c>
      <c r="C1387">
        <v>20.78</v>
      </c>
      <c r="D1387">
        <v>8.6999999999999993</v>
      </c>
      <c r="E1387">
        <v>11.414999999999999</v>
      </c>
      <c r="F1387">
        <v>1027.97</v>
      </c>
      <c r="G1387">
        <v>300.77999999999997</v>
      </c>
      <c r="H1387">
        <f t="shared" si="85"/>
        <v>67.518427518427515</v>
      </c>
      <c r="I1387">
        <f t="shared" si="86"/>
        <v>45.217459422878989</v>
      </c>
      <c r="J1387">
        <f t="shared" si="87"/>
        <v>69.599999999999994</v>
      </c>
      <c r="K1387">
        <f t="shared" si="88"/>
        <v>158.12877486562863</v>
      </c>
      <c r="L1387">
        <f t="shared" si="89"/>
        <v>70.640178117398051</v>
      </c>
      <c r="M1387">
        <f t="shared" si="90"/>
        <v>36.274391567572778</v>
      </c>
    </row>
    <row r="1388" spans="1:13">
      <c r="A1388" s="230">
        <v>37869</v>
      </c>
      <c r="B1388">
        <v>34.090000000000003</v>
      </c>
      <c r="C1388">
        <v>20.23</v>
      </c>
      <c r="D1388">
        <v>8.5</v>
      </c>
      <c r="E1388">
        <v>11.25</v>
      </c>
      <c r="F1388">
        <v>1021.39</v>
      </c>
      <c r="G1388">
        <v>299.02</v>
      </c>
      <c r="H1388">
        <f t="shared" si="85"/>
        <v>67.00737100737102</v>
      </c>
      <c r="I1388">
        <f t="shared" si="86"/>
        <v>44.020654673957743</v>
      </c>
      <c r="J1388">
        <f t="shared" si="87"/>
        <v>68</v>
      </c>
      <c r="K1388">
        <f t="shared" si="88"/>
        <v>155.84307641159197</v>
      </c>
      <c r="L1388">
        <f t="shared" si="89"/>
        <v>70.188012809059799</v>
      </c>
      <c r="M1388">
        <f t="shared" si="90"/>
        <v>36.062133674232378</v>
      </c>
    </row>
    <row r="1389" spans="1:13">
      <c r="A1389" s="230">
        <v>37872</v>
      </c>
      <c r="B1389">
        <v>33.68</v>
      </c>
      <c r="C1389">
        <v>20.5</v>
      </c>
      <c r="D1389">
        <v>8.6</v>
      </c>
      <c r="E1389">
        <v>11.37</v>
      </c>
      <c r="F1389">
        <v>1031.6400000000001</v>
      </c>
      <c r="G1389">
        <v>304.92</v>
      </c>
      <c r="H1389">
        <f t="shared" si="85"/>
        <v>66.201474201474198</v>
      </c>
      <c r="I1389">
        <f t="shared" si="86"/>
        <v>44.608177005246354</v>
      </c>
      <c r="J1389">
        <f t="shared" si="87"/>
        <v>68.8</v>
      </c>
      <c r="K1389">
        <f t="shared" si="88"/>
        <v>157.50540255998226</v>
      </c>
      <c r="L1389">
        <f t="shared" si="89"/>
        <v>70.892373661714387</v>
      </c>
      <c r="M1389">
        <f t="shared" si="90"/>
        <v>36.773680021225793</v>
      </c>
    </row>
    <row r="1390" spans="1:13">
      <c r="A1390" s="230">
        <v>37873</v>
      </c>
      <c r="B1390">
        <v>33.32</v>
      </c>
      <c r="C1390">
        <v>20.46</v>
      </c>
      <c r="D1390">
        <v>8.8000000000000007</v>
      </c>
      <c r="E1390">
        <v>11.185</v>
      </c>
      <c r="F1390">
        <v>1023.17</v>
      </c>
      <c r="G1390">
        <v>301.83999999999997</v>
      </c>
      <c r="H1390">
        <f t="shared" si="85"/>
        <v>65.49385749385749</v>
      </c>
      <c r="I1390">
        <f t="shared" si="86"/>
        <v>44.521136659870265</v>
      </c>
      <c r="J1390">
        <f t="shared" si="87"/>
        <v>70.400000000000006</v>
      </c>
      <c r="K1390">
        <f t="shared" si="88"/>
        <v>154.94264974788052</v>
      </c>
      <c r="L1390">
        <f t="shared" si="89"/>
        <v>70.310331083959809</v>
      </c>
      <c r="M1390">
        <f t="shared" si="90"/>
        <v>36.40222870788007</v>
      </c>
    </row>
    <row r="1391" spans="1:13">
      <c r="A1391" s="230">
        <v>37874</v>
      </c>
      <c r="B1391">
        <v>32.97</v>
      </c>
      <c r="C1391">
        <v>20.059999999999999</v>
      </c>
      <c r="D1391">
        <v>8.65</v>
      </c>
      <c r="E1391">
        <v>11.09</v>
      </c>
      <c r="F1391">
        <v>1010.92</v>
      </c>
      <c r="G1391">
        <v>291.88</v>
      </c>
      <c r="H1391">
        <f t="shared" ref="H1391:H1454" si="91">B1391*100/$B$429</f>
        <v>64.805896805896808</v>
      </c>
      <c r="I1391">
        <f t="shared" ref="I1391:I1454" si="92">C1391*100/$C$429</f>
        <v>43.650733206109358</v>
      </c>
      <c r="J1391">
        <f t="shared" ref="J1391:J1454" si="93">D1391*100/$D$429</f>
        <v>69.2</v>
      </c>
      <c r="K1391">
        <f t="shared" ref="K1391:K1454" si="94">E1391*100/$E$7</f>
        <v>153.62664154707153</v>
      </c>
      <c r="L1391">
        <f t="shared" ref="L1391:L1454" si="95">F1391*100/$F$429</f>
        <v>69.468533967372636</v>
      </c>
      <c r="M1391">
        <f t="shared" ref="M1391:M1454" si="96">G1391*100/$G$429</f>
        <v>35.201041993294581</v>
      </c>
    </row>
    <row r="1392" spans="1:13">
      <c r="A1392" s="230">
        <v>37875</v>
      </c>
      <c r="B1392">
        <v>33.630000000000003</v>
      </c>
      <c r="C1392">
        <v>20.18</v>
      </c>
      <c r="D1392">
        <v>8.5500000000000007</v>
      </c>
      <c r="E1392">
        <v>11.28</v>
      </c>
      <c r="F1392">
        <v>1016.42</v>
      </c>
      <c r="G1392">
        <v>295.47000000000003</v>
      </c>
      <c r="H1392">
        <f t="shared" si="91"/>
        <v>66.103194103194113</v>
      </c>
      <c r="I1392">
        <f t="shared" si="92"/>
        <v>43.911854242237631</v>
      </c>
      <c r="J1392">
        <f t="shared" si="93"/>
        <v>68.400000000000006</v>
      </c>
      <c r="K1392">
        <f t="shared" si="94"/>
        <v>156.25865794868955</v>
      </c>
      <c r="L1392">
        <f t="shared" si="95"/>
        <v>69.846483693187281</v>
      </c>
      <c r="M1392">
        <f t="shared" si="96"/>
        <v>35.633999855278716</v>
      </c>
    </row>
    <row r="1393" spans="1:13">
      <c r="A1393" s="230">
        <v>37876</v>
      </c>
      <c r="B1393">
        <v>33.799999999999997</v>
      </c>
      <c r="C1393">
        <v>20.079999999999998</v>
      </c>
      <c r="D1393">
        <v>8.5500000000000007</v>
      </c>
      <c r="E1393">
        <v>11.55</v>
      </c>
      <c r="F1393">
        <v>1018.63</v>
      </c>
      <c r="G1393">
        <v>296.98</v>
      </c>
      <c r="H1393">
        <f t="shared" si="91"/>
        <v>66.437346437346434</v>
      </c>
      <c r="I1393">
        <f t="shared" si="92"/>
        <v>43.694253378797399</v>
      </c>
      <c r="J1393">
        <f t="shared" si="93"/>
        <v>68.400000000000006</v>
      </c>
      <c r="K1393">
        <f t="shared" si="94"/>
        <v>159.99889178256774</v>
      </c>
      <c r="L1393">
        <f t="shared" si="95"/>
        <v>69.998350764832807</v>
      </c>
      <c r="M1393">
        <f t="shared" si="96"/>
        <v>35.81610747967872</v>
      </c>
    </row>
    <row r="1394" spans="1:13">
      <c r="A1394" s="230">
        <v>37879</v>
      </c>
      <c r="B1394">
        <v>33.57</v>
      </c>
      <c r="C1394">
        <v>19.829999999999998</v>
      </c>
      <c r="D1394">
        <v>8.5</v>
      </c>
      <c r="E1394">
        <v>11.105</v>
      </c>
      <c r="F1394">
        <v>1014.81</v>
      </c>
      <c r="G1394">
        <v>294.52999999999997</v>
      </c>
      <c r="H1394">
        <f t="shared" si="91"/>
        <v>65.985257985257988</v>
      </c>
      <c r="I1394">
        <f t="shared" si="92"/>
        <v>43.150251220196836</v>
      </c>
      <c r="J1394">
        <f t="shared" si="93"/>
        <v>68</v>
      </c>
      <c r="K1394">
        <f t="shared" si="94"/>
        <v>153.83443231562032</v>
      </c>
      <c r="L1394">
        <f t="shared" si="95"/>
        <v>69.735847500721533</v>
      </c>
      <c r="M1394">
        <f t="shared" si="96"/>
        <v>35.520634844062805</v>
      </c>
    </row>
    <row r="1395" spans="1:13">
      <c r="A1395" s="230">
        <v>37880</v>
      </c>
      <c r="B1395">
        <v>34.6</v>
      </c>
      <c r="C1395">
        <v>20.399999999999999</v>
      </c>
      <c r="D1395">
        <v>8.6</v>
      </c>
      <c r="E1395">
        <v>11.18</v>
      </c>
      <c r="F1395">
        <v>1029.32</v>
      </c>
      <c r="G1395">
        <v>302.88</v>
      </c>
      <c r="H1395">
        <f t="shared" si="91"/>
        <v>68.009828009828013</v>
      </c>
      <c r="I1395">
        <f t="shared" si="92"/>
        <v>44.390576141806129</v>
      </c>
      <c r="J1395">
        <f t="shared" si="93"/>
        <v>68.8</v>
      </c>
      <c r="K1395">
        <f t="shared" si="94"/>
        <v>154.87338615836427</v>
      </c>
      <c r="L1395">
        <f t="shared" si="95"/>
        <v>70.73294759555256</v>
      </c>
      <c r="M1395">
        <f t="shared" si="96"/>
        <v>36.527653826672136</v>
      </c>
    </row>
    <row r="1396" spans="1:13">
      <c r="A1396" s="230">
        <v>37881</v>
      </c>
      <c r="B1396">
        <v>34.58</v>
      </c>
      <c r="C1396">
        <v>20.36</v>
      </c>
      <c r="D1396">
        <v>8.6999999999999993</v>
      </c>
      <c r="E1396">
        <v>11.06</v>
      </c>
      <c r="F1396">
        <v>1025.97</v>
      </c>
      <c r="G1396">
        <v>301.10000000000002</v>
      </c>
      <c r="H1396">
        <f t="shared" si="91"/>
        <v>67.970515970515976</v>
      </c>
      <c r="I1396">
        <f t="shared" si="92"/>
        <v>44.30353579643004</v>
      </c>
      <c r="J1396">
        <f t="shared" si="93"/>
        <v>69.599999999999994</v>
      </c>
      <c r="K1396">
        <f t="shared" si="94"/>
        <v>153.21106000997395</v>
      </c>
      <c r="L1396">
        <f t="shared" si="95"/>
        <v>70.502741853465452</v>
      </c>
      <c r="M1396">
        <f t="shared" si="96"/>
        <v>36.312983911816502</v>
      </c>
    </row>
    <row r="1397" spans="1:13">
      <c r="A1397" s="230">
        <v>37882</v>
      </c>
      <c r="B1397">
        <v>34.94</v>
      </c>
      <c r="C1397">
        <v>20.97</v>
      </c>
      <c r="D1397">
        <v>8.65</v>
      </c>
      <c r="E1397">
        <v>11.44</v>
      </c>
      <c r="F1397">
        <v>1039.58</v>
      </c>
      <c r="G1397">
        <v>306.64</v>
      </c>
      <c r="H1397">
        <f t="shared" si="91"/>
        <v>68.678132678132684</v>
      </c>
      <c r="I1397">
        <f t="shared" si="92"/>
        <v>45.630901063415422</v>
      </c>
      <c r="J1397">
        <f t="shared" si="93"/>
        <v>69.2</v>
      </c>
      <c r="K1397">
        <f t="shared" si="94"/>
        <v>158.47509281320995</v>
      </c>
      <c r="L1397">
        <f t="shared" si="95"/>
        <v>71.43799562952681</v>
      </c>
      <c r="M1397">
        <f t="shared" si="96"/>
        <v>36.981113871535733</v>
      </c>
    </row>
    <row r="1398" spans="1:13">
      <c r="A1398" s="230">
        <v>37883</v>
      </c>
      <c r="B1398">
        <v>34.86</v>
      </c>
      <c r="C1398">
        <v>21.15</v>
      </c>
      <c r="D1398">
        <v>8.1999999999999993</v>
      </c>
      <c r="E1398">
        <v>11.29</v>
      </c>
      <c r="F1398">
        <v>1036.3</v>
      </c>
      <c r="G1398">
        <v>306.69</v>
      </c>
      <c r="H1398">
        <f t="shared" si="91"/>
        <v>68.520884520884522</v>
      </c>
      <c r="I1398">
        <f t="shared" si="92"/>
        <v>46.022582617607824</v>
      </c>
      <c r="J1398">
        <f t="shared" si="93"/>
        <v>65.599999999999994</v>
      </c>
      <c r="K1398">
        <f t="shared" si="94"/>
        <v>156.39718512772205</v>
      </c>
      <c r="L1398">
        <f t="shared" si="95"/>
        <v>71.21260015667734</v>
      </c>
      <c r="M1398">
        <f t="shared" si="96"/>
        <v>36.987143925323814</v>
      </c>
    </row>
    <row r="1399" spans="1:13">
      <c r="A1399" s="230">
        <v>37886</v>
      </c>
      <c r="B1399">
        <v>34.08</v>
      </c>
      <c r="C1399">
        <v>20.3</v>
      </c>
      <c r="D1399">
        <v>7.95</v>
      </c>
      <c r="E1399">
        <v>11.04</v>
      </c>
      <c r="F1399">
        <v>1022.82</v>
      </c>
      <c r="G1399">
        <v>300.52</v>
      </c>
      <c r="H1399">
        <f t="shared" si="91"/>
        <v>66.987714987714995</v>
      </c>
      <c r="I1399">
        <f t="shared" si="92"/>
        <v>44.172975278365904</v>
      </c>
      <c r="J1399">
        <f t="shared" si="93"/>
        <v>63.6</v>
      </c>
      <c r="K1399">
        <f t="shared" si="94"/>
        <v>152.9340056519089</v>
      </c>
      <c r="L1399">
        <f t="shared" si="95"/>
        <v>70.286279737771608</v>
      </c>
      <c r="M1399">
        <f t="shared" si="96"/>
        <v>36.243035287874768</v>
      </c>
    </row>
    <row r="1400" spans="1:13">
      <c r="A1400" s="230">
        <v>37887</v>
      </c>
      <c r="B1400">
        <v>34.67</v>
      </c>
      <c r="C1400">
        <v>20.399999999999999</v>
      </c>
      <c r="D1400">
        <v>8.1999999999999993</v>
      </c>
      <c r="E1400">
        <v>11.215</v>
      </c>
      <c r="F1400">
        <v>1029.03</v>
      </c>
      <c r="G1400">
        <v>304.43</v>
      </c>
      <c r="H1400">
        <f t="shared" si="91"/>
        <v>68.147420147420149</v>
      </c>
      <c r="I1400">
        <f t="shared" si="92"/>
        <v>44.390576141806129</v>
      </c>
      <c r="J1400">
        <f t="shared" si="93"/>
        <v>65.599999999999994</v>
      </c>
      <c r="K1400">
        <f t="shared" si="94"/>
        <v>155.3582312849781</v>
      </c>
      <c r="L1400">
        <f t="shared" si="95"/>
        <v>70.713019337282333</v>
      </c>
      <c r="M1400">
        <f t="shared" si="96"/>
        <v>36.714585494102607</v>
      </c>
    </row>
    <row r="1401" spans="1:13">
      <c r="A1401" s="230">
        <v>37888</v>
      </c>
      <c r="B1401">
        <v>33.9</v>
      </c>
      <c r="C1401">
        <v>19.96</v>
      </c>
      <c r="D1401">
        <v>8.65</v>
      </c>
      <c r="E1401">
        <v>10.66</v>
      </c>
      <c r="F1401">
        <v>1009.38</v>
      </c>
      <c r="G1401">
        <v>293.52</v>
      </c>
      <c r="H1401">
        <f t="shared" si="91"/>
        <v>66.633906633906633</v>
      </c>
      <c r="I1401">
        <f t="shared" si="92"/>
        <v>43.433132342669133</v>
      </c>
      <c r="J1401">
        <f t="shared" si="93"/>
        <v>69.2</v>
      </c>
      <c r="K1401">
        <f t="shared" si="94"/>
        <v>147.6699728486729</v>
      </c>
      <c r="L1401">
        <f t="shared" si="95"/>
        <v>69.362708044144526</v>
      </c>
      <c r="M1401">
        <f t="shared" si="96"/>
        <v>35.3988277575436</v>
      </c>
    </row>
    <row r="1402" spans="1:13">
      <c r="A1402" s="230">
        <v>37889</v>
      </c>
      <c r="B1402">
        <v>33.92</v>
      </c>
      <c r="C1402">
        <v>19.260000000000002</v>
      </c>
      <c r="D1402">
        <v>8.0500000000000007</v>
      </c>
      <c r="E1402">
        <v>10.215</v>
      </c>
      <c r="F1402">
        <v>1003.27</v>
      </c>
      <c r="G1402">
        <v>290.86</v>
      </c>
      <c r="H1402">
        <f t="shared" si="91"/>
        <v>66.67321867321867</v>
      </c>
      <c r="I1402">
        <f t="shared" si="92"/>
        <v>41.909926298587557</v>
      </c>
      <c r="J1402">
        <f t="shared" si="93"/>
        <v>64.400000000000006</v>
      </c>
      <c r="K1402">
        <f t="shared" si="94"/>
        <v>141.50551338172551</v>
      </c>
      <c r="L1402">
        <f t="shared" si="95"/>
        <v>68.942840257830426</v>
      </c>
      <c r="M1402">
        <f t="shared" si="96"/>
        <v>35.078028896017756</v>
      </c>
    </row>
    <row r="1403" spans="1:13">
      <c r="A1403" s="230">
        <v>37890</v>
      </c>
      <c r="B1403">
        <v>34.139000000000003</v>
      </c>
      <c r="C1403">
        <v>19.399999999999999</v>
      </c>
      <c r="D1403">
        <v>8</v>
      </c>
      <c r="E1403">
        <v>10.345000000000001</v>
      </c>
      <c r="F1403">
        <v>996.85</v>
      </c>
      <c r="G1403">
        <v>288.63</v>
      </c>
      <c r="H1403">
        <f t="shared" si="91"/>
        <v>67.103685503685512</v>
      </c>
      <c r="I1403">
        <f t="shared" si="92"/>
        <v>42.214567507403864</v>
      </c>
      <c r="J1403">
        <f t="shared" si="93"/>
        <v>64</v>
      </c>
      <c r="K1403">
        <f t="shared" si="94"/>
        <v>143.30636670914834</v>
      </c>
      <c r="L1403">
        <f t="shared" si="95"/>
        <v>68.501669850606774</v>
      </c>
      <c r="M1403">
        <f t="shared" si="96"/>
        <v>34.809088497069396</v>
      </c>
    </row>
    <row r="1404" spans="1:13">
      <c r="A1404" s="230">
        <v>37893</v>
      </c>
      <c r="B1404">
        <v>34.229999999999997</v>
      </c>
      <c r="C1404">
        <v>19.62</v>
      </c>
      <c r="D1404">
        <v>7.9</v>
      </c>
      <c r="E1404">
        <v>10.65</v>
      </c>
      <c r="F1404">
        <v>1006.58</v>
      </c>
      <c r="G1404">
        <v>294.37</v>
      </c>
      <c r="H1404">
        <f t="shared" si="91"/>
        <v>67.282555282555279</v>
      </c>
      <c r="I1404">
        <f t="shared" si="92"/>
        <v>42.693289406972369</v>
      </c>
      <c r="J1404">
        <f t="shared" si="93"/>
        <v>63.2</v>
      </c>
      <c r="K1404">
        <f t="shared" si="94"/>
        <v>147.53144566964039</v>
      </c>
      <c r="L1404">
        <f t="shared" si="95"/>
        <v>69.170297274638884</v>
      </c>
      <c r="M1404">
        <f t="shared" si="96"/>
        <v>35.501338671940957</v>
      </c>
    </row>
    <row r="1405" spans="1:13">
      <c r="A1405" s="230">
        <v>37894</v>
      </c>
      <c r="B1405">
        <v>33.42</v>
      </c>
      <c r="C1405">
        <v>19.36</v>
      </c>
      <c r="D1405">
        <v>7.95</v>
      </c>
      <c r="E1405">
        <v>10.36</v>
      </c>
      <c r="F1405">
        <v>995.97</v>
      </c>
      <c r="G1405">
        <v>286.32</v>
      </c>
      <c r="H1405">
        <f t="shared" si="91"/>
        <v>65.690417690417689</v>
      </c>
      <c r="I1405">
        <f t="shared" si="92"/>
        <v>42.127527162027782</v>
      </c>
      <c r="J1405">
        <f t="shared" si="93"/>
        <v>63.6</v>
      </c>
      <c r="K1405">
        <f t="shared" si="94"/>
        <v>143.51415747769713</v>
      </c>
      <c r="L1405">
        <f t="shared" si="95"/>
        <v>68.441197894476431</v>
      </c>
      <c r="M1405">
        <f t="shared" si="96"/>
        <v>34.530500012060109</v>
      </c>
    </row>
    <row r="1406" spans="1:13">
      <c r="A1406" s="230">
        <v>37895</v>
      </c>
      <c r="B1406">
        <v>34.020000000000003</v>
      </c>
      <c r="C1406">
        <v>19.600000000000001</v>
      </c>
      <c r="D1406">
        <v>8</v>
      </c>
      <c r="E1406">
        <v>10.395</v>
      </c>
      <c r="F1406">
        <v>1018.22</v>
      </c>
      <c r="G1406">
        <v>293.73</v>
      </c>
      <c r="H1406">
        <f t="shared" si="91"/>
        <v>66.869778869778884</v>
      </c>
      <c r="I1406">
        <f t="shared" si="92"/>
        <v>42.649769234284328</v>
      </c>
      <c r="J1406">
        <f t="shared" si="93"/>
        <v>64</v>
      </c>
      <c r="K1406">
        <f t="shared" si="94"/>
        <v>143.99900260431096</v>
      </c>
      <c r="L1406">
        <f t="shared" si="95"/>
        <v>69.97017633072663</v>
      </c>
      <c r="M1406">
        <f t="shared" si="96"/>
        <v>35.424153983453536</v>
      </c>
    </row>
    <row r="1407" spans="1:13">
      <c r="A1407" s="230">
        <v>37896</v>
      </c>
      <c r="B1407">
        <v>33.869999999999997</v>
      </c>
      <c r="C1407">
        <v>19.52</v>
      </c>
      <c r="D1407">
        <v>7.8</v>
      </c>
      <c r="E1407">
        <v>10.285</v>
      </c>
      <c r="F1407">
        <v>1020.24</v>
      </c>
      <c r="G1407">
        <v>293.26</v>
      </c>
      <c r="H1407">
        <f t="shared" si="91"/>
        <v>66.574938574938571</v>
      </c>
      <c r="I1407">
        <f t="shared" si="92"/>
        <v>42.475688543532144</v>
      </c>
      <c r="J1407">
        <f t="shared" si="93"/>
        <v>62.4</v>
      </c>
      <c r="K1407">
        <f t="shared" si="94"/>
        <v>142.47520363495317</v>
      </c>
      <c r="L1407">
        <f t="shared" si="95"/>
        <v>70.108986957298555</v>
      </c>
      <c r="M1407">
        <f t="shared" si="96"/>
        <v>35.367471477845584</v>
      </c>
    </row>
    <row r="1408" spans="1:13">
      <c r="A1408" s="230">
        <v>37897</v>
      </c>
      <c r="B1408">
        <v>34.909999999999997</v>
      </c>
      <c r="C1408">
        <v>20.3</v>
      </c>
      <c r="D1408">
        <v>8</v>
      </c>
      <c r="E1408">
        <v>10.845000000000001</v>
      </c>
      <c r="F1408">
        <v>1029.8499999999999</v>
      </c>
      <c r="G1408">
        <v>302.13</v>
      </c>
      <c r="H1408">
        <f t="shared" si="91"/>
        <v>68.619164619164607</v>
      </c>
      <c r="I1408">
        <f t="shared" si="92"/>
        <v>44.172975278365904</v>
      </c>
      <c r="J1408">
        <f t="shared" si="93"/>
        <v>64</v>
      </c>
      <c r="K1408">
        <f t="shared" si="94"/>
        <v>150.23272566077463</v>
      </c>
      <c r="L1408">
        <f t="shared" si="95"/>
        <v>70.769368205494686</v>
      </c>
      <c r="M1408">
        <f t="shared" si="96"/>
        <v>36.437203019850941</v>
      </c>
    </row>
    <row r="1409" spans="1:13">
      <c r="A1409" s="230">
        <v>37900</v>
      </c>
      <c r="B1409">
        <v>34.97</v>
      </c>
      <c r="C1409">
        <v>20.48</v>
      </c>
      <c r="D1409">
        <v>8</v>
      </c>
      <c r="E1409">
        <v>11.145</v>
      </c>
      <c r="F1409">
        <v>1034.3499999999999</v>
      </c>
      <c r="G1409">
        <v>303.85000000000002</v>
      </c>
      <c r="H1409">
        <f t="shared" si="91"/>
        <v>68.737100737100732</v>
      </c>
      <c r="I1409">
        <f t="shared" si="92"/>
        <v>44.564656832558313</v>
      </c>
      <c r="J1409">
        <f t="shared" si="93"/>
        <v>64</v>
      </c>
      <c r="K1409">
        <f t="shared" si="94"/>
        <v>154.38854103175044</v>
      </c>
      <c r="L1409">
        <f t="shared" si="95"/>
        <v>71.078599799343039</v>
      </c>
      <c r="M1409">
        <f t="shared" si="96"/>
        <v>36.644636870160888</v>
      </c>
    </row>
    <row r="1410" spans="1:13">
      <c r="A1410" s="230">
        <v>37901</v>
      </c>
      <c r="B1410">
        <v>35.19</v>
      </c>
      <c r="C1410">
        <v>20.36</v>
      </c>
      <c r="D1410">
        <v>8.25</v>
      </c>
      <c r="E1410">
        <v>11.61</v>
      </c>
      <c r="F1410">
        <v>1039.25</v>
      </c>
      <c r="G1410">
        <v>306.63</v>
      </c>
      <c r="H1410">
        <f t="shared" si="91"/>
        <v>69.169533169533167</v>
      </c>
      <c r="I1410">
        <f t="shared" si="92"/>
        <v>44.30353579643004</v>
      </c>
      <c r="J1410">
        <f t="shared" si="93"/>
        <v>66</v>
      </c>
      <c r="K1410">
        <f t="shared" si="94"/>
        <v>160.8300548567629</v>
      </c>
      <c r="L1410">
        <f t="shared" si="95"/>
        <v>71.415318645977933</v>
      </c>
      <c r="M1410">
        <f t="shared" si="96"/>
        <v>36.97990786077812</v>
      </c>
    </row>
    <row r="1411" spans="1:13">
      <c r="A1411" s="230">
        <v>37902</v>
      </c>
      <c r="B1411">
        <v>34.74</v>
      </c>
      <c r="C1411">
        <v>20.25</v>
      </c>
      <c r="D1411">
        <v>8.25</v>
      </c>
      <c r="E1411">
        <v>11.53</v>
      </c>
      <c r="F1411">
        <v>1033.78</v>
      </c>
      <c r="G1411">
        <v>305.08</v>
      </c>
      <c r="H1411">
        <f t="shared" si="91"/>
        <v>68.285012285012286</v>
      </c>
      <c r="I1411">
        <f t="shared" si="92"/>
        <v>44.064174846645791</v>
      </c>
      <c r="J1411">
        <f t="shared" si="93"/>
        <v>66</v>
      </c>
      <c r="K1411">
        <f t="shared" si="94"/>
        <v>159.7218374245027</v>
      </c>
      <c r="L1411">
        <f t="shared" si="95"/>
        <v>71.039430464122262</v>
      </c>
      <c r="M1411">
        <f t="shared" si="96"/>
        <v>36.792976193347648</v>
      </c>
    </row>
    <row r="1412" spans="1:13">
      <c r="A1412" s="230">
        <v>37903</v>
      </c>
      <c r="B1412">
        <v>35.270000000000003</v>
      </c>
      <c r="C1412">
        <v>21.04</v>
      </c>
      <c r="D1412">
        <v>8.25</v>
      </c>
      <c r="E1412">
        <v>11.725</v>
      </c>
      <c r="F1412">
        <v>1038.73</v>
      </c>
      <c r="G1412">
        <v>307.18</v>
      </c>
      <c r="H1412">
        <f t="shared" si="91"/>
        <v>69.32678132678133</v>
      </c>
      <c r="I1412">
        <f t="shared" si="92"/>
        <v>45.783221667823575</v>
      </c>
      <c r="J1412">
        <f t="shared" si="93"/>
        <v>66</v>
      </c>
      <c r="K1412">
        <f t="shared" si="94"/>
        <v>162.42311741563694</v>
      </c>
      <c r="L1412">
        <f t="shared" si="95"/>
        <v>71.379585217355455</v>
      </c>
      <c r="M1412">
        <f t="shared" si="96"/>
        <v>37.046238452447</v>
      </c>
    </row>
    <row r="1413" spans="1:13">
      <c r="A1413" s="230">
        <v>37904</v>
      </c>
      <c r="B1413">
        <v>35.47</v>
      </c>
      <c r="C1413">
        <v>21.05</v>
      </c>
      <c r="D1413">
        <v>8.5500000000000007</v>
      </c>
      <c r="E1413">
        <v>11.84</v>
      </c>
      <c r="F1413">
        <v>1038.06</v>
      </c>
      <c r="G1413">
        <v>308.5</v>
      </c>
      <c r="H1413">
        <f t="shared" si="91"/>
        <v>69.719901719901713</v>
      </c>
      <c r="I1413">
        <f t="shared" si="92"/>
        <v>45.804981754167599</v>
      </c>
      <c r="J1413">
        <f t="shared" si="93"/>
        <v>68.400000000000006</v>
      </c>
      <c r="K1413">
        <f t="shared" si="94"/>
        <v>164.016179974511</v>
      </c>
      <c r="L1413">
        <f t="shared" si="95"/>
        <v>71.333544068938025</v>
      </c>
      <c r="M1413">
        <f t="shared" si="96"/>
        <v>37.205431872452301</v>
      </c>
    </row>
    <row r="1414" spans="1:13">
      <c r="A1414" s="230">
        <v>37907</v>
      </c>
      <c r="B1414">
        <v>35.82</v>
      </c>
      <c r="C1414">
        <v>21.24</v>
      </c>
      <c r="D1414">
        <v>9.15</v>
      </c>
      <c r="E1414">
        <v>12.175000000000001</v>
      </c>
      <c r="F1414">
        <v>1045.3499999999999</v>
      </c>
      <c r="G1414">
        <v>310.54000000000002</v>
      </c>
      <c r="H1414">
        <f t="shared" si="91"/>
        <v>70.40786240786241</v>
      </c>
      <c r="I1414">
        <f t="shared" si="92"/>
        <v>46.218423394704033</v>
      </c>
      <c r="J1414">
        <f t="shared" si="93"/>
        <v>73.2</v>
      </c>
      <c r="K1414">
        <f t="shared" si="94"/>
        <v>168.65684047210064</v>
      </c>
      <c r="L1414">
        <f t="shared" si="95"/>
        <v>71.834499250972357</v>
      </c>
      <c r="M1414">
        <f t="shared" si="96"/>
        <v>37.451458067005966</v>
      </c>
    </row>
    <row r="1415" spans="1:13">
      <c r="A1415" s="230">
        <v>37908</v>
      </c>
      <c r="B1415">
        <v>36.04</v>
      </c>
      <c r="C1415">
        <v>21.39</v>
      </c>
      <c r="D1415">
        <v>9.1</v>
      </c>
      <c r="E1415">
        <v>12.275</v>
      </c>
      <c r="F1415">
        <v>1049.48</v>
      </c>
      <c r="G1415">
        <v>310.68</v>
      </c>
      <c r="H1415">
        <f t="shared" si="91"/>
        <v>70.840294840294845</v>
      </c>
      <c r="I1415">
        <f t="shared" si="92"/>
        <v>46.54482468986437</v>
      </c>
      <c r="J1415">
        <f t="shared" si="93"/>
        <v>72.8</v>
      </c>
      <c r="K1415">
        <f t="shared" si="94"/>
        <v>170.04211226242589</v>
      </c>
      <c r="L1415">
        <f t="shared" si="95"/>
        <v>72.118305135993182</v>
      </c>
      <c r="M1415">
        <f t="shared" si="96"/>
        <v>37.46834221761258</v>
      </c>
    </row>
    <row r="1416" spans="1:13">
      <c r="A1416" s="230">
        <v>37909</v>
      </c>
      <c r="B1416">
        <v>36.25</v>
      </c>
      <c r="C1416">
        <v>21.92</v>
      </c>
      <c r="D1416">
        <v>8.8000000000000007</v>
      </c>
      <c r="E1416">
        <v>12.41</v>
      </c>
      <c r="F1416">
        <v>1046.76</v>
      </c>
      <c r="G1416">
        <v>312.08</v>
      </c>
      <c r="H1416">
        <f t="shared" si="91"/>
        <v>71.253071253071255</v>
      </c>
      <c r="I1416">
        <f t="shared" si="92"/>
        <v>47.698109266097568</v>
      </c>
      <c r="J1416">
        <f t="shared" si="93"/>
        <v>70.400000000000006</v>
      </c>
      <c r="K1416">
        <f t="shared" si="94"/>
        <v>171.912229179365</v>
      </c>
      <c r="L1416">
        <f t="shared" si="95"/>
        <v>71.93139181704484</v>
      </c>
      <c r="M1416">
        <f t="shared" si="96"/>
        <v>37.637183723678817</v>
      </c>
    </row>
    <row r="1417" spans="1:13">
      <c r="A1417" s="230">
        <v>37910</v>
      </c>
      <c r="B1417">
        <v>36.51</v>
      </c>
      <c r="C1417">
        <v>21.27</v>
      </c>
      <c r="D1417">
        <v>8.9</v>
      </c>
      <c r="E1417">
        <v>11.625</v>
      </c>
      <c r="F1417">
        <v>1050.07</v>
      </c>
      <c r="G1417">
        <v>312.02999999999997</v>
      </c>
      <c r="H1417">
        <f t="shared" si="91"/>
        <v>71.764127764127764</v>
      </c>
      <c r="I1417">
        <f t="shared" si="92"/>
        <v>46.283703653736097</v>
      </c>
      <c r="J1417">
        <f t="shared" si="93"/>
        <v>71.2</v>
      </c>
      <c r="K1417">
        <f t="shared" si="94"/>
        <v>161.03784562531169</v>
      </c>
      <c r="L1417">
        <f t="shared" si="95"/>
        <v>72.158848833853298</v>
      </c>
      <c r="M1417">
        <f t="shared" si="96"/>
        <v>37.631153669890736</v>
      </c>
    </row>
    <row r="1418" spans="1:13">
      <c r="A1418" s="230">
        <v>37911</v>
      </c>
      <c r="B1418">
        <v>36.409999999999997</v>
      </c>
      <c r="C1418">
        <v>20.95</v>
      </c>
      <c r="D1418">
        <v>8.8000000000000007</v>
      </c>
      <c r="E1418">
        <v>11.375</v>
      </c>
      <c r="F1418">
        <v>1039.32</v>
      </c>
      <c r="G1418">
        <v>307.07</v>
      </c>
      <c r="H1418">
        <f t="shared" si="91"/>
        <v>71.567567567567565</v>
      </c>
      <c r="I1418">
        <f t="shared" si="92"/>
        <v>45.587380890727374</v>
      </c>
      <c r="J1418">
        <f t="shared" si="93"/>
        <v>70.400000000000006</v>
      </c>
      <c r="K1418">
        <f t="shared" si="94"/>
        <v>157.57466614949854</v>
      </c>
      <c r="L1418">
        <f t="shared" si="95"/>
        <v>71.420128915215571</v>
      </c>
      <c r="M1418">
        <f t="shared" si="96"/>
        <v>37.032972334113225</v>
      </c>
    </row>
    <row r="1419" spans="1:13">
      <c r="A1419" s="230">
        <v>37914</v>
      </c>
      <c r="B1419">
        <v>36.49</v>
      </c>
      <c r="C1419">
        <v>21.47</v>
      </c>
      <c r="D1419">
        <v>9.15</v>
      </c>
      <c r="E1419">
        <v>11.61</v>
      </c>
      <c r="F1419">
        <v>1044.68</v>
      </c>
      <c r="G1419">
        <v>310.63</v>
      </c>
      <c r="H1419">
        <f t="shared" si="91"/>
        <v>71.724815724815727</v>
      </c>
      <c r="I1419">
        <f t="shared" si="92"/>
        <v>46.718905380616548</v>
      </c>
      <c r="J1419">
        <f t="shared" si="93"/>
        <v>73.2</v>
      </c>
      <c r="K1419">
        <f t="shared" si="94"/>
        <v>160.8300548567629</v>
      </c>
      <c r="L1419">
        <f t="shared" si="95"/>
        <v>71.788458102554941</v>
      </c>
      <c r="M1419">
        <f t="shared" si="96"/>
        <v>37.462312163824507</v>
      </c>
    </row>
    <row r="1420" spans="1:13">
      <c r="A1420" s="230">
        <v>37915</v>
      </c>
      <c r="B1420">
        <v>36.979999999999997</v>
      </c>
      <c r="C1420">
        <v>21.71</v>
      </c>
      <c r="D1420">
        <v>9.0500000000000007</v>
      </c>
      <c r="E1420">
        <v>11.59</v>
      </c>
      <c r="F1420">
        <v>1046.03</v>
      </c>
      <c r="G1420">
        <v>312.92</v>
      </c>
      <c r="H1420">
        <f t="shared" si="91"/>
        <v>72.687960687960683</v>
      </c>
      <c r="I1420">
        <f t="shared" si="92"/>
        <v>47.241147452873093</v>
      </c>
      <c r="J1420">
        <f t="shared" si="93"/>
        <v>72.400000000000006</v>
      </c>
      <c r="K1420">
        <f t="shared" si="94"/>
        <v>160.55300049869786</v>
      </c>
      <c r="L1420">
        <f t="shared" si="95"/>
        <v>71.881227580709449</v>
      </c>
      <c r="M1420">
        <f t="shared" si="96"/>
        <v>37.73848862731856</v>
      </c>
    </row>
    <row r="1421" spans="1:13">
      <c r="A1421" s="230">
        <v>37916</v>
      </c>
      <c r="B1421">
        <v>36.409999999999997</v>
      </c>
      <c r="C1421">
        <v>21.28</v>
      </c>
      <c r="D1421">
        <v>9.35</v>
      </c>
      <c r="E1421">
        <v>11.38</v>
      </c>
      <c r="F1421">
        <v>1030.3599999999999</v>
      </c>
      <c r="G1421">
        <v>306.93</v>
      </c>
      <c r="H1421">
        <f t="shared" si="91"/>
        <v>71.567567567567565</v>
      </c>
      <c r="I1421">
        <f t="shared" si="92"/>
        <v>46.305463740080121</v>
      </c>
      <c r="J1421">
        <f t="shared" si="93"/>
        <v>74.8</v>
      </c>
      <c r="K1421">
        <f t="shared" si="94"/>
        <v>157.64392973901479</v>
      </c>
      <c r="L1421">
        <f t="shared" si="95"/>
        <v>70.804414452797502</v>
      </c>
      <c r="M1421">
        <f t="shared" si="96"/>
        <v>37.016088183506596</v>
      </c>
    </row>
    <row r="1422" spans="1:13">
      <c r="A1422" s="230">
        <v>37917</v>
      </c>
      <c r="B1422">
        <v>36.369999999999997</v>
      </c>
      <c r="C1422">
        <v>21</v>
      </c>
      <c r="D1422">
        <v>9.25</v>
      </c>
      <c r="E1422">
        <v>11.494999999999999</v>
      </c>
      <c r="F1422">
        <v>1033.77</v>
      </c>
      <c r="G1422">
        <v>304.51</v>
      </c>
      <c r="H1422">
        <f t="shared" si="91"/>
        <v>71.488943488943477</v>
      </c>
      <c r="I1422">
        <f t="shared" si="92"/>
        <v>45.696181322447487</v>
      </c>
      <c r="J1422">
        <f t="shared" si="93"/>
        <v>74</v>
      </c>
      <c r="K1422">
        <f t="shared" si="94"/>
        <v>159.23699229788886</v>
      </c>
      <c r="L1422">
        <f t="shared" si="95"/>
        <v>71.038743282802599</v>
      </c>
      <c r="M1422">
        <f t="shared" si="96"/>
        <v>36.724233580163535</v>
      </c>
    </row>
    <row r="1423" spans="1:13">
      <c r="A1423" s="230">
        <v>37918</v>
      </c>
      <c r="B1423">
        <v>36</v>
      </c>
      <c r="C1423">
        <v>20.47</v>
      </c>
      <c r="D1423">
        <v>9.15</v>
      </c>
      <c r="E1423">
        <v>11.3</v>
      </c>
      <c r="F1423">
        <v>1028.9100000000001</v>
      </c>
      <c r="G1423">
        <v>298.49</v>
      </c>
      <c r="H1423">
        <f t="shared" si="91"/>
        <v>70.761670761670757</v>
      </c>
      <c r="I1423">
        <f t="shared" si="92"/>
        <v>44.542896746214289</v>
      </c>
      <c r="J1423">
        <f t="shared" si="93"/>
        <v>73.2</v>
      </c>
      <c r="K1423">
        <f t="shared" si="94"/>
        <v>156.53571230675459</v>
      </c>
      <c r="L1423">
        <f t="shared" si="95"/>
        <v>70.704773161446383</v>
      </c>
      <c r="M1423">
        <f t="shared" si="96"/>
        <v>35.998215104078731</v>
      </c>
    </row>
    <row r="1424" spans="1:13">
      <c r="A1424" s="230">
        <v>37921</v>
      </c>
      <c r="B1424">
        <v>36.08</v>
      </c>
      <c r="C1424">
        <v>21</v>
      </c>
      <c r="D1424">
        <v>9.4</v>
      </c>
      <c r="E1424">
        <v>11.3</v>
      </c>
      <c r="F1424">
        <v>1031.1300000000001</v>
      </c>
      <c r="G1424">
        <v>300.55</v>
      </c>
      <c r="H1424">
        <f t="shared" si="91"/>
        <v>70.918918918918919</v>
      </c>
      <c r="I1424">
        <f t="shared" si="92"/>
        <v>45.696181322447487</v>
      </c>
      <c r="J1424">
        <f t="shared" si="93"/>
        <v>75.2</v>
      </c>
      <c r="K1424">
        <f t="shared" si="94"/>
        <v>156.53571230675459</v>
      </c>
      <c r="L1424">
        <f t="shared" si="95"/>
        <v>70.857327414411571</v>
      </c>
      <c r="M1424">
        <f t="shared" si="96"/>
        <v>36.246653320147615</v>
      </c>
    </row>
    <row r="1425" spans="1:13">
      <c r="A1425" s="230">
        <v>37922</v>
      </c>
      <c r="B1425">
        <v>35.979999999999997</v>
      </c>
      <c r="C1425">
        <v>21.65</v>
      </c>
      <c r="D1425">
        <v>9.4</v>
      </c>
      <c r="E1425">
        <v>11.86</v>
      </c>
      <c r="F1425">
        <v>1046.79</v>
      </c>
      <c r="G1425">
        <v>309.45999999999998</v>
      </c>
      <c r="H1425">
        <f t="shared" si="91"/>
        <v>70.72235872235872</v>
      </c>
      <c r="I1425">
        <f t="shared" si="92"/>
        <v>47.110586934808957</v>
      </c>
      <c r="J1425">
        <f t="shared" si="93"/>
        <v>75.2</v>
      </c>
      <c r="K1425">
        <f t="shared" si="94"/>
        <v>164.29323433257605</v>
      </c>
      <c r="L1425">
        <f t="shared" si="95"/>
        <v>71.933453361003828</v>
      </c>
      <c r="M1425">
        <f t="shared" si="96"/>
        <v>37.321208905183433</v>
      </c>
    </row>
    <row r="1426" spans="1:13">
      <c r="A1426" s="230">
        <v>37923</v>
      </c>
      <c r="B1426">
        <v>36.31</v>
      </c>
      <c r="C1426">
        <v>21.82</v>
      </c>
      <c r="D1426">
        <v>9.65</v>
      </c>
      <c r="E1426">
        <v>11.845000000000001</v>
      </c>
      <c r="F1426">
        <v>1048.1099999999999</v>
      </c>
      <c r="G1426">
        <v>309.45</v>
      </c>
      <c r="H1426">
        <f t="shared" si="91"/>
        <v>71.371007371007366</v>
      </c>
      <c r="I1426">
        <f t="shared" si="92"/>
        <v>47.480508402657343</v>
      </c>
      <c r="J1426">
        <f t="shared" si="93"/>
        <v>77.2</v>
      </c>
      <c r="K1426">
        <f t="shared" si="94"/>
        <v>164.08544356402726</v>
      </c>
      <c r="L1426">
        <f t="shared" si="95"/>
        <v>72.024161295199335</v>
      </c>
      <c r="M1426">
        <f t="shared" si="96"/>
        <v>37.320002894425819</v>
      </c>
    </row>
    <row r="1427" spans="1:13">
      <c r="A1427" s="230">
        <v>37924</v>
      </c>
      <c r="B1427">
        <v>36.229999999999997</v>
      </c>
      <c r="C1427">
        <v>22.08</v>
      </c>
      <c r="D1427">
        <v>9.3000000000000007</v>
      </c>
      <c r="E1427">
        <v>11.545</v>
      </c>
      <c r="F1427">
        <v>1046.94</v>
      </c>
      <c r="G1427">
        <v>309.41000000000003</v>
      </c>
      <c r="H1427">
        <f t="shared" si="91"/>
        <v>71.213759213759204</v>
      </c>
      <c r="I1427">
        <f t="shared" si="92"/>
        <v>48.046270647601929</v>
      </c>
      <c r="J1427">
        <f t="shared" si="93"/>
        <v>74.400000000000006</v>
      </c>
      <c r="K1427">
        <f t="shared" si="94"/>
        <v>159.92962819305149</v>
      </c>
      <c r="L1427">
        <f t="shared" si="95"/>
        <v>71.94376108079878</v>
      </c>
      <c r="M1427">
        <f t="shared" si="96"/>
        <v>37.315178851395359</v>
      </c>
    </row>
    <row r="1428" spans="1:13">
      <c r="A1428" s="230">
        <v>37925</v>
      </c>
      <c r="B1428">
        <v>36</v>
      </c>
      <c r="C1428">
        <v>22.31</v>
      </c>
      <c r="D1428">
        <v>9.5</v>
      </c>
      <c r="E1428">
        <v>11.445</v>
      </c>
      <c r="F1428">
        <v>1050.71</v>
      </c>
      <c r="G1428">
        <v>309.60000000000002</v>
      </c>
      <c r="H1428">
        <f t="shared" si="91"/>
        <v>70.761670761670757</v>
      </c>
      <c r="I1428">
        <f t="shared" si="92"/>
        <v>48.546752633514451</v>
      </c>
      <c r="J1428">
        <f t="shared" si="93"/>
        <v>76</v>
      </c>
      <c r="K1428">
        <f t="shared" si="94"/>
        <v>158.54435640272621</v>
      </c>
      <c r="L1428">
        <f t="shared" si="95"/>
        <v>72.202828438311727</v>
      </c>
      <c r="M1428">
        <f t="shared" si="96"/>
        <v>37.338093055790061</v>
      </c>
    </row>
    <row r="1429" spans="1:13">
      <c r="A1429" s="230">
        <v>37928</v>
      </c>
      <c r="B1429">
        <v>36.520000000000003</v>
      </c>
      <c r="C1429">
        <v>22.7</v>
      </c>
      <c r="D1429">
        <v>9.5500000000000007</v>
      </c>
      <c r="E1429">
        <v>11.574999999999999</v>
      </c>
      <c r="F1429">
        <v>1059.02</v>
      </c>
      <c r="G1429">
        <v>316.48</v>
      </c>
      <c r="H1429">
        <f t="shared" si="91"/>
        <v>71.78378378378379</v>
      </c>
      <c r="I1429">
        <f t="shared" si="92"/>
        <v>49.395396000931335</v>
      </c>
      <c r="J1429">
        <f t="shared" si="93"/>
        <v>76.400000000000006</v>
      </c>
      <c r="K1429">
        <f t="shared" si="94"/>
        <v>160.34520973014907</v>
      </c>
      <c r="L1429">
        <f t="shared" si="95"/>
        <v>72.77387611495169</v>
      </c>
      <c r="M1429">
        <f t="shared" si="96"/>
        <v>38.167828457029842</v>
      </c>
    </row>
    <row r="1430" spans="1:13">
      <c r="A1430" s="230">
        <v>37929</v>
      </c>
      <c r="B1430">
        <v>36.19</v>
      </c>
      <c r="C1430">
        <v>22.98</v>
      </c>
      <c r="D1430">
        <v>9.75</v>
      </c>
      <c r="E1430">
        <v>11.455</v>
      </c>
      <c r="F1430">
        <v>1053.25</v>
      </c>
      <c r="G1430">
        <v>314.31</v>
      </c>
      <c r="H1430">
        <f t="shared" si="91"/>
        <v>71.13513513513513</v>
      </c>
      <c r="I1430">
        <f t="shared" si="92"/>
        <v>50.004678418563962</v>
      </c>
      <c r="J1430">
        <f t="shared" si="93"/>
        <v>78</v>
      </c>
      <c r="K1430">
        <f t="shared" si="94"/>
        <v>158.68288358175874</v>
      </c>
      <c r="L1430">
        <f t="shared" si="95"/>
        <v>72.37737249350613</v>
      </c>
      <c r="M1430">
        <f t="shared" si="96"/>
        <v>37.906124122627176</v>
      </c>
    </row>
    <row r="1431" spans="1:13">
      <c r="A1431" s="230">
        <v>37930</v>
      </c>
      <c r="B1431">
        <v>36.11</v>
      </c>
      <c r="C1431">
        <v>23.1</v>
      </c>
      <c r="D1431">
        <v>9.15</v>
      </c>
      <c r="E1431">
        <v>11.515000000000001</v>
      </c>
      <c r="F1431">
        <v>1051.81</v>
      </c>
      <c r="G1431">
        <v>315.08</v>
      </c>
      <c r="H1431">
        <f t="shared" si="91"/>
        <v>70.977886977886982</v>
      </c>
      <c r="I1431">
        <f t="shared" si="92"/>
        <v>50.265799454692235</v>
      </c>
      <c r="J1431">
        <f t="shared" si="93"/>
        <v>73.2</v>
      </c>
      <c r="K1431">
        <f t="shared" si="94"/>
        <v>159.5140466559539</v>
      </c>
      <c r="L1431">
        <f t="shared" si="95"/>
        <v>72.278418383474659</v>
      </c>
      <c r="M1431">
        <f t="shared" si="96"/>
        <v>37.998986950963605</v>
      </c>
    </row>
    <row r="1432" spans="1:13">
      <c r="A1432" s="230">
        <v>37931</v>
      </c>
      <c r="B1432">
        <v>36.340000000000003</v>
      </c>
      <c r="C1432">
        <v>23.48</v>
      </c>
      <c r="D1432">
        <v>8.5</v>
      </c>
      <c r="E1432">
        <v>11.56</v>
      </c>
      <c r="F1432">
        <v>1058.05</v>
      </c>
      <c r="G1432">
        <v>319.31</v>
      </c>
      <c r="H1432">
        <f t="shared" si="91"/>
        <v>71.429975429975443</v>
      </c>
      <c r="I1432">
        <f t="shared" si="92"/>
        <v>51.092682735765095</v>
      </c>
      <c r="J1432">
        <f t="shared" si="93"/>
        <v>68</v>
      </c>
      <c r="K1432">
        <f t="shared" si="94"/>
        <v>160.13741896160028</v>
      </c>
      <c r="L1432">
        <f t="shared" si="95"/>
        <v>72.707219526944385</v>
      </c>
      <c r="M1432">
        <f t="shared" si="96"/>
        <v>38.509129501435154</v>
      </c>
    </row>
    <row r="1433" spans="1:13">
      <c r="A1433" s="230">
        <v>37932</v>
      </c>
      <c r="B1433">
        <v>36</v>
      </c>
      <c r="C1433">
        <v>23</v>
      </c>
      <c r="D1433">
        <v>8.65</v>
      </c>
      <c r="E1433">
        <v>11.25</v>
      </c>
      <c r="F1433">
        <v>1053.21</v>
      </c>
      <c r="G1433">
        <v>317.48</v>
      </c>
      <c r="H1433">
        <f t="shared" si="91"/>
        <v>70.761670761670757</v>
      </c>
      <c r="I1433">
        <f t="shared" si="92"/>
        <v>50.04819859125201</v>
      </c>
      <c r="J1433">
        <f t="shared" si="93"/>
        <v>69.2</v>
      </c>
      <c r="K1433">
        <f t="shared" si="94"/>
        <v>155.84307641159197</v>
      </c>
      <c r="L1433">
        <f t="shared" si="95"/>
        <v>72.37462376822748</v>
      </c>
      <c r="M1433">
        <f t="shared" si="96"/>
        <v>38.288429532791433</v>
      </c>
    </row>
    <row r="1434" spans="1:13">
      <c r="A1434" s="230">
        <v>37935</v>
      </c>
      <c r="B1434">
        <v>34.93</v>
      </c>
      <c r="C1434">
        <v>22.01</v>
      </c>
      <c r="D1434">
        <v>8.4499999999999993</v>
      </c>
      <c r="E1434">
        <v>10.95</v>
      </c>
      <c r="F1434">
        <v>1047.1099999999999</v>
      </c>
      <c r="G1434">
        <v>313.49</v>
      </c>
      <c r="H1434">
        <f t="shared" si="91"/>
        <v>68.658476658476658</v>
      </c>
      <c r="I1434">
        <f t="shared" si="92"/>
        <v>47.893950043193769</v>
      </c>
      <c r="J1434">
        <f t="shared" si="93"/>
        <v>67.599999999999994</v>
      </c>
      <c r="K1434">
        <f t="shared" si="94"/>
        <v>151.68726104061616</v>
      </c>
      <c r="L1434">
        <f t="shared" si="95"/>
        <v>71.955443163233042</v>
      </c>
      <c r="M1434">
        <f t="shared" si="96"/>
        <v>37.807231240502666</v>
      </c>
    </row>
    <row r="1435" spans="1:13">
      <c r="A1435" s="230">
        <v>37936</v>
      </c>
      <c r="B1435">
        <v>35.01</v>
      </c>
      <c r="C1435">
        <v>22.15</v>
      </c>
      <c r="D1435">
        <v>8.4</v>
      </c>
      <c r="E1435">
        <v>10.77</v>
      </c>
      <c r="F1435">
        <v>1046.57</v>
      </c>
      <c r="G1435">
        <v>312.93</v>
      </c>
      <c r="H1435">
        <f t="shared" si="91"/>
        <v>68.81572481572482</v>
      </c>
      <c r="I1435">
        <f t="shared" si="92"/>
        <v>48.19859125201009</v>
      </c>
      <c r="J1435">
        <f t="shared" si="93"/>
        <v>67.2</v>
      </c>
      <c r="K1435">
        <f t="shared" si="94"/>
        <v>149.19377181803071</v>
      </c>
      <c r="L1435">
        <f t="shared" si="95"/>
        <v>71.918335371971253</v>
      </c>
      <c r="M1435">
        <f t="shared" si="96"/>
        <v>37.739694638076173</v>
      </c>
    </row>
    <row r="1436" spans="1:13">
      <c r="A1436" s="230">
        <v>37937</v>
      </c>
      <c r="B1436">
        <v>35.67</v>
      </c>
      <c r="C1436">
        <v>22.27</v>
      </c>
      <c r="D1436">
        <v>8.44</v>
      </c>
      <c r="E1436">
        <v>11.164999999999999</v>
      </c>
      <c r="F1436">
        <v>1058.56</v>
      </c>
      <c r="G1436">
        <v>319.77</v>
      </c>
      <c r="H1436">
        <f t="shared" si="91"/>
        <v>70.113022113022112</v>
      </c>
      <c r="I1436">
        <f t="shared" si="92"/>
        <v>48.459712288138363</v>
      </c>
      <c r="J1436">
        <f t="shared" si="93"/>
        <v>67.52</v>
      </c>
      <c r="K1436">
        <f t="shared" si="94"/>
        <v>154.66559538981548</v>
      </c>
      <c r="L1436">
        <f t="shared" si="95"/>
        <v>72.742265774247187</v>
      </c>
      <c r="M1436">
        <f t="shared" si="96"/>
        <v>38.564605996285486</v>
      </c>
    </row>
    <row r="1437" spans="1:13">
      <c r="A1437" s="230">
        <v>37938</v>
      </c>
      <c r="B1437">
        <v>35.64</v>
      </c>
      <c r="C1437">
        <v>22.35</v>
      </c>
      <c r="D1437">
        <v>8.25</v>
      </c>
      <c r="E1437">
        <v>11.21</v>
      </c>
      <c r="F1437">
        <v>1058.4100000000001</v>
      </c>
      <c r="G1437">
        <v>317.54000000000002</v>
      </c>
      <c r="H1437">
        <f t="shared" si="91"/>
        <v>70.054054054054049</v>
      </c>
      <c r="I1437">
        <f t="shared" si="92"/>
        <v>48.63379297889054</v>
      </c>
      <c r="J1437">
        <f t="shared" si="93"/>
        <v>66</v>
      </c>
      <c r="K1437">
        <f t="shared" si="94"/>
        <v>155.28896769546185</v>
      </c>
      <c r="L1437">
        <f t="shared" si="95"/>
        <v>72.731958054452249</v>
      </c>
      <c r="M1437">
        <f t="shared" si="96"/>
        <v>38.295665597337134</v>
      </c>
    </row>
    <row r="1438" spans="1:13">
      <c r="A1438" s="230">
        <v>37939</v>
      </c>
      <c r="B1438">
        <v>35.24</v>
      </c>
      <c r="C1438">
        <v>22.09</v>
      </c>
      <c r="D1438">
        <v>8.25</v>
      </c>
      <c r="E1438">
        <v>10.73</v>
      </c>
      <c r="F1438">
        <v>1050.3499999999999</v>
      </c>
      <c r="G1438">
        <v>311.10000000000002</v>
      </c>
      <c r="H1438">
        <f t="shared" si="91"/>
        <v>69.267813267813267</v>
      </c>
      <c r="I1438">
        <f t="shared" si="92"/>
        <v>48.068030733945953</v>
      </c>
      <c r="J1438">
        <f t="shared" si="93"/>
        <v>66</v>
      </c>
      <c r="K1438">
        <f t="shared" si="94"/>
        <v>148.6396631019006</v>
      </c>
      <c r="L1438">
        <f t="shared" si="95"/>
        <v>72.178089910803848</v>
      </c>
      <c r="M1438">
        <f t="shared" si="96"/>
        <v>37.518994669432459</v>
      </c>
    </row>
    <row r="1439" spans="1:13">
      <c r="A1439" s="230">
        <v>37942</v>
      </c>
      <c r="B1439">
        <v>34.89</v>
      </c>
      <c r="C1439">
        <v>22</v>
      </c>
      <c r="D1439">
        <v>7.85</v>
      </c>
      <c r="E1439">
        <v>10.565</v>
      </c>
      <c r="F1439">
        <v>1043.6300000000001</v>
      </c>
      <c r="G1439">
        <v>307.31</v>
      </c>
      <c r="H1439">
        <f t="shared" si="91"/>
        <v>68.579852579852584</v>
      </c>
      <c r="I1439">
        <f t="shared" si="92"/>
        <v>47.872189956849752</v>
      </c>
      <c r="J1439">
        <f t="shared" si="93"/>
        <v>62.8</v>
      </c>
      <c r="K1439">
        <f t="shared" si="94"/>
        <v>146.3539646478639</v>
      </c>
      <c r="L1439">
        <f t="shared" si="95"/>
        <v>71.716304063990336</v>
      </c>
      <c r="M1439">
        <f t="shared" si="96"/>
        <v>37.061916592296008</v>
      </c>
    </row>
    <row r="1440" spans="1:13">
      <c r="A1440" s="230">
        <v>37943</v>
      </c>
      <c r="B1440">
        <v>34.299999999999997</v>
      </c>
      <c r="C1440">
        <v>21.65</v>
      </c>
      <c r="D1440">
        <v>8</v>
      </c>
      <c r="E1440">
        <v>10.205</v>
      </c>
      <c r="F1440">
        <v>1034.1500000000001</v>
      </c>
      <c r="G1440">
        <v>302.67</v>
      </c>
      <c r="H1440">
        <f t="shared" si="91"/>
        <v>67.420147420147416</v>
      </c>
      <c r="I1440">
        <f t="shared" si="92"/>
        <v>47.110586934808957</v>
      </c>
      <c r="J1440">
        <f t="shared" si="93"/>
        <v>64</v>
      </c>
      <c r="K1440">
        <f t="shared" si="94"/>
        <v>141.36698620269297</v>
      </c>
      <c r="L1440">
        <f t="shared" si="95"/>
        <v>71.064856172949803</v>
      </c>
      <c r="M1440">
        <f t="shared" si="96"/>
        <v>36.5023276007622</v>
      </c>
    </row>
    <row r="1441" spans="1:13">
      <c r="A1441" s="230">
        <v>37944</v>
      </c>
      <c r="B1441">
        <v>34.58</v>
      </c>
      <c r="C1441">
        <v>22.21</v>
      </c>
      <c r="D1441">
        <v>8</v>
      </c>
      <c r="E1441">
        <v>10.209899999999999</v>
      </c>
      <c r="F1441">
        <v>1042.44</v>
      </c>
      <c r="G1441">
        <v>306.37</v>
      </c>
      <c r="H1441">
        <f t="shared" si="91"/>
        <v>67.970515970515976</v>
      </c>
      <c r="I1441">
        <f t="shared" si="92"/>
        <v>48.329151770074226</v>
      </c>
      <c r="J1441">
        <f t="shared" si="93"/>
        <v>64</v>
      </c>
      <c r="K1441">
        <f t="shared" si="94"/>
        <v>141.4348645204189</v>
      </c>
      <c r="L1441">
        <f t="shared" si="95"/>
        <v>71.634529486950427</v>
      </c>
      <c r="M1441">
        <f t="shared" si="96"/>
        <v>36.948551581080103</v>
      </c>
    </row>
    <row r="1442" spans="1:13">
      <c r="A1442" s="230">
        <v>37945</v>
      </c>
      <c r="B1442">
        <v>34.06</v>
      </c>
      <c r="C1442">
        <v>21.59</v>
      </c>
      <c r="D1442">
        <v>8</v>
      </c>
      <c r="E1442">
        <v>10.1875</v>
      </c>
      <c r="F1442">
        <v>1033.6500000000001</v>
      </c>
      <c r="G1442">
        <v>302.10000000000002</v>
      </c>
      <c r="H1442">
        <f t="shared" si="91"/>
        <v>66.948402948402943</v>
      </c>
      <c r="I1442">
        <f t="shared" si="92"/>
        <v>46.98002641674482</v>
      </c>
      <c r="J1442">
        <f t="shared" si="93"/>
        <v>64</v>
      </c>
      <c r="K1442">
        <f t="shared" si="94"/>
        <v>141.12456363938605</v>
      </c>
      <c r="L1442">
        <f t="shared" si="95"/>
        <v>71.030497106966649</v>
      </c>
      <c r="M1442">
        <f t="shared" si="96"/>
        <v>36.433584987578094</v>
      </c>
    </row>
    <row r="1443" spans="1:13">
      <c r="A1443" s="230">
        <v>37946</v>
      </c>
      <c r="B1443">
        <v>34.520000000000003</v>
      </c>
      <c r="C1443">
        <v>21.28</v>
      </c>
      <c r="D1443">
        <v>8</v>
      </c>
      <c r="E1443">
        <v>10.14</v>
      </c>
      <c r="F1443">
        <v>1035.28</v>
      </c>
      <c r="G1443">
        <v>304.35000000000002</v>
      </c>
      <c r="H1443">
        <f t="shared" si="91"/>
        <v>67.852579852579865</v>
      </c>
      <c r="I1443">
        <f t="shared" si="92"/>
        <v>46.305463740080121</v>
      </c>
      <c r="J1443">
        <f t="shared" si="93"/>
        <v>64</v>
      </c>
      <c r="K1443">
        <f t="shared" si="94"/>
        <v>140.46655953898156</v>
      </c>
      <c r="L1443">
        <f t="shared" si="95"/>
        <v>71.142507662071708</v>
      </c>
      <c r="M1443">
        <f t="shared" si="96"/>
        <v>36.704937408041687</v>
      </c>
    </row>
    <row r="1444" spans="1:13">
      <c r="A1444" s="230">
        <v>37949</v>
      </c>
      <c r="B1444">
        <v>35.14</v>
      </c>
      <c r="C1444">
        <v>21.9</v>
      </c>
      <c r="D1444">
        <v>8</v>
      </c>
      <c r="E1444">
        <v>10.574999999999999</v>
      </c>
      <c r="F1444">
        <v>1052.08</v>
      </c>
      <c r="G1444">
        <v>313.01</v>
      </c>
      <c r="H1444">
        <f t="shared" si="91"/>
        <v>69.071253071253068</v>
      </c>
      <c r="I1444">
        <f t="shared" si="92"/>
        <v>47.65458909340952</v>
      </c>
      <c r="J1444">
        <f t="shared" si="93"/>
        <v>64</v>
      </c>
      <c r="K1444">
        <f t="shared" si="94"/>
        <v>146.49249182689644</v>
      </c>
      <c r="L1444">
        <f t="shared" si="95"/>
        <v>72.29697227910556</v>
      </c>
      <c r="M1444">
        <f t="shared" si="96"/>
        <v>37.749342724137101</v>
      </c>
    </row>
    <row r="1445" spans="1:13">
      <c r="A1445" s="230">
        <v>37950</v>
      </c>
      <c r="B1445">
        <v>34.36</v>
      </c>
      <c r="C1445">
        <v>21.66</v>
      </c>
      <c r="D1445">
        <v>8.25</v>
      </c>
      <c r="E1445">
        <v>10.34</v>
      </c>
      <c r="F1445">
        <v>1053.8900000000001</v>
      </c>
      <c r="G1445">
        <v>310.93</v>
      </c>
      <c r="H1445">
        <f t="shared" si="91"/>
        <v>67.538083538083541</v>
      </c>
      <c r="I1445">
        <f t="shared" si="92"/>
        <v>47.132347021152981</v>
      </c>
      <c r="J1445">
        <f t="shared" si="93"/>
        <v>66</v>
      </c>
      <c r="K1445">
        <f t="shared" si="94"/>
        <v>143.23710311963208</v>
      </c>
      <c r="L1445">
        <f t="shared" si="95"/>
        <v>72.421352097964572</v>
      </c>
      <c r="M1445">
        <f t="shared" si="96"/>
        <v>37.498492486552983</v>
      </c>
    </row>
    <row r="1446" spans="1:13">
      <c r="A1446" s="230">
        <v>37951</v>
      </c>
      <c r="B1446">
        <v>34.42</v>
      </c>
      <c r="C1446">
        <v>21.86</v>
      </c>
      <c r="D1446">
        <v>8.1999999999999993</v>
      </c>
      <c r="E1446">
        <v>10.36</v>
      </c>
      <c r="F1446">
        <v>1058.45</v>
      </c>
      <c r="G1446">
        <v>313.35000000000002</v>
      </c>
      <c r="H1446">
        <f t="shared" si="91"/>
        <v>67.656019656019652</v>
      </c>
      <c r="I1446">
        <f t="shared" si="92"/>
        <v>47.567548748033431</v>
      </c>
      <c r="J1446">
        <f t="shared" si="93"/>
        <v>65.599999999999994</v>
      </c>
      <c r="K1446">
        <f t="shared" si="94"/>
        <v>143.51415747769713</v>
      </c>
      <c r="L1446">
        <f t="shared" si="95"/>
        <v>72.734706779730899</v>
      </c>
      <c r="M1446">
        <f t="shared" si="96"/>
        <v>37.790347089896052</v>
      </c>
    </row>
    <row r="1447" spans="1:13">
      <c r="A1447" s="230">
        <v>37952</v>
      </c>
      <c r="B1447">
        <v>34.42</v>
      </c>
      <c r="C1447">
        <v>21.86</v>
      </c>
      <c r="D1447">
        <v>8.1999999999999993</v>
      </c>
      <c r="E1447">
        <v>10.36</v>
      </c>
      <c r="F1447">
        <v>1058.45</v>
      </c>
      <c r="G1447">
        <v>313.35000000000002</v>
      </c>
      <c r="H1447">
        <f t="shared" si="91"/>
        <v>67.656019656019652</v>
      </c>
      <c r="I1447">
        <f t="shared" si="92"/>
        <v>47.567548748033431</v>
      </c>
      <c r="J1447">
        <f t="shared" si="93"/>
        <v>65.599999999999994</v>
      </c>
      <c r="K1447">
        <f t="shared" si="94"/>
        <v>143.51415747769713</v>
      </c>
      <c r="L1447">
        <f t="shared" si="95"/>
        <v>72.734706779730899</v>
      </c>
      <c r="M1447">
        <f t="shared" si="96"/>
        <v>37.790347089896052</v>
      </c>
    </row>
    <row r="1448" spans="1:13">
      <c r="A1448" s="230">
        <v>37953</v>
      </c>
      <c r="B1448">
        <v>34.57</v>
      </c>
      <c r="C1448">
        <v>21.74</v>
      </c>
      <c r="D1448">
        <v>8.65</v>
      </c>
      <c r="E1448">
        <v>10.455</v>
      </c>
      <c r="F1448">
        <v>1058.2</v>
      </c>
      <c r="G1448">
        <v>314.39</v>
      </c>
      <c r="H1448">
        <f t="shared" si="91"/>
        <v>67.95085995085995</v>
      </c>
      <c r="I1448">
        <f t="shared" si="92"/>
        <v>47.306427711905158</v>
      </c>
      <c r="J1448">
        <f t="shared" si="93"/>
        <v>69.2</v>
      </c>
      <c r="K1448">
        <f t="shared" si="94"/>
        <v>144.83016567850612</v>
      </c>
      <c r="L1448">
        <f t="shared" si="95"/>
        <v>72.717527246739323</v>
      </c>
      <c r="M1448">
        <f t="shared" si="96"/>
        <v>37.915772208688104</v>
      </c>
    </row>
    <row r="1449" spans="1:13">
      <c r="A1449" s="230">
        <v>37956</v>
      </c>
      <c r="B1449">
        <v>34.89</v>
      </c>
      <c r="C1449">
        <v>21.84</v>
      </c>
      <c r="D1449">
        <v>8.4499999999999993</v>
      </c>
      <c r="E1449">
        <v>10.855</v>
      </c>
      <c r="F1449">
        <v>1070.1199999999999</v>
      </c>
      <c r="G1449">
        <v>318.38</v>
      </c>
      <c r="H1449">
        <f t="shared" si="91"/>
        <v>68.579852579852584</v>
      </c>
      <c r="I1449">
        <f t="shared" si="92"/>
        <v>47.524028575345383</v>
      </c>
      <c r="J1449">
        <f t="shared" si="93"/>
        <v>67.599999999999994</v>
      </c>
      <c r="K1449">
        <f t="shared" si="94"/>
        <v>150.37125283980717</v>
      </c>
      <c r="L1449">
        <f t="shared" si="95"/>
        <v>73.536647379777619</v>
      </c>
      <c r="M1449">
        <f t="shared" si="96"/>
        <v>38.39697050097687</v>
      </c>
    </row>
    <row r="1450" spans="1:13">
      <c r="A1450" s="230">
        <v>37957</v>
      </c>
      <c r="B1450">
        <v>34.97</v>
      </c>
      <c r="C1450">
        <v>22.45</v>
      </c>
      <c r="D1450">
        <v>8.4</v>
      </c>
      <c r="E1450">
        <v>10.77</v>
      </c>
      <c r="F1450">
        <v>1066.6199999999999</v>
      </c>
      <c r="G1450">
        <v>316.52</v>
      </c>
      <c r="H1450">
        <f t="shared" si="91"/>
        <v>68.737100737100732</v>
      </c>
      <c r="I1450">
        <f t="shared" si="92"/>
        <v>48.851393842330765</v>
      </c>
      <c r="J1450">
        <f t="shared" si="93"/>
        <v>67.2</v>
      </c>
      <c r="K1450">
        <f t="shared" si="94"/>
        <v>149.19377181803071</v>
      </c>
      <c r="L1450">
        <f t="shared" si="95"/>
        <v>73.29613391789556</v>
      </c>
      <c r="M1450">
        <f t="shared" si="96"/>
        <v>38.172652500060302</v>
      </c>
    </row>
    <row r="1451" spans="1:13">
      <c r="A1451" s="230">
        <v>37958</v>
      </c>
      <c r="B1451">
        <v>34.94</v>
      </c>
      <c r="C1451">
        <v>22.41</v>
      </c>
      <c r="D1451">
        <v>8.5</v>
      </c>
      <c r="E1451">
        <v>10.515000000000001</v>
      </c>
      <c r="F1451">
        <v>1064.73</v>
      </c>
      <c r="G1451">
        <v>314.56</v>
      </c>
      <c r="H1451">
        <f t="shared" si="91"/>
        <v>68.678132678132684</v>
      </c>
      <c r="I1451">
        <f t="shared" si="92"/>
        <v>48.764353496954676</v>
      </c>
      <c r="J1451">
        <f t="shared" si="93"/>
        <v>68</v>
      </c>
      <c r="K1451">
        <f t="shared" si="94"/>
        <v>145.66132875270128</v>
      </c>
      <c r="L1451">
        <f t="shared" si="95"/>
        <v>73.166256648479262</v>
      </c>
      <c r="M1451">
        <f t="shared" si="96"/>
        <v>37.936274391567572</v>
      </c>
    </row>
    <row r="1452" spans="1:13">
      <c r="A1452" s="230">
        <v>37959</v>
      </c>
      <c r="B1452">
        <v>35.229999999999997</v>
      </c>
      <c r="C1452">
        <v>22.6</v>
      </c>
      <c r="D1452">
        <v>8.25</v>
      </c>
      <c r="E1452">
        <v>10.574999999999999</v>
      </c>
      <c r="F1452">
        <v>1069.72</v>
      </c>
      <c r="G1452">
        <v>317.86</v>
      </c>
      <c r="H1452">
        <f t="shared" si="91"/>
        <v>69.248157248157241</v>
      </c>
      <c r="I1452">
        <f t="shared" si="92"/>
        <v>49.177795137491103</v>
      </c>
      <c r="J1452">
        <f t="shared" si="93"/>
        <v>66</v>
      </c>
      <c r="K1452">
        <f t="shared" si="94"/>
        <v>146.49249182689644</v>
      </c>
      <c r="L1452">
        <f t="shared" si="95"/>
        <v>73.509160126991105</v>
      </c>
      <c r="M1452">
        <f t="shared" si="96"/>
        <v>38.334257941580844</v>
      </c>
    </row>
    <row r="1453" spans="1:13">
      <c r="A1453" s="230">
        <v>37960</v>
      </c>
      <c r="B1453">
        <v>34.5</v>
      </c>
      <c r="C1453">
        <v>22.11</v>
      </c>
      <c r="D1453">
        <v>8.4499999999999993</v>
      </c>
      <c r="E1453">
        <v>10.425000000000001</v>
      </c>
      <c r="F1453">
        <v>1061.5</v>
      </c>
      <c r="G1453">
        <v>312.06</v>
      </c>
      <c r="H1453">
        <f t="shared" si="91"/>
        <v>67.813267813267814</v>
      </c>
      <c r="I1453">
        <f t="shared" si="92"/>
        <v>48.111550906633994</v>
      </c>
      <c r="J1453">
        <f t="shared" si="93"/>
        <v>67.599999999999994</v>
      </c>
      <c r="K1453">
        <f t="shared" si="94"/>
        <v>144.41458414140854</v>
      </c>
      <c r="L1453">
        <f t="shared" si="95"/>
        <v>72.944297082228118</v>
      </c>
      <c r="M1453">
        <f t="shared" si="96"/>
        <v>37.634771702163583</v>
      </c>
    </row>
    <row r="1454" spans="1:13">
      <c r="A1454" s="230">
        <v>37963</v>
      </c>
      <c r="B1454">
        <v>34.71</v>
      </c>
      <c r="C1454">
        <v>22.48</v>
      </c>
      <c r="D1454">
        <v>8.4</v>
      </c>
      <c r="E1454">
        <v>10.525</v>
      </c>
      <c r="F1454">
        <v>1069.3</v>
      </c>
      <c r="G1454">
        <v>313.77999999999997</v>
      </c>
      <c r="H1454">
        <f t="shared" si="91"/>
        <v>68.226044226044223</v>
      </c>
      <c r="I1454">
        <f t="shared" si="92"/>
        <v>48.916674101362837</v>
      </c>
      <c r="J1454">
        <f t="shared" si="93"/>
        <v>67.2</v>
      </c>
      <c r="K1454">
        <f t="shared" si="94"/>
        <v>145.79985593173382</v>
      </c>
      <c r="L1454">
        <f t="shared" si="95"/>
        <v>73.480298511565266</v>
      </c>
      <c r="M1454">
        <f t="shared" si="96"/>
        <v>37.842205552473523</v>
      </c>
    </row>
    <row r="1455" spans="1:13">
      <c r="A1455" s="230">
        <v>37964</v>
      </c>
      <c r="B1455">
        <v>33.46</v>
      </c>
      <c r="C1455">
        <v>21.96</v>
      </c>
      <c r="D1455">
        <v>8.6</v>
      </c>
      <c r="E1455">
        <v>10.225</v>
      </c>
      <c r="F1455">
        <v>1060.18</v>
      </c>
      <c r="G1455">
        <v>305.91000000000003</v>
      </c>
      <c r="H1455">
        <f t="shared" ref="H1455:H1518" si="97">B1455*100/$B$429</f>
        <v>65.769041769041763</v>
      </c>
      <c r="I1455">
        <f t="shared" ref="I1455:I1518" si="98">C1455*100/$C$429</f>
        <v>47.785149611473656</v>
      </c>
      <c r="J1455">
        <f t="shared" ref="J1455:J1518" si="99">D1455*100/$D$429</f>
        <v>68.8</v>
      </c>
      <c r="K1455">
        <f t="shared" ref="K1455:K1518" si="100">E1455*100/$E$7</f>
        <v>141.64404056075801</v>
      </c>
      <c r="L1455">
        <f t="shared" ref="L1455:L1518" si="101">F1455*100/$F$429</f>
        <v>72.853589148032597</v>
      </c>
      <c r="M1455">
        <f t="shared" ref="M1455:M1518" si="102">G1455*100/$G$429</f>
        <v>36.893075086229778</v>
      </c>
    </row>
    <row r="1456" spans="1:13">
      <c r="A1456" s="230">
        <v>37965</v>
      </c>
      <c r="B1456">
        <v>32.96</v>
      </c>
      <c r="C1456">
        <v>22</v>
      </c>
      <c r="D1456">
        <v>8.65</v>
      </c>
      <c r="E1456">
        <v>10.19</v>
      </c>
      <c r="F1456">
        <v>1059.05</v>
      </c>
      <c r="G1456">
        <v>307.87</v>
      </c>
      <c r="H1456">
        <f t="shared" si="97"/>
        <v>64.786240786240782</v>
      </c>
      <c r="I1456">
        <f t="shared" si="98"/>
        <v>47.872189956849752</v>
      </c>
      <c r="J1456">
        <f t="shared" si="99"/>
        <v>69.2</v>
      </c>
      <c r="K1456">
        <f t="shared" si="100"/>
        <v>141.15919543414418</v>
      </c>
      <c r="L1456">
        <f t="shared" si="101"/>
        <v>72.775937658910678</v>
      </c>
      <c r="M1456">
        <f t="shared" si="102"/>
        <v>37.129453194722501</v>
      </c>
    </row>
    <row r="1457" spans="1:13">
      <c r="A1457" s="230">
        <v>37966</v>
      </c>
      <c r="B1457">
        <v>34.21</v>
      </c>
      <c r="C1457">
        <v>22.2</v>
      </c>
      <c r="D1457">
        <v>9</v>
      </c>
      <c r="E1457">
        <v>10.605</v>
      </c>
      <c r="F1457">
        <v>1071.21</v>
      </c>
      <c r="G1457">
        <v>313.12</v>
      </c>
      <c r="H1457">
        <f t="shared" si="97"/>
        <v>67.243243243243242</v>
      </c>
      <c r="I1457">
        <f t="shared" si="98"/>
        <v>48.307391683730202</v>
      </c>
      <c r="J1457">
        <f t="shared" si="99"/>
        <v>72</v>
      </c>
      <c r="K1457">
        <f t="shared" si="100"/>
        <v>146.90807336399402</v>
      </c>
      <c r="L1457">
        <f t="shared" si="101"/>
        <v>73.611550143620889</v>
      </c>
      <c r="M1457">
        <f t="shared" si="102"/>
        <v>37.762608842470875</v>
      </c>
    </row>
    <row r="1458" spans="1:13">
      <c r="A1458" s="230">
        <v>37967</v>
      </c>
      <c r="B1458">
        <v>33.799999999999997</v>
      </c>
      <c r="C1458">
        <v>22.31</v>
      </c>
      <c r="D1458">
        <v>9</v>
      </c>
      <c r="E1458">
        <v>10.445</v>
      </c>
      <c r="F1458">
        <v>1074.1400000000001</v>
      </c>
      <c r="G1458">
        <v>313.73</v>
      </c>
      <c r="H1458">
        <f t="shared" si="97"/>
        <v>66.437346437346434</v>
      </c>
      <c r="I1458">
        <f t="shared" si="98"/>
        <v>48.546752633514451</v>
      </c>
      <c r="J1458">
        <f t="shared" si="99"/>
        <v>72</v>
      </c>
      <c r="K1458">
        <f t="shared" si="100"/>
        <v>144.69163849947361</v>
      </c>
      <c r="L1458">
        <f t="shared" si="101"/>
        <v>73.812894270282172</v>
      </c>
      <c r="M1458">
        <f t="shared" si="102"/>
        <v>37.836175498685449</v>
      </c>
    </row>
    <row r="1459" spans="1:13">
      <c r="A1459" s="230">
        <v>37970</v>
      </c>
      <c r="B1459">
        <v>33.01</v>
      </c>
      <c r="C1459">
        <v>22.01</v>
      </c>
      <c r="D1459">
        <v>8.75</v>
      </c>
      <c r="E1459">
        <v>10.085000000000001</v>
      </c>
      <c r="F1459">
        <v>1068.04</v>
      </c>
      <c r="G1459">
        <v>309.51</v>
      </c>
      <c r="H1459">
        <f t="shared" si="97"/>
        <v>64.884520884520882</v>
      </c>
      <c r="I1459">
        <f t="shared" si="98"/>
        <v>47.893950043193769</v>
      </c>
      <c r="J1459">
        <f t="shared" si="99"/>
        <v>70</v>
      </c>
      <c r="K1459">
        <f t="shared" si="100"/>
        <v>139.70466005430268</v>
      </c>
      <c r="L1459">
        <f t="shared" si="101"/>
        <v>73.39371366528772</v>
      </c>
      <c r="M1459">
        <f t="shared" si="102"/>
        <v>37.327238958971513</v>
      </c>
    </row>
    <row r="1460" spans="1:13">
      <c r="A1460" s="230">
        <v>37971</v>
      </c>
      <c r="B1460">
        <v>32.65</v>
      </c>
      <c r="C1460">
        <v>22.11</v>
      </c>
      <c r="D1460">
        <v>8.65</v>
      </c>
      <c r="E1460">
        <v>10.06</v>
      </c>
      <c r="F1460">
        <v>1075.1300000000001</v>
      </c>
      <c r="G1460">
        <v>311.2</v>
      </c>
      <c r="H1460">
        <f t="shared" si="97"/>
        <v>64.176904176904173</v>
      </c>
      <c r="I1460">
        <f t="shared" si="98"/>
        <v>48.111550906633994</v>
      </c>
      <c r="J1460">
        <f t="shared" si="99"/>
        <v>69.2</v>
      </c>
      <c r="K1460">
        <f t="shared" si="100"/>
        <v>139.35834210672135</v>
      </c>
      <c r="L1460">
        <f t="shared" si="101"/>
        <v>73.880925220928802</v>
      </c>
      <c r="M1460">
        <f t="shared" si="102"/>
        <v>37.531054777008613</v>
      </c>
    </row>
    <row r="1461" spans="1:13">
      <c r="A1461" s="230">
        <v>37972</v>
      </c>
      <c r="B1461">
        <v>32.94</v>
      </c>
      <c r="C1461">
        <v>21.96</v>
      </c>
      <c r="D1461">
        <v>8.5</v>
      </c>
      <c r="E1461">
        <v>9.94</v>
      </c>
      <c r="F1461">
        <v>1076.48</v>
      </c>
      <c r="G1461">
        <v>309.73</v>
      </c>
      <c r="H1461">
        <f t="shared" si="97"/>
        <v>64.746928746928745</v>
      </c>
      <c r="I1461">
        <f t="shared" si="98"/>
        <v>47.785149611473656</v>
      </c>
      <c r="J1461">
        <f t="shared" si="99"/>
        <v>68</v>
      </c>
      <c r="K1461">
        <f t="shared" si="100"/>
        <v>137.69601595833103</v>
      </c>
      <c r="L1461">
        <f t="shared" si="101"/>
        <v>73.973694699083296</v>
      </c>
      <c r="M1461">
        <f t="shared" si="102"/>
        <v>37.353771195639069</v>
      </c>
    </row>
    <row r="1462" spans="1:13">
      <c r="A1462" s="230">
        <v>37973</v>
      </c>
      <c r="B1462">
        <v>33.520000000000003</v>
      </c>
      <c r="C1462">
        <v>22.23</v>
      </c>
      <c r="D1462">
        <v>8.75</v>
      </c>
      <c r="E1462">
        <v>10.02</v>
      </c>
      <c r="F1462">
        <v>1089.18</v>
      </c>
      <c r="G1462">
        <v>316.02</v>
      </c>
      <c r="H1462">
        <f t="shared" si="97"/>
        <v>65.886977886977903</v>
      </c>
      <c r="I1462">
        <f t="shared" si="98"/>
        <v>48.372671942762267</v>
      </c>
      <c r="J1462">
        <f t="shared" si="99"/>
        <v>70</v>
      </c>
      <c r="K1462">
        <f t="shared" si="100"/>
        <v>138.80423339059124</v>
      </c>
      <c r="L1462">
        <f t="shared" si="101"/>
        <v>74.84641497505531</v>
      </c>
      <c r="M1462">
        <f t="shared" si="102"/>
        <v>38.112351962179503</v>
      </c>
    </row>
    <row r="1463" spans="1:13">
      <c r="A1463" s="230">
        <v>37974</v>
      </c>
      <c r="B1463">
        <v>33.33</v>
      </c>
      <c r="C1463">
        <v>22.18</v>
      </c>
      <c r="D1463">
        <v>8.75</v>
      </c>
      <c r="E1463">
        <v>9.85</v>
      </c>
      <c r="F1463">
        <v>1088.67</v>
      </c>
      <c r="G1463">
        <v>314.08</v>
      </c>
      <c r="H1463">
        <f t="shared" si="97"/>
        <v>65.513513513513516</v>
      </c>
      <c r="I1463">
        <f t="shared" si="98"/>
        <v>48.263871511042154</v>
      </c>
      <c r="J1463">
        <f t="shared" si="99"/>
        <v>70</v>
      </c>
      <c r="K1463">
        <f t="shared" si="100"/>
        <v>136.44927134703829</v>
      </c>
      <c r="L1463">
        <f t="shared" si="101"/>
        <v>74.811368727752509</v>
      </c>
      <c r="M1463">
        <f t="shared" si="102"/>
        <v>37.878385875202007</v>
      </c>
    </row>
    <row r="1464" spans="1:13">
      <c r="A1464" s="230">
        <v>37977</v>
      </c>
      <c r="B1464">
        <v>33</v>
      </c>
      <c r="C1464">
        <v>22.2</v>
      </c>
      <c r="D1464">
        <v>8.8000000000000007</v>
      </c>
      <c r="E1464">
        <v>9.9250000000000007</v>
      </c>
      <c r="F1464">
        <v>1092.94</v>
      </c>
      <c r="G1464">
        <v>315.17</v>
      </c>
      <c r="H1464">
        <f t="shared" si="97"/>
        <v>64.86486486486487</v>
      </c>
      <c r="I1464">
        <f t="shared" si="98"/>
        <v>48.307391683730202</v>
      </c>
      <c r="J1464">
        <f t="shared" si="99"/>
        <v>70.400000000000006</v>
      </c>
      <c r="K1464">
        <f t="shared" si="100"/>
        <v>137.48822518978224</v>
      </c>
      <c r="L1464">
        <f t="shared" si="101"/>
        <v>75.104795151248609</v>
      </c>
      <c r="M1464">
        <f t="shared" si="102"/>
        <v>38.009841047782146</v>
      </c>
    </row>
    <row r="1465" spans="1:13">
      <c r="A1465" s="230">
        <v>37978</v>
      </c>
      <c r="B1465">
        <v>33.619999999999997</v>
      </c>
      <c r="C1465">
        <v>22.66</v>
      </c>
      <c r="D1465">
        <v>8.65</v>
      </c>
      <c r="E1465">
        <v>9.9049999999999994</v>
      </c>
      <c r="F1465">
        <v>1096.02</v>
      </c>
      <c r="G1465">
        <v>317.87</v>
      </c>
      <c r="H1465">
        <f t="shared" si="97"/>
        <v>66.083538083538073</v>
      </c>
      <c r="I1465">
        <f t="shared" si="98"/>
        <v>49.308355655555239</v>
      </c>
      <c r="J1465">
        <f t="shared" si="99"/>
        <v>69.2</v>
      </c>
      <c r="K1465">
        <f t="shared" si="100"/>
        <v>137.21117083171717</v>
      </c>
      <c r="L1465">
        <f t="shared" si="101"/>
        <v>75.316446997704816</v>
      </c>
      <c r="M1465">
        <f t="shared" si="102"/>
        <v>38.335463952338458</v>
      </c>
    </row>
    <row r="1466" spans="1:13">
      <c r="A1466" s="230">
        <v>37979</v>
      </c>
      <c r="B1466">
        <v>33.71</v>
      </c>
      <c r="C1466">
        <v>22.7</v>
      </c>
      <c r="D1466">
        <v>8.6999999999999993</v>
      </c>
      <c r="E1466">
        <v>10.205</v>
      </c>
      <c r="F1466">
        <v>1094.04</v>
      </c>
      <c r="G1466">
        <v>317.14999999999998</v>
      </c>
      <c r="H1466">
        <f t="shared" si="97"/>
        <v>66.260442260442261</v>
      </c>
      <c r="I1466">
        <f t="shared" si="98"/>
        <v>49.395396000931335</v>
      </c>
      <c r="J1466">
        <f t="shared" si="99"/>
        <v>69.599999999999994</v>
      </c>
      <c r="K1466">
        <f t="shared" si="100"/>
        <v>141.36698620269297</v>
      </c>
      <c r="L1466">
        <f t="shared" si="101"/>
        <v>75.180385096411541</v>
      </c>
      <c r="M1466">
        <f t="shared" si="102"/>
        <v>38.248631177790102</v>
      </c>
    </row>
    <row r="1467" spans="1:13">
      <c r="A1467" s="230">
        <v>37980</v>
      </c>
      <c r="B1467">
        <v>33.71</v>
      </c>
      <c r="C1467">
        <v>22.7</v>
      </c>
      <c r="D1467">
        <v>8.6999999999999993</v>
      </c>
      <c r="E1467">
        <v>10.205</v>
      </c>
      <c r="F1467">
        <v>1094.04</v>
      </c>
      <c r="G1467">
        <v>317.14999999999998</v>
      </c>
      <c r="H1467">
        <f t="shared" si="97"/>
        <v>66.260442260442261</v>
      </c>
      <c r="I1467">
        <f t="shared" si="98"/>
        <v>49.395396000931335</v>
      </c>
      <c r="J1467">
        <f t="shared" si="99"/>
        <v>69.599999999999994</v>
      </c>
      <c r="K1467">
        <f t="shared" si="100"/>
        <v>141.36698620269297</v>
      </c>
      <c r="L1467">
        <f t="shared" si="101"/>
        <v>75.180385096411541</v>
      </c>
      <c r="M1467">
        <f t="shared" si="102"/>
        <v>38.248631177790102</v>
      </c>
    </row>
    <row r="1468" spans="1:13">
      <c r="A1468" s="230">
        <v>37981</v>
      </c>
      <c r="B1468">
        <v>33.76</v>
      </c>
      <c r="C1468">
        <v>22.6</v>
      </c>
      <c r="D1468">
        <v>8.6999999999999993</v>
      </c>
      <c r="E1468">
        <v>10.39</v>
      </c>
      <c r="F1468">
        <v>1095.8900000000001</v>
      </c>
      <c r="G1468">
        <v>317.88</v>
      </c>
      <c r="H1468">
        <f t="shared" si="97"/>
        <v>66.35872235872236</v>
      </c>
      <c r="I1468">
        <f t="shared" si="98"/>
        <v>49.177795137491103</v>
      </c>
      <c r="J1468">
        <f t="shared" si="99"/>
        <v>69.599999999999994</v>
      </c>
      <c r="K1468">
        <f t="shared" si="100"/>
        <v>143.92973901479471</v>
      </c>
      <c r="L1468">
        <f t="shared" si="101"/>
        <v>75.307513640549203</v>
      </c>
      <c r="M1468">
        <f t="shared" si="102"/>
        <v>38.336669963096071</v>
      </c>
    </row>
    <row r="1469" spans="1:13">
      <c r="A1469" s="230">
        <v>37984</v>
      </c>
      <c r="B1469">
        <v>34.26</v>
      </c>
      <c r="C1469">
        <v>22.93</v>
      </c>
      <c r="D1469">
        <v>8.69</v>
      </c>
      <c r="E1469">
        <v>10.574999999999999</v>
      </c>
      <c r="F1469">
        <v>1109.48</v>
      </c>
      <c r="G1469">
        <v>323.27</v>
      </c>
      <c r="H1469">
        <f t="shared" si="97"/>
        <v>67.341523341523342</v>
      </c>
      <c r="I1469">
        <f t="shared" si="98"/>
        <v>49.89587798684385</v>
      </c>
      <c r="J1469">
        <f t="shared" si="99"/>
        <v>69.52</v>
      </c>
      <c r="K1469">
        <f t="shared" si="100"/>
        <v>146.49249182689644</v>
      </c>
      <c r="L1469">
        <f t="shared" si="101"/>
        <v>76.241393053971223</v>
      </c>
      <c r="M1469">
        <f t="shared" si="102"/>
        <v>38.986709761451074</v>
      </c>
    </row>
    <row r="1470" spans="1:13">
      <c r="A1470" s="230">
        <v>37985</v>
      </c>
      <c r="B1470">
        <v>34.51</v>
      </c>
      <c r="C1470">
        <v>22.93</v>
      </c>
      <c r="D1470">
        <v>8.65</v>
      </c>
      <c r="E1470">
        <v>10.64</v>
      </c>
      <c r="F1470">
        <v>1109.6400000000001</v>
      </c>
      <c r="G1470">
        <v>322.83999999999997</v>
      </c>
      <c r="H1470">
        <f t="shared" si="97"/>
        <v>67.832923832923839</v>
      </c>
      <c r="I1470">
        <f t="shared" si="98"/>
        <v>49.89587798684385</v>
      </c>
      <c r="J1470">
        <f t="shared" si="99"/>
        <v>69.2</v>
      </c>
      <c r="K1470">
        <f t="shared" si="100"/>
        <v>147.39291849060785</v>
      </c>
      <c r="L1470">
        <f t="shared" si="101"/>
        <v>76.252387955085837</v>
      </c>
      <c r="M1470">
        <f t="shared" si="102"/>
        <v>38.934851298873582</v>
      </c>
    </row>
    <row r="1471" spans="1:13">
      <c r="A1471" s="230">
        <v>37986</v>
      </c>
      <c r="B1471">
        <v>33.979999999999997</v>
      </c>
      <c r="C1471">
        <v>22.97</v>
      </c>
      <c r="D1471">
        <v>8.65</v>
      </c>
      <c r="E1471">
        <v>10.685</v>
      </c>
      <c r="F1471">
        <v>1111.92</v>
      </c>
      <c r="G1471">
        <v>322.66000000000003</v>
      </c>
      <c r="H1471">
        <f t="shared" si="97"/>
        <v>66.791154791154781</v>
      </c>
      <c r="I1471">
        <f t="shared" si="98"/>
        <v>49.982918332219946</v>
      </c>
      <c r="J1471">
        <f t="shared" si="99"/>
        <v>69.2</v>
      </c>
      <c r="K1471">
        <f t="shared" si="100"/>
        <v>148.01629079625422</v>
      </c>
      <c r="L1471">
        <f t="shared" si="101"/>
        <v>76.409065295968986</v>
      </c>
      <c r="M1471">
        <f t="shared" si="102"/>
        <v>38.913143105236507</v>
      </c>
    </row>
    <row r="1472" spans="1:13">
      <c r="A1472" s="230">
        <v>37987</v>
      </c>
      <c r="B1472">
        <v>33.979999999999997</v>
      </c>
      <c r="C1472">
        <v>22.97</v>
      </c>
      <c r="D1472">
        <v>8.65</v>
      </c>
      <c r="E1472">
        <v>10.685</v>
      </c>
      <c r="F1472">
        <v>1111.92</v>
      </c>
      <c r="G1472">
        <v>322.66000000000003</v>
      </c>
      <c r="H1472">
        <f t="shared" si="97"/>
        <v>66.791154791154781</v>
      </c>
      <c r="I1472">
        <f t="shared" si="98"/>
        <v>49.982918332219946</v>
      </c>
      <c r="J1472">
        <f t="shared" si="99"/>
        <v>69.2</v>
      </c>
      <c r="K1472">
        <f t="shared" si="100"/>
        <v>148.01629079625422</v>
      </c>
      <c r="L1472">
        <f t="shared" si="101"/>
        <v>76.409065295968986</v>
      </c>
      <c r="M1472">
        <f t="shared" si="102"/>
        <v>38.913143105236507</v>
      </c>
    </row>
    <row r="1473" spans="1:13">
      <c r="A1473" s="230">
        <v>37988</v>
      </c>
      <c r="B1473">
        <v>34.29</v>
      </c>
      <c r="C1473">
        <v>23.16</v>
      </c>
      <c r="D1473">
        <v>9.0500000000000007</v>
      </c>
      <c r="E1473">
        <v>10.64</v>
      </c>
      <c r="F1473">
        <v>1108.48</v>
      </c>
      <c r="G1473">
        <v>322.66000000000003</v>
      </c>
      <c r="H1473">
        <f t="shared" si="97"/>
        <v>67.400491400491404</v>
      </c>
      <c r="I1473">
        <f t="shared" si="98"/>
        <v>50.396359972756372</v>
      </c>
      <c r="J1473">
        <f t="shared" si="99"/>
        <v>72.400000000000006</v>
      </c>
      <c r="K1473">
        <f t="shared" si="100"/>
        <v>147.39291849060785</v>
      </c>
      <c r="L1473">
        <f t="shared" si="101"/>
        <v>76.172674922004916</v>
      </c>
      <c r="M1473">
        <f t="shared" si="102"/>
        <v>38.913143105236507</v>
      </c>
    </row>
    <row r="1474" spans="1:13">
      <c r="A1474" s="230">
        <v>37991</v>
      </c>
      <c r="B1474">
        <v>35.22</v>
      </c>
      <c r="C1474">
        <v>23.67</v>
      </c>
      <c r="D1474">
        <v>9.14</v>
      </c>
      <c r="E1474">
        <v>11.085000000000001</v>
      </c>
      <c r="F1474">
        <v>1122.22</v>
      </c>
      <c r="G1474">
        <v>331.1</v>
      </c>
      <c r="H1474">
        <f t="shared" si="97"/>
        <v>69.22850122850123</v>
      </c>
      <c r="I1474">
        <f t="shared" si="98"/>
        <v>51.506124376301528</v>
      </c>
      <c r="J1474">
        <f t="shared" si="99"/>
        <v>73.12</v>
      </c>
      <c r="K1474">
        <f t="shared" si="100"/>
        <v>153.55737795755527</v>
      </c>
      <c r="L1474">
        <f t="shared" si="101"/>
        <v>77.116862055221887</v>
      </c>
      <c r="M1474">
        <f t="shared" si="102"/>
        <v>39.931016184664372</v>
      </c>
    </row>
    <row r="1475" spans="1:13">
      <c r="A1475" s="230">
        <v>37992</v>
      </c>
      <c r="B1475">
        <v>35.06</v>
      </c>
      <c r="C1475">
        <v>23.77</v>
      </c>
      <c r="D1475">
        <v>9.4499999999999993</v>
      </c>
      <c r="E1475">
        <v>11.045</v>
      </c>
      <c r="F1475">
        <v>1123.67</v>
      </c>
      <c r="G1475">
        <v>332.71</v>
      </c>
      <c r="H1475">
        <f t="shared" si="97"/>
        <v>68.91400491400492</v>
      </c>
      <c r="I1475">
        <f t="shared" si="98"/>
        <v>51.723725239741754</v>
      </c>
      <c r="J1475">
        <f t="shared" si="99"/>
        <v>75.599999999999994</v>
      </c>
      <c r="K1475">
        <f t="shared" si="100"/>
        <v>153.00326924142516</v>
      </c>
      <c r="L1475">
        <f t="shared" si="101"/>
        <v>77.21650334657302</v>
      </c>
      <c r="M1475">
        <f t="shared" si="102"/>
        <v>40.125183916640538</v>
      </c>
    </row>
    <row r="1476" spans="1:13">
      <c r="A1476" s="230">
        <v>37993</v>
      </c>
      <c r="B1476">
        <v>35.450000000000003</v>
      </c>
      <c r="C1476">
        <v>23.36</v>
      </c>
      <c r="D1476">
        <v>9.39</v>
      </c>
      <c r="E1476">
        <v>11.295</v>
      </c>
      <c r="F1476">
        <v>1126.33</v>
      </c>
      <c r="G1476">
        <v>335.54</v>
      </c>
      <c r="H1476">
        <f t="shared" si="97"/>
        <v>69.680589680589691</v>
      </c>
      <c r="I1476">
        <f t="shared" si="98"/>
        <v>50.831561699636822</v>
      </c>
      <c r="J1476">
        <f t="shared" si="99"/>
        <v>75.12</v>
      </c>
      <c r="K1476">
        <f t="shared" si="100"/>
        <v>156.46644871723834</v>
      </c>
      <c r="L1476">
        <f t="shared" si="101"/>
        <v>77.399293577603387</v>
      </c>
      <c r="M1476">
        <f t="shared" si="102"/>
        <v>40.466484961045857</v>
      </c>
    </row>
    <row r="1477" spans="1:13">
      <c r="A1477" s="230">
        <v>37994</v>
      </c>
      <c r="B1477">
        <v>35.83</v>
      </c>
      <c r="C1477">
        <v>24.69</v>
      </c>
      <c r="D1477">
        <v>9.49</v>
      </c>
      <c r="E1477">
        <v>11.68</v>
      </c>
      <c r="F1477">
        <v>1131.92</v>
      </c>
      <c r="G1477">
        <v>342.02</v>
      </c>
      <c r="H1477">
        <f t="shared" si="97"/>
        <v>70.427518427518422</v>
      </c>
      <c r="I1477">
        <f t="shared" si="98"/>
        <v>53.725653183391834</v>
      </c>
      <c r="J1477">
        <f t="shared" si="99"/>
        <v>75.92</v>
      </c>
      <c r="K1477">
        <f t="shared" si="100"/>
        <v>161.7997451099906</v>
      </c>
      <c r="L1477">
        <f t="shared" si="101"/>
        <v>77.783427935295009</v>
      </c>
      <c r="M1477">
        <f t="shared" si="102"/>
        <v>41.247979931980993</v>
      </c>
    </row>
    <row r="1478" spans="1:13">
      <c r="A1478" s="230">
        <v>37995</v>
      </c>
      <c r="B1478">
        <v>35.57</v>
      </c>
      <c r="C1478">
        <v>24.16</v>
      </c>
      <c r="D1478">
        <v>9.4499999999999993</v>
      </c>
      <c r="E1478">
        <v>11.5</v>
      </c>
      <c r="F1478">
        <v>1121.8599999999999</v>
      </c>
      <c r="G1478">
        <v>338.1</v>
      </c>
      <c r="H1478">
        <f t="shared" si="97"/>
        <v>69.916461916461913</v>
      </c>
      <c r="I1478">
        <f t="shared" si="98"/>
        <v>52.57236860715863</v>
      </c>
      <c r="J1478">
        <f t="shared" si="99"/>
        <v>75.599999999999994</v>
      </c>
      <c r="K1478">
        <f t="shared" si="100"/>
        <v>159.30625588740511</v>
      </c>
      <c r="L1478">
        <f t="shared" si="101"/>
        <v>77.092123527714008</v>
      </c>
      <c r="M1478">
        <f t="shared" si="102"/>
        <v>40.775223714995541</v>
      </c>
    </row>
    <row r="1479" spans="1:13">
      <c r="A1479" s="230">
        <v>37998</v>
      </c>
      <c r="B1479">
        <v>35.57</v>
      </c>
      <c r="C1479">
        <v>24.68</v>
      </c>
      <c r="D1479">
        <v>9.5299999999999994</v>
      </c>
      <c r="E1479">
        <v>11.865</v>
      </c>
      <c r="F1479">
        <v>1127.23</v>
      </c>
      <c r="G1479">
        <v>342.65</v>
      </c>
      <c r="H1479">
        <f t="shared" si="97"/>
        <v>69.916461916461913</v>
      </c>
      <c r="I1479">
        <f t="shared" si="98"/>
        <v>53.703893097047811</v>
      </c>
      <c r="J1479">
        <f t="shared" si="99"/>
        <v>76.239999999999995</v>
      </c>
      <c r="K1479">
        <f t="shared" si="100"/>
        <v>164.36249792209233</v>
      </c>
      <c r="L1479">
        <f t="shared" si="101"/>
        <v>77.461139896373055</v>
      </c>
      <c r="M1479">
        <f t="shared" si="102"/>
        <v>41.3239586097108</v>
      </c>
    </row>
    <row r="1480" spans="1:13">
      <c r="A1480" s="230">
        <v>37999</v>
      </c>
      <c r="B1480">
        <v>35.29</v>
      </c>
      <c r="C1480">
        <v>24.26</v>
      </c>
      <c r="D1480">
        <v>9.18</v>
      </c>
      <c r="E1480">
        <v>12.06</v>
      </c>
      <c r="F1480">
        <v>1121.22</v>
      </c>
      <c r="G1480">
        <v>338.36</v>
      </c>
      <c r="H1480">
        <f t="shared" si="97"/>
        <v>69.366093366093367</v>
      </c>
      <c r="I1480">
        <f t="shared" si="98"/>
        <v>52.789969470598862</v>
      </c>
      <c r="J1480">
        <f t="shared" si="99"/>
        <v>73.44</v>
      </c>
      <c r="K1480">
        <f t="shared" si="100"/>
        <v>167.06377791322657</v>
      </c>
      <c r="L1480">
        <f t="shared" si="101"/>
        <v>77.048143923255594</v>
      </c>
      <c r="M1480">
        <f t="shared" si="102"/>
        <v>40.806579994693557</v>
      </c>
    </row>
    <row r="1481" spans="1:13">
      <c r="A1481" s="230">
        <v>38000</v>
      </c>
      <c r="B1481">
        <v>35.97</v>
      </c>
      <c r="C1481">
        <v>24.7</v>
      </c>
      <c r="D1481">
        <v>9.15</v>
      </c>
      <c r="E1481">
        <v>12.1</v>
      </c>
      <c r="F1481">
        <v>1130.52</v>
      </c>
      <c r="G1481">
        <v>341.08</v>
      </c>
      <c r="H1481">
        <f t="shared" si="97"/>
        <v>70.702702702702709</v>
      </c>
      <c r="I1481">
        <f t="shared" si="98"/>
        <v>53.747413269735851</v>
      </c>
      <c r="J1481">
        <f t="shared" si="99"/>
        <v>73.2</v>
      </c>
      <c r="K1481">
        <f t="shared" si="100"/>
        <v>167.61788662935669</v>
      </c>
      <c r="L1481">
        <f t="shared" si="101"/>
        <v>77.687222550542188</v>
      </c>
      <c r="M1481">
        <f t="shared" si="102"/>
        <v>41.134614920765095</v>
      </c>
    </row>
    <row r="1482" spans="1:13">
      <c r="A1482" s="230">
        <v>38001</v>
      </c>
      <c r="B1482">
        <v>34.880000000000003</v>
      </c>
      <c r="C1482">
        <v>25.3</v>
      </c>
      <c r="D1482">
        <v>9.15</v>
      </c>
      <c r="E1482">
        <v>11.425000000000001</v>
      </c>
      <c r="F1482">
        <v>1132.05</v>
      </c>
      <c r="G1482">
        <v>342.5</v>
      </c>
      <c r="H1482">
        <f t="shared" si="97"/>
        <v>68.560196560196573</v>
      </c>
      <c r="I1482">
        <f t="shared" si="98"/>
        <v>55.053018450377209</v>
      </c>
      <c r="J1482">
        <f t="shared" si="99"/>
        <v>73.2</v>
      </c>
      <c r="K1482">
        <f t="shared" si="100"/>
        <v>158.26730204466116</v>
      </c>
      <c r="L1482">
        <f t="shared" si="101"/>
        <v>77.792361292450622</v>
      </c>
      <c r="M1482">
        <f t="shared" si="102"/>
        <v>41.305868448346558</v>
      </c>
    </row>
    <row r="1483" spans="1:13">
      <c r="A1483" s="230">
        <v>38002</v>
      </c>
      <c r="B1483">
        <v>35.01</v>
      </c>
      <c r="C1483">
        <v>25.52</v>
      </c>
      <c r="D1483">
        <v>9.0500000000000007</v>
      </c>
      <c r="E1483">
        <v>11.36</v>
      </c>
      <c r="F1483">
        <v>1139.83</v>
      </c>
      <c r="G1483">
        <v>348.51</v>
      </c>
      <c r="H1483">
        <f t="shared" si="97"/>
        <v>68.81572481572482</v>
      </c>
      <c r="I1483">
        <f t="shared" si="98"/>
        <v>55.531740349945707</v>
      </c>
      <c r="J1483">
        <f t="shared" si="99"/>
        <v>72.400000000000006</v>
      </c>
      <c r="K1483">
        <f t="shared" si="100"/>
        <v>157.36687538094975</v>
      </c>
      <c r="L1483">
        <f t="shared" si="101"/>
        <v>78.326988359148444</v>
      </c>
      <c r="M1483">
        <f t="shared" si="102"/>
        <v>42.030680913673756</v>
      </c>
    </row>
    <row r="1484" spans="1:13">
      <c r="A1484" s="230">
        <v>38005</v>
      </c>
      <c r="B1484">
        <v>35.01</v>
      </c>
      <c r="C1484">
        <v>25.52</v>
      </c>
      <c r="D1484">
        <v>9.0500000000000007</v>
      </c>
      <c r="E1484">
        <v>11.36</v>
      </c>
      <c r="F1484">
        <v>1139.83</v>
      </c>
      <c r="G1484">
        <v>348.51</v>
      </c>
      <c r="H1484">
        <f t="shared" si="97"/>
        <v>68.81572481572482</v>
      </c>
      <c r="I1484">
        <f t="shared" si="98"/>
        <v>55.531740349945707</v>
      </c>
      <c r="J1484">
        <f t="shared" si="99"/>
        <v>72.400000000000006</v>
      </c>
      <c r="K1484">
        <f t="shared" si="100"/>
        <v>157.36687538094975</v>
      </c>
      <c r="L1484">
        <f t="shared" si="101"/>
        <v>78.326988359148444</v>
      </c>
      <c r="M1484">
        <f t="shared" si="102"/>
        <v>42.030680913673756</v>
      </c>
    </row>
    <row r="1485" spans="1:13">
      <c r="A1485" s="230">
        <v>38006</v>
      </c>
      <c r="B1485">
        <v>34.950000000000003</v>
      </c>
      <c r="C1485">
        <v>25.07</v>
      </c>
      <c r="D1485">
        <v>9.1</v>
      </c>
      <c r="E1485">
        <v>11.365</v>
      </c>
      <c r="F1485">
        <v>1138.77</v>
      </c>
      <c r="G1485">
        <v>348.21</v>
      </c>
      <c r="H1485">
        <f t="shared" si="97"/>
        <v>68.69778869778871</v>
      </c>
      <c r="I1485">
        <f t="shared" si="98"/>
        <v>54.552536464464694</v>
      </c>
      <c r="J1485">
        <f t="shared" si="99"/>
        <v>72.8</v>
      </c>
      <c r="K1485">
        <f t="shared" si="100"/>
        <v>157.436138970466</v>
      </c>
      <c r="L1485">
        <f t="shared" si="101"/>
        <v>78.254147139264163</v>
      </c>
      <c r="M1485">
        <f t="shared" si="102"/>
        <v>41.994500590945272</v>
      </c>
    </row>
    <row r="1486" spans="1:13">
      <c r="A1486" s="230">
        <v>38007</v>
      </c>
      <c r="B1486">
        <v>34.76</v>
      </c>
      <c r="C1486">
        <v>25.24</v>
      </c>
      <c r="D1486">
        <v>9.35</v>
      </c>
      <c r="E1486">
        <v>11.305</v>
      </c>
      <c r="F1486">
        <v>1147.6199999999999</v>
      </c>
      <c r="G1486">
        <v>346.09</v>
      </c>
      <c r="H1486">
        <f t="shared" si="97"/>
        <v>68.324324324324323</v>
      </c>
      <c r="I1486">
        <f t="shared" si="98"/>
        <v>54.922457932313073</v>
      </c>
      <c r="J1486">
        <f t="shared" si="99"/>
        <v>74.8</v>
      </c>
      <c r="K1486">
        <f t="shared" si="100"/>
        <v>156.60497589627084</v>
      </c>
      <c r="L1486">
        <f t="shared" si="101"/>
        <v>78.862302607165915</v>
      </c>
      <c r="M1486">
        <f t="shared" si="102"/>
        <v>41.738826310330694</v>
      </c>
    </row>
    <row r="1487" spans="1:13">
      <c r="A1487" s="230">
        <v>38008</v>
      </c>
      <c r="B1487">
        <v>34.520000000000003</v>
      </c>
      <c r="C1487">
        <v>25.49</v>
      </c>
      <c r="D1487">
        <v>9.4</v>
      </c>
      <c r="E1487">
        <v>11.09</v>
      </c>
      <c r="F1487">
        <v>1143.94</v>
      </c>
      <c r="G1487">
        <v>341.58</v>
      </c>
      <c r="H1487">
        <f t="shared" si="97"/>
        <v>67.852579852579865</v>
      </c>
      <c r="I1487">
        <f t="shared" si="98"/>
        <v>55.466460090913642</v>
      </c>
      <c r="J1487">
        <f t="shared" si="99"/>
        <v>75.2</v>
      </c>
      <c r="K1487">
        <f t="shared" si="100"/>
        <v>153.62664154707153</v>
      </c>
      <c r="L1487">
        <f t="shared" si="101"/>
        <v>78.609419881529945</v>
      </c>
      <c r="M1487">
        <f t="shared" si="102"/>
        <v>41.194915458645895</v>
      </c>
    </row>
    <row r="1488" spans="1:13">
      <c r="A1488" s="230">
        <v>38009</v>
      </c>
      <c r="B1488">
        <v>34.43</v>
      </c>
      <c r="C1488">
        <v>25.3</v>
      </c>
      <c r="D1488">
        <v>9.4</v>
      </c>
      <c r="E1488">
        <v>11.28</v>
      </c>
      <c r="F1488">
        <v>1141.55</v>
      </c>
      <c r="G1488">
        <v>341.25</v>
      </c>
      <c r="H1488">
        <f t="shared" si="97"/>
        <v>67.675675675675677</v>
      </c>
      <c r="I1488">
        <f t="shared" si="98"/>
        <v>55.053018450377209</v>
      </c>
      <c r="J1488">
        <f t="shared" si="99"/>
        <v>75.2</v>
      </c>
      <c r="K1488">
        <f t="shared" si="100"/>
        <v>156.25865794868955</v>
      </c>
      <c r="L1488">
        <f t="shared" si="101"/>
        <v>78.44518354613048</v>
      </c>
      <c r="M1488">
        <f t="shared" si="102"/>
        <v>41.155117103644564</v>
      </c>
    </row>
    <row r="1489" spans="1:13">
      <c r="A1489" s="230">
        <v>38012</v>
      </c>
      <c r="B1489">
        <v>35.049999999999997</v>
      </c>
      <c r="C1489">
        <v>26.12</v>
      </c>
      <c r="D1489">
        <v>9.3000000000000007</v>
      </c>
      <c r="E1489">
        <v>11.505000000000001</v>
      </c>
      <c r="F1489">
        <v>1155.3699999999999</v>
      </c>
      <c r="G1489">
        <v>348.05</v>
      </c>
      <c r="H1489">
        <f t="shared" si="97"/>
        <v>68.89434889434888</v>
      </c>
      <c r="I1489">
        <f t="shared" si="98"/>
        <v>56.837345530587065</v>
      </c>
      <c r="J1489">
        <f t="shared" si="99"/>
        <v>74.400000000000006</v>
      </c>
      <c r="K1489">
        <f t="shared" si="100"/>
        <v>159.37551947692137</v>
      </c>
      <c r="L1489">
        <f t="shared" si="101"/>
        <v>79.394868129904751</v>
      </c>
      <c r="M1489">
        <f t="shared" si="102"/>
        <v>41.975204418823417</v>
      </c>
    </row>
    <row r="1490" spans="1:13">
      <c r="A1490" s="230">
        <v>38013</v>
      </c>
      <c r="B1490">
        <v>34.36</v>
      </c>
      <c r="C1490">
        <v>25.62</v>
      </c>
      <c r="D1490">
        <v>9.9</v>
      </c>
      <c r="E1490">
        <v>11.535</v>
      </c>
      <c r="F1490">
        <v>1144.05</v>
      </c>
      <c r="G1490">
        <v>341.11</v>
      </c>
      <c r="H1490">
        <f t="shared" si="97"/>
        <v>67.538083538083541</v>
      </c>
      <c r="I1490">
        <f t="shared" si="98"/>
        <v>55.749341213385932</v>
      </c>
      <c r="J1490">
        <f t="shared" si="99"/>
        <v>79.2</v>
      </c>
      <c r="K1490">
        <f t="shared" si="100"/>
        <v>159.79110101401895</v>
      </c>
      <c r="L1490">
        <f t="shared" si="101"/>
        <v>78.616978876046232</v>
      </c>
      <c r="M1490">
        <f t="shared" si="102"/>
        <v>41.138232953037942</v>
      </c>
    </row>
    <row r="1491" spans="1:13">
      <c r="A1491" s="230">
        <v>38014</v>
      </c>
      <c r="B1491">
        <v>34.39</v>
      </c>
      <c r="C1491">
        <v>24.28</v>
      </c>
      <c r="D1491">
        <v>9.65</v>
      </c>
      <c r="E1491">
        <v>11.26</v>
      </c>
      <c r="F1491">
        <v>1128.48</v>
      </c>
      <c r="G1491">
        <v>335.87</v>
      </c>
      <c r="H1491">
        <f t="shared" si="97"/>
        <v>67.597051597051603</v>
      </c>
      <c r="I1491">
        <f t="shared" si="98"/>
        <v>52.833489643286903</v>
      </c>
      <c r="J1491">
        <f t="shared" si="99"/>
        <v>77.2</v>
      </c>
      <c r="K1491">
        <f t="shared" si="100"/>
        <v>155.98160359062447</v>
      </c>
      <c r="L1491">
        <f t="shared" si="101"/>
        <v>77.547037561330924</v>
      </c>
      <c r="M1491">
        <f t="shared" si="102"/>
        <v>40.506283316047181</v>
      </c>
    </row>
    <row r="1492" spans="1:13">
      <c r="A1492" s="230">
        <v>38015</v>
      </c>
      <c r="B1492">
        <v>33.723999999999997</v>
      </c>
      <c r="C1492">
        <v>24.28</v>
      </c>
      <c r="D1492">
        <v>9.9</v>
      </c>
      <c r="E1492">
        <v>11.34</v>
      </c>
      <c r="F1492">
        <v>1134.1099999999999</v>
      </c>
      <c r="G1492">
        <v>334.52</v>
      </c>
      <c r="H1492">
        <f t="shared" si="97"/>
        <v>66.287960687960677</v>
      </c>
      <c r="I1492">
        <f t="shared" si="98"/>
        <v>52.833489643286903</v>
      </c>
      <c r="J1492">
        <f t="shared" si="99"/>
        <v>79.2</v>
      </c>
      <c r="K1492">
        <f t="shared" si="100"/>
        <v>157.08982102288471</v>
      </c>
      <c r="L1492">
        <f t="shared" si="101"/>
        <v>77.933920644301196</v>
      </c>
      <c r="M1492">
        <f t="shared" si="102"/>
        <v>40.343471863769025</v>
      </c>
    </row>
    <row r="1493" spans="1:13">
      <c r="A1493" s="230">
        <v>38016</v>
      </c>
      <c r="B1493">
        <v>33.44</v>
      </c>
      <c r="C1493">
        <v>23.79</v>
      </c>
      <c r="D1493">
        <v>9.8000000000000007</v>
      </c>
      <c r="E1493">
        <v>11.28</v>
      </c>
      <c r="F1493">
        <v>1131.1300000000001</v>
      </c>
      <c r="G1493">
        <v>333.88</v>
      </c>
      <c r="H1493">
        <f t="shared" si="97"/>
        <v>65.729729729729726</v>
      </c>
      <c r="I1493">
        <f t="shared" si="98"/>
        <v>51.767245412429794</v>
      </c>
      <c r="J1493">
        <f t="shared" si="99"/>
        <v>78.400000000000006</v>
      </c>
      <c r="K1493">
        <f t="shared" si="100"/>
        <v>156.25865794868955</v>
      </c>
      <c r="L1493">
        <f t="shared" si="101"/>
        <v>77.729140611041643</v>
      </c>
      <c r="M1493">
        <f t="shared" si="102"/>
        <v>40.266287175281605</v>
      </c>
    </row>
    <row r="1494" spans="1:13">
      <c r="A1494" s="230">
        <v>38019</v>
      </c>
      <c r="B1494">
        <v>33.520000000000003</v>
      </c>
      <c r="C1494">
        <v>24.1</v>
      </c>
      <c r="D1494">
        <v>9.6</v>
      </c>
      <c r="E1494">
        <v>11.16</v>
      </c>
      <c r="F1494">
        <v>1135.26</v>
      </c>
      <c r="G1494">
        <v>333.11</v>
      </c>
      <c r="H1494">
        <f t="shared" si="97"/>
        <v>65.886977886977903</v>
      </c>
      <c r="I1494">
        <f t="shared" si="98"/>
        <v>52.441808089094501</v>
      </c>
      <c r="J1494">
        <f t="shared" si="99"/>
        <v>76.8</v>
      </c>
      <c r="K1494">
        <f t="shared" si="100"/>
        <v>154.59633180029923</v>
      </c>
      <c r="L1494">
        <f t="shared" si="101"/>
        <v>78.012946496062455</v>
      </c>
      <c r="M1494">
        <f t="shared" si="102"/>
        <v>40.173424346945176</v>
      </c>
    </row>
    <row r="1495" spans="1:13">
      <c r="A1495" s="230">
        <v>38020</v>
      </c>
      <c r="B1495">
        <v>33.700000000000003</v>
      </c>
      <c r="C1495">
        <v>23.91</v>
      </c>
      <c r="D1495">
        <v>9.5</v>
      </c>
      <c r="E1495">
        <v>11.13</v>
      </c>
      <c r="F1495">
        <v>1136.03</v>
      </c>
      <c r="G1495">
        <v>334.49</v>
      </c>
      <c r="H1495">
        <f t="shared" si="97"/>
        <v>66.24078624078625</v>
      </c>
      <c r="I1495">
        <f t="shared" si="98"/>
        <v>52.028366448558067</v>
      </c>
      <c r="J1495">
        <f t="shared" si="99"/>
        <v>76</v>
      </c>
      <c r="K1495">
        <f t="shared" si="100"/>
        <v>154.18075026320165</v>
      </c>
      <c r="L1495">
        <f t="shared" si="101"/>
        <v>78.065859457676495</v>
      </c>
      <c r="M1495">
        <f t="shared" si="102"/>
        <v>40.339853831496178</v>
      </c>
    </row>
    <row r="1496" spans="1:13">
      <c r="A1496" s="230">
        <v>38021</v>
      </c>
      <c r="B1496">
        <v>32.39</v>
      </c>
      <c r="C1496">
        <v>23.19</v>
      </c>
      <c r="D1496">
        <v>9.26</v>
      </c>
      <c r="E1496">
        <v>10.895</v>
      </c>
      <c r="F1496">
        <v>1126.52</v>
      </c>
      <c r="G1496">
        <v>324.64</v>
      </c>
      <c r="H1496">
        <f t="shared" si="97"/>
        <v>63.665847665847664</v>
      </c>
      <c r="I1496">
        <f t="shared" si="98"/>
        <v>50.461640231788436</v>
      </c>
      <c r="J1496">
        <f t="shared" si="99"/>
        <v>74.08</v>
      </c>
      <c r="K1496">
        <f t="shared" si="100"/>
        <v>150.92536155593729</v>
      </c>
      <c r="L1496">
        <f t="shared" si="101"/>
        <v>77.412350022676989</v>
      </c>
      <c r="M1496">
        <f t="shared" si="102"/>
        <v>39.151933235244464</v>
      </c>
    </row>
    <row r="1497" spans="1:13">
      <c r="A1497" s="230">
        <v>38022</v>
      </c>
      <c r="B1497">
        <v>32.11</v>
      </c>
      <c r="C1497">
        <v>23.31</v>
      </c>
      <c r="D1497">
        <v>9.1999999999999993</v>
      </c>
      <c r="E1497">
        <v>11.21</v>
      </c>
      <c r="F1497">
        <v>1128.5899999999999</v>
      </c>
      <c r="G1497">
        <v>324.56</v>
      </c>
      <c r="H1497">
        <f t="shared" si="97"/>
        <v>63.115479115479118</v>
      </c>
      <c r="I1497">
        <f t="shared" si="98"/>
        <v>50.722761267916709</v>
      </c>
      <c r="J1497">
        <f t="shared" si="99"/>
        <v>73.599999999999994</v>
      </c>
      <c r="K1497">
        <f t="shared" si="100"/>
        <v>155.28896769546185</v>
      </c>
      <c r="L1497">
        <f t="shared" si="101"/>
        <v>77.554596555847212</v>
      </c>
      <c r="M1497">
        <f t="shared" si="102"/>
        <v>39.142285149183536</v>
      </c>
    </row>
    <row r="1498" spans="1:13">
      <c r="A1498" s="230">
        <v>38023</v>
      </c>
      <c r="B1498">
        <v>32.950000000000003</v>
      </c>
      <c r="C1498">
        <v>23.78</v>
      </c>
      <c r="D1498">
        <v>9.4499999999999993</v>
      </c>
      <c r="E1498">
        <v>11.355</v>
      </c>
      <c r="F1498">
        <v>1142.76</v>
      </c>
      <c r="G1498">
        <v>331.84</v>
      </c>
      <c r="H1498">
        <f t="shared" si="97"/>
        <v>64.766584766584771</v>
      </c>
      <c r="I1498">
        <f t="shared" si="98"/>
        <v>51.74548532608577</v>
      </c>
      <c r="J1498">
        <f t="shared" si="99"/>
        <v>75.599999999999994</v>
      </c>
      <c r="K1498">
        <f t="shared" si="100"/>
        <v>157.29761179143347</v>
      </c>
      <c r="L1498">
        <f t="shared" si="101"/>
        <v>78.528332485809699</v>
      </c>
      <c r="M1498">
        <f t="shared" si="102"/>
        <v>40.020260980727947</v>
      </c>
    </row>
    <row r="1499" spans="1:13">
      <c r="A1499" s="230">
        <v>38026</v>
      </c>
      <c r="B1499">
        <v>32.93</v>
      </c>
      <c r="C1499">
        <v>23.76</v>
      </c>
      <c r="D1499">
        <v>9.75</v>
      </c>
      <c r="E1499">
        <v>11.333500000000001</v>
      </c>
      <c r="F1499">
        <v>1139.81</v>
      </c>
      <c r="G1499">
        <v>330.09</v>
      </c>
      <c r="H1499">
        <f t="shared" si="97"/>
        <v>64.727272727272734</v>
      </c>
      <c r="I1499">
        <f t="shared" si="98"/>
        <v>51.70196515339773</v>
      </c>
      <c r="J1499">
        <f t="shared" si="99"/>
        <v>78</v>
      </c>
      <c r="K1499">
        <f t="shared" si="100"/>
        <v>156.99977835651356</v>
      </c>
      <c r="L1499">
        <f t="shared" si="101"/>
        <v>78.325613996509119</v>
      </c>
      <c r="M1499">
        <f t="shared" si="102"/>
        <v>39.809209098145161</v>
      </c>
    </row>
    <row r="1500" spans="1:13">
      <c r="A1500" s="230">
        <v>38027</v>
      </c>
      <c r="B1500">
        <v>33.28</v>
      </c>
      <c r="C1500">
        <v>24.12</v>
      </c>
      <c r="D1500">
        <v>9.65</v>
      </c>
      <c r="E1500">
        <v>11.49</v>
      </c>
      <c r="F1500">
        <v>1145.54</v>
      </c>
      <c r="G1500">
        <v>332</v>
      </c>
      <c r="H1500">
        <f t="shared" si="97"/>
        <v>65.415233415233416</v>
      </c>
      <c r="I1500">
        <f t="shared" si="98"/>
        <v>52.485328261782541</v>
      </c>
      <c r="J1500">
        <f t="shared" si="99"/>
        <v>77.2</v>
      </c>
      <c r="K1500">
        <f t="shared" si="100"/>
        <v>159.16772870837258</v>
      </c>
      <c r="L1500">
        <f t="shared" si="101"/>
        <v>78.719368892676016</v>
      </c>
      <c r="M1500">
        <f t="shared" si="102"/>
        <v>40.039557152849802</v>
      </c>
    </row>
    <row r="1501" spans="1:13">
      <c r="A1501" s="230">
        <v>38028</v>
      </c>
      <c r="B1501">
        <v>33.69</v>
      </c>
      <c r="C1501">
        <v>23.84</v>
      </c>
      <c r="D1501">
        <v>9.4499999999999993</v>
      </c>
      <c r="E1501">
        <v>11.9</v>
      </c>
      <c r="F1501">
        <v>1157.76</v>
      </c>
      <c r="G1501">
        <v>334.9</v>
      </c>
      <c r="H1501">
        <f t="shared" si="97"/>
        <v>66.221130221130224</v>
      </c>
      <c r="I1501">
        <f t="shared" si="98"/>
        <v>51.876045844149907</v>
      </c>
      <c r="J1501">
        <f t="shared" si="99"/>
        <v>75.599999999999994</v>
      </c>
      <c r="K1501">
        <f t="shared" si="100"/>
        <v>164.84734304870616</v>
      </c>
      <c r="L1501">
        <f t="shared" si="101"/>
        <v>79.559104465304216</v>
      </c>
      <c r="M1501">
        <f t="shared" si="102"/>
        <v>40.389300272558437</v>
      </c>
    </row>
    <row r="1502" spans="1:13">
      <c r="A1502" s="230">
        <v>38029</v>
      </c>
      <c r="B1502">
        <v>33.57</v>
      </c>
      <c r="C1502">
        <v>22.91</v>
      </c>
      <c r="D1502">
        <v>9.4499999999999993</v>
      </c>
      <c r="E1502">
        <v>11.865</v>
      </c>
      <c r="F1502">
        <v>1152.1099999999999</v>
      </c>
      <c r="G1502">
        <v>331.83</v>
      </c>
      <c r="H1502">
        <f t="shared" si="97"/>
        <v>65.985257985257988</v>
      </c>
      <c r="I1502">
        <f t="shared" si="98"/>
        <v>49.852357814155809</v>
      </c>
      <c r="J1502">
        <f t="shared" si="99"/>
        <v>75.599999999999994</v>
      </c>
      <c r="K1502">
        <f t="shared" si="100"/>
        <v>164.36249792209233</v>
      </c>
      <c r="L1502">
        <f t="shared" si="101"/>
        <v>79.170847019694605</v>
      </c>
      <c r="M1502">
        <f t="shared" si="102"/>
        <v>40.019054969970334</v>
      </c>
    </row>
    <row r="1503" spans="1:13">
      <c r="A1503" s="230">
        <v>38030</v>
      </c>
      <c r="B1503">
        <v>34.549999999999997</v>
      </c>
      <c r="C1503">
        <v>23.01</v>
      </c>
      <c r="D1503">
        <v>9.6</v>
      </c>
      <c r="E1503">
        <v>11.5</v>
      </c>
      <c r="F1503">
        <v>1145.81</v>
      </c>
      <c r="G1503">
        <v>329.15</v>
      </c>
      <c r="H1503">
        <f t="shared" si="97"/>
        <v>67.911547911547899</v>
      </c>
      <c r="I1503">
        <f t="shared" si="98"/>
        <v>50.069958677596034</v>
      </c>
      <c r="J1503">
        <f t="shared" si="99"/>
        <v>76.8</v>
      </c>
      <c r="K1503">
        <f t="shared" si="100"/>
        <v>159.30625588740511</v>
      </c>
      <c r="L1503">
        <f t="shared" si="101"/>
        <v>78.737922788306918</v>
      </c>
      <c r="M1503">
        <f t="shared" si="102"/>
        <v>39.695844086929256</v>
      </c>
    </row>
    <row r="1504" spans="1:13">
      <c r="A1504" s="230">
        <v>38033</v>
      </c>
      <c r="B1504">
        <v>34.549999999999997</v>
      </c>
      <c r="C1504">
        <v>23.01</v>
      </c>
      <c r="D1504">
        <v>9.6</v>
      </c>
      <c r="E1504">
        <v>11.5</v>
      </c>
      <c r="F1504">
        <v>1145.81</v>
      </c>
      <c r="G1504">
        <v>329.15</v>
      </c>
      <c r="H1504">
        <f t="shared" si="97"/>
        <v>67.911547911547899</v>
      </c>
      <c r="I1504">
        <f t="shared" si="98"/>
        <v>50.069958677596034</v>
      </c>
      <c r="J1504">
        <f t="shared" si="99"/>
        <v>76.8</v>
      </c>
      <c r="K1504">
        <f t="shared" si="100"/>
        <v>159.30625588740511</v>
      </c>
      <c r="L1504">
        <f t="shared" si="101"/>
        <v>78.737922788306918</v>
      </c>
      <c r="M1504">
        <f t="shared" si="102"/>
        <v>39.695844086929256</v>
      </c>
    </row>
    <row r="1505" spans="1:13">
      <c r="A1505" s="230">
        <v>38034</v>
      </c>
      <c r="B1505">
        <v>34.450000000000003</v>
      </c>
      <c r="C1505">
        <v>23.39</v>
      </c>
      <c r="D1505">
        <v>9.6999999999999993</v>
      </c>
      <c r="E1505">
        <v>11.58</v>
      </c>
      <c r="F1505">
        <v>1156.99</v>
      </c>
      <c r="G1505">
        <v>332.88</v>
      </c>
      <c r="H1505">
        <f t="shared" si="97"/>
        <v>67.714987714987728</v>
      </c>
      <c r="I1505">
        <f t="shared" si="98"/>
        <v>50.896841958668894</v>
      </c>
      <c r="J1505">
        <f t="shared" si="99"/>
        <v>77.599999999999994</v>
      </c>
      <c r="K1505">
        <f t="shared" si="100"/>
        <v>160.41447331966532</v>
      </c>
      <c r="L1505">
        <f t="shared" si="101"/>
        <v>79.506191503690161</v>
      </c>
      <c r="M1505">
        <f t="shared" si="102"/>
        <v>40.145686099520013</v>
      </c>
    </row>
    <row r="1506" spans="1:13">
      <c r="A1506" s="230">
        <v>38035</v>
      </c>
      <c r="B1506">
        <v>34.14</v>
      </c>
      <c r="C1506">
        <v>23.51</v>
      </c>
      <c r="D1506">
        <v>9.5</v>
      </c>
      <c r="E1506">
        <v>11.63</v>
      </c>
      <c r="F1506">
        <v>1151.82</v>
      </c>
      <c r="G1506">
        <v>332.36</v>
      </c>
      <c r="H1506">
        <f t="shared" si="97"/>
        <v>67.105651105651106</v>
      </c>
      <c r="I1506">
        <f t="shared" si="98"/>
        <v>51.15796299479716</v>
      </c>
      <c r="J1506">
        <f t="shared" si="99"/>
        <v>76</v>
      </c>
      <c r="K1506">
        <f t="shared" si="100"/>
        <v>161.10710921482794</v>
      </c>
      <c r="L1506">
        <f t="shared" si="101"/>
        <v>79.150918761424393</v>
      </c>
      <c r="M1506">
        <f t="shared" si="102"/>
        <v>40.08297354012398</v>
      </c>
    </row>
    <row r="1507" spans="1:13">
      <c r="A1507" s="230">
        <v>38036</v>
      </c>
      <c r="B1507">
        <v>33.93</v>
      </c>
      <c r="C1507">
        <v>23.86</v>
      </c>
      <c r="D1507">
        <v>8.9</v>
      </c>
      <c r="E1507">
        <v>11.234999999999999</v>
      </c>
      <c r="F1507">
        <v>1147.06</v>
      </c>
      <c r="G1507">
        <v>327.72</v>
      </c>
      <c r="H1507">
        <f t="shared" si="97"/>
        <v>66.692874692874696</v>
      </c>
      <c r="I1507">
        <f t="shared" si="98"/>
        <v>51.919566016837955</v>
      </c>
      <c r="J1507">
        <f t="shared" si="99"/>
        <v>71.2</v>
      </c>
      <c r="K1507">
        <f t="shared" si="100"/>
        <v>155.63528564304318</v>
      </c>
      <c r="L1507">
        <f t="shared" si="101"/>
        <v>78.823820453264801</v>
      </c>
      <c r="M1507">
        <f t="shared" si="102"/>
        <v>39.523384548590172</v>
      </c>
    </row>
    <row r="1508" spans="1:13">
      <c r="A1508" s="230">
        <v>38037</v>
      </c>
      <c r="B1508">
        <v>34.01</v>
      </c>
      <c r="C1508">
        <v>23.13</v>
      </c>
      <c r="D1508">
        <v>8.64</v>
      </c>
      <c r="E1508">
        <v>11.2</v>
      </c>
      <c r="F1508">
        <v>1144.1099999999999</v>
      </c>
      <c r="G1508">
        <v>325.70999999999998</v>
      </c>
      <c r="H1508">
        <f t="shared" si="97"/>
        <v>66.850122850122844</v>
      </c>
      <c r="I1508">
        <f t="shared" si="98"/>
        <v>50.331079713724307</v>
      </c>
      <c r="J1508">
        <f t="shared" si="99"/>
        <v>69.12</v>
      </c>
      <c r="K1508">
        <f t="shared" si="100"/>
        <v>155.15044051642931</v>
      </c>
      <c r="L1508">
        <f t="shared" si="101"/>
        <v>78.621101963964193</v>
      </c>
      <c r="M1508">
        <f t="shared" si="102"/>
        <v>39.280976386309362</v>
      </c>
    </row>
    <row r="1509" spans="1:13">
      <c r="A1509" s="230">
        <v>38040</v>
      </c>
      <c r="B1509">
        <v>33.36</v>
      </c>
      <c r="C1509">
        <v>22.91</v>
      </c>
      <c r="D1509">
        <v>8.5</v>
      </c>
      <c r="E1509">
        <v>11.095000000000001</v>
      </c>
      <c r="F1509">
        <v>1140.99</v>
      </c>
      <c r="G1509">
        <v>320.89</v>
      </c>
      <c r="H1509">
        <f t="shared" si="97"/>
        <v>65.572481572481578</v>
      </c>
      <c r="I1509">
        <f t="shared" si="98"/>
        <v>49.852357814155809</v>
      </c>
      <c r="J1509">
        <f t="shared" si="99"/>
        <v>68</v>
      </c>
      <c r="K1509">
        <f t="shared" si="100"/>
        <v>153.69590513658781</v>
      </c>
      <c r="L1509">
        <f t="shared" si="101"/>
        <v>78.406701392229351</v>
      </c>
      <c r="M1509">
        <f t="shared" si="102"/>
        <v>38.69967920113848</v>
      </c>
    </row>
    <row r="1510" spans="1:13">
      <c r="A1510" s="230">
        <v>38041</v>
      </c>
      <c r="B1510">
        <v>32.83</v>
      </c>
      <c r="C1510">
        <v>22.5</v>
      </c>
      <c r="D1510">
        <v>8.4</v>
      </c>
      <c r="E1510">
        <v>11.18</v>
      </c>
      <c r="F1510">
        <v>1139.0899999999999</v>
      </c>
      <c r="G1510">
        <v>320.81</v>
      </c>
      <c r="H1510">
        <f t="shared" si="97"/>
        <v>64.530712530712535</v>
      </c>
      <c r="I1510">
        <f t="shared" si="98"/>
        <v>48.960194274050878</v>
      </c>
      <c r="J1510">
        <f t="shared" si="99"/>
        <v>67.2</v>
      </c>
      <c r="K1510">
        <f t="shared" si="100"/>
        <v>154.87338615836427</v>
      </c>
      <c r="L1510">
        <f t="shared" si="101"/>
        <v>78.276136941493377</v>
      </c>
      <c r="M1510">
        <f t="shared" si="102"/>
        <v>38.690031115077552</v>
      </c>
    </row>
    <row r="1511" spans="1:13">
      <c r="A1511" s="230">
        <v>38042</v>
      </c>
      <c r="B1511">
        <v>33.299999999999997</v>
      </c>
      <c r="C1511">
        <v>22.75</v>
      </c>
      <c r="D1511">
        <v>8.4</v>
      </c>
      <c r="E1511">
        <v>11.404999999999999</v>
      </c>
      <c r="F1511">
        <v>1143.67</v>
      </c>
      <c r="G1511">
        <v>323.38</v>
      </c>
      <c r="H1511">
        <f t="shared" si="97"/>
        <v>65.454545454545439</v>
      </c>
      <c r="I1511">
        <f t="shared" si="98"/>
        <v>49.504196432651447</v>
      </c>
      <c r="J1511">
        <f t="shared" si="99"/>
        <v>67.2</v>
      </c>
      <c r="K1511">
        <f t="shared" si="100"/>
        <v>157.99024768659612</v>
      </c>
      <c r="L1511">
        <f t="shared" si="101"/>
        <v>78.590865985899043</v>
      </c>
      <c r="M1511">
        <f t="shared" si="102"/>
        <v>38.999975879784849</v>
      </c>
    </row>
    <row r="1512" spans="1:13">
      <c r="A1512" s="230">
        <v>38043</v>
      </c>
      <c r="B1512">
        <v>33.299999999999997</v>
      </c>
      <c r="C1512">
        <v>23.22</v>
      </c>
      <c r="D1512">
        <v>8.4</v>
      </c>
      <c r="E1512">
        <v>11.52</v>
      </c>
      <c r="F1512">
        <v>1144.9100000000001</v>
      </c>
      <c r="G1512">
        <v>324.56</v>
      </c>
      <c r="H1512">
        <f t="shared" si="97"/>
        <v>65.454545454545439</v>
      </c>
      <c r="I1512">
        <f t="shared" si="98"/>
        <v>50.526920490820508</v>
      </c>
      <c r="J1512">
        <f t="shared" si="99"/>
        <v>67.2</v>
      </c>
      <c r="K1512">
        <f t="shared" si="100"/>
        <v>159.58331024547016</v>
      </c>
      <c r="L1512">
        <f t="shared" si="101"/>
        <v>78.676076469537264</v>
      </c>
      <c r="M1512">
        <f t="shared" si="102"/>
        <v>39.142285149183536</v>
      </c>
    </row>
    <row r="1513" spans="1:13">
      <c r="A1513" s="230">
        <v>38044</v>
      </c>
      <c r="B1513">
        <v>32.65</v>
      </c>
      <c r="C1513">
        <v>22.71</v>
      </c>
      <c r="D1513">
        <v>8.4</v>
      </c>
      <c r="E1513">
        <v>11.96</v>
      </c>
      <c r="F1513">
        <v>1144.94</v>
      </c>
      <c r="G1513">
        <v>322.91000000000003</v>
      </c>
      <c r="H1513">
        <f t="shared" si="97"/>
        <v>64.176904176904173</v>
      </c>
      <c r="I1513">
        <f t="shared" si="98"/>
        <v>49.417156087275352</v>
      </c>
      <c r="J1513">
        <f t="shared" si="99"/>
        <v>67.2</v>
      </c>
      <c r="K1513">
        <f t="shared" si="100"/>
        <v>165.67850612290133</v>
      </c>
      <c r="L1513">
        <f t="shared" si="101"/>
        <v>78.678138013496238</v>
      </c>
      <c r="M1513">
        <f t="shared" si="102"/>
        <v>38.943293374176903</v>
      </c>
    </row>
    <row r="1514" spans="1:13">
      <c r="A1514" s="230">
        <v>38047</v>
      </c>
      <c r="B1514">
        <v>33.49</v>
      </c>
      <c r="C1514">
        <v>23</v>
      </c>
      <c r="D1514">
        <v>8.4499999999999993</v>
      </c>
      <c r="E1514">
        <v>12.01</v>
      </c>
      <c r="F1514">
        <v>1155.96</v>
      </c>
      <c r="G1514">
        <v>326.77</v>
      </c>
      <c r="H1514">
        <f t="shared" si="97"/>
        <v>65.828009828009826</v>
      </c>
      <c r="I1514">
        <f t="shared" si="98"/>
        <v>50.04819859125201</v>
      </c>
      <c r="J1514">
        <f t="shared" si="99"/>
        <v>67.599999999999994</v>
      </c>
      <c r="K1514">
        <f t="shared" si="100"/>
        <v>166.37114201806395</v>
      </c>
      <c r="L1514">
        <f t="shared" si="101"/>
        <v>79.435411827764867</v>
      </c>
      <c r="M1514">
        <f t="shared" si="102"/>
        <v>39.408813526616662</v>
      </c>
    </row>
    <row r="1515" spans="1:13">
      <c r="A1515" s="230">
        <v>38048</v>
      </c>
      <c r="B1515">
        <v>33.409999999999997</v>
      </c>
      <c r="C1515">
        <v>22.85</v>
      </c>
      <c r="D1515">
        <v>8.5</v>
      </c>
      <c r="E1515">
        <v>11.904999999999999</v>
      </c>
      <c r="F1515">
        <v>1149.0999999999999</v>
      </c>
      <c r="G1515">
        <v>323.99</v>
      </c>
      <c r="H1515">
        <f t="shared" si="97"/>
        <v>65.670761670761664</v>
      </c>
      <c r="I1515">
        <f t="shared" si="98"/>
        <v>49.721797296091673</v>
      </c>
      <c r="J1515">
        <f t="shared" si="99"/>
        <v>68</v>
      </c>
      <c r="K1515">
        <f t="shared" si="100"/>
        <v>164.91660663822242</v>
      </c>
      <c r="L1515">
        <f t="shared" si="101"/>
        <v>78.964005442476036</v>
      </c>
      <c r="M1515">
        <f t="shared" si="102"/>
        <v>39.073542535999422</v>
      </c>
    </row>
    <row r="1516" spans="1:13">
      <c r="A1516" s="230">
        <v>38049</v>
      </c>
      <c r="B1516">
        <v>33.130000000000003</v>
      </c>
      <c r="C1516">
        <v>22.97</v>
      </c>
      <c r="D1516">
        <v>8.4499999999999993</v>
      </c>
      <c r="E1516">
        <v>11.96</v>
      </c>
      <c r="F1516">
        <v>1151.04</v>
      </c>
      <c r="G1516">
        <v>322.42</v>
      </c>
      <c r="H1516">
        <f t="shared" si="97"/>
        <v>65.120393120393132</v>
      </c>
      <c r="I1516">
        <f t="shared" si="98"/>
        <v>49.982918332219946</v>
      </c>
      <c r="J1516">
        <f t="shared" si="99"/>
        <v>67.599999999999994</v>
      </c>
      <c r="K1516">
        <f t="shared" si="100"/>
        <v>165.67850612290133</v>
      </c>
      <c r="L1516">
        <f t="shared" si="101"/>
        <v>79.097318618490675</v>
      </c>
      <c r="M1516">
        <f t="shared" si="102"/>
        <v>38.884198847053717</v>
      </c>
    </row>
    <row r="1517" spans="1:13">
      <c r="A1517" s="230">
        <v>38050</v>
      </c>
      <c r="B1517">
        <v>33.130000000000003</v>
      </c>
      <c r="C1517">
        <v>22.83</v>
      </c>
      <c r="D1517">
        <v>8.25</v>
      </c>
      <c r="E1517">
        <v>12.58</v>
      </c>
      <c r="F1517">
        <v>1154.8800000000001</v>
      </c>
      <c r="G1517">
        <v>325.31</v>
      </c>
      <c r="H1517">
        <f t="shared" si="97"/>
        <v>65.120393120393132</v>
      </c>
      <c r="I1517">
        <f t="shared" si="98"/>
        <v>49.678277123403625</v>
      </c>
      <c r="J1517">
        <f t="shared" si="99"/>
        <v>66</v>
      </c>
      <c r="K1517">
        <f t="shared" si="100"/>
        <v>174.26719122291794</v>
      </c>
      <c r="L1517">
        <f t="shared" si="101"/>
        <v>79.361196245241274</v>
      </c>
      <c r="M1517">
        <f t="shared" si="102"/>
        <v>39.232735956004731</v>
      </c>
    </row>
    <row r="1518" spans="1:13">
      <c r="A1518" s="230">
        <v>38051</v>
      </c>
      <c r="B1518">
        <v>32.26</v>
      </c>
      <c r="C1518">
        <v>22.74</v>
      </c>
      <c r="D1518">
        <v>8.15</v>
      </c>
      <c r="E1518">
        <v>13.37</v>
      </c>
      <c r="F1518">
        <v>1156.8699999999999</v>
      </c>
      <c r="G1518">
        <v>322.85000000000002</v>
      </c>
      <c r="H1518">
        <f t="shared" si="97"/>
        <v>63.41031941031941</v>
      </c>
      <c r="I1518">
        <f t="shared" si="98"/>
        <v>49.482436346307423</v>
      </c>
      <c r="J1518">
        <f t="shared" si="99"/>
        <v>65.2</v>
      </c>
      <c r="K1518">
        <f t="shared" si="100"/>
        <v>185.21083836648751</v>
      </c>
      <c r="L1518">
        <f t="shared" si="101"/>
        <v>79.497945327854197</v>
      </c>
      <c r="M1518">
        <f t="shared" si="102"/>
        <v>38.936057309631209</v>
      </c>
    </row>
    <row r="1519" spans="1:13">
      <c r="A1519" s="230">
        <v>38054</v>
      </c>
      <c r="B1519">
        <v>31.2</v>
      </c>
      <c r="C1519">
        <v>22.66</v>
      </c>
      <c r="D1519">
        <v>8.15</v>
      </c>
      <c r="E1519">
        <v>13</v>
      </c>
      <c r="F1519">
        <v>1147.21</v>
      </c>
      <c r="G1519">
        <v>315.08</v>
      </c>
      <c r="H1519">
        <f t="shared" ref="H1519:H1582" si="103">B1519*100/$B$429</f>
        <v>61.32678132678133</v>
      </c>
      <c r="I1519">
        <f t="shared" ref="I1519:I1582" si="104">C1519*100/$C$429</f>
        <v>49.308355655555239</v>
      </c>
      <c r="J1519">
        <f t="shared" ref="J1519:J1582" si="105">D1519*100/$D$429</f>
        <v>65.2</v>
      </c>
      <c r="K1519">
        <f t="shared" ref="K1519:K1582" si="106">E1519*100/$E$7</f>
        <v>180.08533274228404</v>
      </c>
      <c r="L1519">
        <f t="shared" ref="L1519:L1582" si="107">F1519*100/$F$429</f>
        <v>78.834128173059739</v>
      </c>
      <c r="M1519">
        <f t="shared" ref="M1519:M1582" si="108">G1519*100/$G$429</f>
        <v>37.998986950963605</v>
      </c>
    </row>
    <row r="1520" spans="1:13">
      <c r="A1520" s="230">
        <v>38055</v>
      </c>
      <c r="B1520">
        <v>31.71</v>
      </c>
      <c r="C1520">
        <v>22.34</v>
      </c>
      <c r="D1520">
        <v>8.1999999999999993</v>
      </c>
      <c r="E1520">
        <v>13.55</v>
      </c>
      <c r="F1520">
        <v>1140.58</v>
      </c>
      <c r="G1520">
        <v>313.49</v>
      </c>
      <c r="H1520">
        <f t="shared" si="103"/>
        <v>62.329238329238329</v>
      </c>
      <c r="I1520">
        <f t="shared" si="104"/>
        <v>48.612032892546516</v>
      </c>
      <c r="J1520">
        <f t="shared" si="105"/>
        <v>65.599999999999994</v>
      </c>
      <c r="K1520">
        <f t="shared" si="106"/>
        <v>187.70432758907299</v>
      </c>
      <c r="L1520">
        <f t="shared" si="107"/>
        <v>78.378526958123174</v>
      </c>
      <c r="M1520">
        <f t="shared" si="108"/>
        <v>37.807231240502666</v>
      </c>
    </row>
    <row r="1521" spans="1:13">
      <c r="A1521" s="230">
        <v>38056</v>
      </c>
      <c r="B1521">
        <v>31.64</v>
      </c>
      <c r="C1521">
        <v>22.31</v>
      </c>
      <c r="D1521">
        <v>8</v>
      </c>
      <c r="E1521">
        <v>13.84</v>
      </c>
      <c r="F1521">
        <v>1123.8900000000001</v>
      </c>
      <c r="G1521">
        <v>309.35000000000002</v>
      </c>
      <c r="H1521">
        <f t="shared" si="103"/>
        <v>62.191646191646193</v>
      </c>
      <c r="I1521">
        <f t="shared" si="104"/>
        <v>48.546752633514451</v>
      </c>
      <c r="J1521">
        <f t="shared" si="105"/>
        <v>64</v>
      </c>
      <c r="K1521">
        <f t="shared" si="106"/>
        <v>191.72161578101623</v>
      </c>
      <c r="L1521">
        <f t="shared" si="107"/>
        <v>77.231621335605624</v>
      </c>
      <c r="M1521">
        <f t="shared" si="108"/>
        <v>37.307942786849665</v>
      </c>
    </row>
    <row r="1522" spans="1:13">
      <c r="A1522" s="230">
        <v>38057</v>
      </c>
      <c r="B1522">
        <v>31.99</v>
      </c>
      <c r="C1522">
        <v>22.02</v>
      </c>
      <c r="D1522">
        <v>7.6</v>
      </c>
      <c r="E1522">
        <v>13.574999999999999</v>
      </c>
      <c r="F1522">
        <v>1106.78</v>
      </c>
      <c r="G1522">
        <v>306.14</v>
      </c>
      <c r="H1522">
        <f t="shared" si="103"/>
        <v>62.879606879606882</v>
      </c>
      <c r="I1522">
        <f t="shared" si="104"/>
        <v>47.915710129537793</v>
      </c>
      <c r="J1522">
        <f t="shared" si="105"/>
        <v>60.8</v>
      </c>
      <c r="K1522">
        <f t="shared" si="106"/>
        <v>188.05064553665429</v>
      </c>
      <c r="L1522">
        <f t="shared" si="107"/>
        <v>76.055854097662206</v>
      </c>
      <c r="M1522">
        <f t="shared" si="108"/>
        <v>36.920813333654941</v>
      </c>
    </row>
    <row r="1523" spans="1:13">
      <c r="A1523" s="230">
        <v>38058</v>
      </c>
      <c r="B1523">
        <v>33.049999999999997</v>
      </c>
      <c r="C1523">
        <v>22.36</v>
      </c>
      <c r="D1523">
        <v>7.6</v>
      </c>
      <c r="E1523">
        <v>13.78</v>
      </c>
      <c r="F1523">
        <v>1120.57</v>
      </c>
      <c r="G1523">
        <v>313.07</v>
      </c>
      <c r="H1523">
        <f t="shared" si="103"/>
        <v>64.963144963144956</v>
      </c>
      <c r="I1523">
        <f t="shared" si="104"/>
        <v>48.655553065234564</v>
      </c>
      <c r="J1523">
        <f t="shared" si="105"/>
        <v>60.8</v>
      </c>
      <c r="K1523">
        <f t="shared" si="106"/>
        <v>190.89045270682109</v>
      </c>
      <c r="L1523">
        <f t="shared" si="107"/>
        <v>77.003477137477489</v>
      </c>
      <c r="M1523">
        <f t="shared" si="108"/>
        <v>37.756578788682795</v>
      </c>
    </row>
    <row r="1524" spans="1:13">
      <c r="A1524" s="230">
        <v>38061</v>
      </c>
      <c r="B1524">
        <v>32.97</v>
      </c>
      <c r="C1524">
        <v>21.71</v>
      </c>
      <c r="D1524">
        <v>7.65</v>
      </c>
      <c r="E1524">
        <v>13.225</v>
      </c>
      <c r="F1524">
        <v>1104.49</v>
      </c>
      <c r="G1524">
        <v>306.5</v>
      </c>
      <c r="H1524">
        <f t="shared" si="103"/>
        <v>64.805896805896808</v>
      </c>
      <c r="I1524">
        <f t="shared" si="104"/>
        <v>47.241147452873093</v>
      </c>
      <c r="J1524">
        <f t="shared" si="105"/>
        <v>61.2</v>
      </c>
      <c r="K1524">
        <f t="shared" si="106"/>
        <v>183.20219427051589</v>
      </c>
      <c r="L1524">
        <f t="shared" si="107"/>
        <v>75.898489575459379</v>
      </c>
      <c r="M1524">
        <f t="shared" si="108"/>
        <v>36.964229720929112</v>
      </c>
    </row>
    <row r="1525" spans="1:13">
      <c r="A1525" s="230">
        <v>38062</v>
      </c>
      <c r="B1525">
        <v>33.130000000000003</v>
      </c>
      <c r="C1525">
        <v>21.79</v>
      </c>
      <c r="D1525">
        <v>7.5</v>
      </c>
      <c r="E1525">
        <v>12.91</v>
      </c>
      <c r="F1525">
        <v>1110.7</v>
      </c>
      <c r="G1525">
        <v>307.98</v>
      </c>
      <c r="H1525">
        <f t="shared" si="103"/>
        <v>65.120393120393132</v>
      </c>
      <c r="I1525">
        <f t="shared" si="104"/>
        <v>47.415228143625271</v>
      </c>
      <c r="J1525">
        <f t="shared" si="105"/>
        <v>60</v>
      </c>
      <c r="K1525">
        <f t="shared" si="106"/>
        <v>178.8385881309913</v>
      </c>
      <c r="L1525">
        <f t="shared" si="107"/>
        <v>76.325229174970104</v>
      </c>
      <c r="M1525">
        <f t="shared" si="108"/>
        <v>37.142719313056276</v>
      </c>
    </row>
    <row r="1526" spans="1:13">
      <c r="A1526" s="230">
        <v>38063</v>
      </c>
      <c r="B1526">
        <v>33.299999999999997</v>
      </c>
      <c r="C1526">
        <v>22.12</v>
      </c>
      <c r="D1526">
        <v>7.4</v>
      </c>
      <c r="E1526">
        <v>13.095000000000001</v>
      </c>
      <c r="F1526">
        <v>1123.75</v>
      </c>
      <c r="G1526">
        <v>312.5</v>
      </c>
      <c r="H1526">
        <f t="shared" si="103"/>
        <v>65.454545454545439</v>
      </c>
      <c r="I1526">
        <f t="shared" si="104"/>
        <v>48.133310992978018</v>
      </c>
      <c r="J1526">
        <f t="shared" si="105"/>
        <v>59.2</v>
      </c>
      <c r="K1526">
        <f t="shared" si="106"/>
        <v>181.40134094309303</v>
      </c>
      <c r="L1526">
        <f t="shared" si="107"/>
        <v>77.222000797130335</v>
      </c>
      <c r="M1526">
        <f t="shared" si="108"/>
        <v>37.687836175498688</v>
      </c>
    </row>
    <row r="1527" spans="1:13">
      <c r="A1527" s="230">
        <v>38064</v>
      </c>
      <c r="B1527">
        <v>33.43</v>
      </c>
      <c r="C1527">
        <v>22.07</v>
      </c>
      <c r="D1527">
        <v>7.2</v>
      </c>
      <c r="E1527">
        <v>12.835000000000001</v>
      </c>
      <c r="F1527">
        <v>1122.32</v>
      </c>
      <c r="G1527">
        <v>309.66000000000003</v>
      </c>
      <c r="H1527">
        <f t="shared" si="103"/>
        <v>65.710073710073715</v>
      </c>
      <c r="I1527">
        <f t="shared" si="104"/>
        <v>48.024510561257905</v>
      </c>
      <c r="J1527">
        <f t="shared" si="105"/>
        <v>57.6</v>
      </c>
      <c r="K1527">
        <f t="shared" si="106"/>
        <v>177.79963428824735</v>
      </c>
      <c r="L1527">
        <f t="shared" si="107"/>
        <v>77.123733868418526</v>
      </c>
      <c r="M1527">
        <f t="shared" si="108"/>
        <v>37.345329120335762</v>
      </c>
    </row>
    <row r="1528" spans="1:13">
      <c r="A1528" s="230">
        <v>38065</v>
      </c>
      <c r="B1528">
        <v>32.919800000000002</v>
      </c>
      <c r="C1528">
        <v>21.63</v>
      </c>
      <c r="D1528">
        <v>7.25</v>
      </c>
      <c r="E1528">
        <v>12.93</v>
      </c>
      <c r="F1528">
        <v>1109.78</v>
      </c>
      <c r="G1528">
        <v>304.51</v>
      </c>
      <c r="H1528">
        <f t="shared" si="103"/>
        <v>64.707223587223581</v>
      </c>
      <c r="I1528">
        <f t="shared" si="104"/>
        <v>47.067066762120909</v>
      </c>
      <c r="J1528">
        <f t="shared" si="105"/>
        <v>58</v>
      </c>
      <c r="K1528">
        <f t="shared" si="106"/>
        <v>179.11564248905637</v>
      </c>
      <c r="L1528">
        <f t="shared" si="107"/>
        <v>76.262008493561112</v>
      </c>
      <c r="M1528">
        <f t="shared" si="108"/>
        <v>36.724233580163535</v>
      </c>
    </row>
    <row r="1529" spans="1:13">
      <c r="A1529" s="230">
        <v>38068</v>
      </c>
      <c r="B1529">
        <v>33.090000000000003</v>
      </c>
      <c r="C1529">
        <v>21.38</v>
      </c>
      <c r="D1529">
        <v>7</v>
      </c>
      <c r="E1529">
        <v>12.93</v>
      </c>
      <c r="F1529">
        <v>1095.4000000000001</v>
      </c>
      <c r="G1529">
        <v>301.10000000000002</v>
      </c>
      <c r="H1529">
        <f t="shared" si="103"/>
        <v>65.041769041769044</v>
      </c>
      <c r="I1529">
        <f t="shared" si="104"/>
        <v>46.523064603520346</v>
      </c>
      <c r="J1529">
        <f t="shared" si="105"/>
        <v>56</v>
      </c>
      <c r="K1529">
        <f t="shared" si="106"/>
        <v>179.11564248905637</v>
      </c>
      <c r="L1529">
        <f t="shared" si="107"/>
        <v>75.273841755885712</v>
      </c>
      <c r="M1529">
        <f t="shared" si="108"/>
        <v>36.312983911816502</v>
      </c>
    </row>
    <row r="1530" spans="1:13">
      <c r="A1530" s="230">
        <v>38069</v>
      </c>
      <c r="B1530">
        <v>33.17</v>
      </c>
      <c r="C1530">
        <v>21.39</v>
      </c>
      <c r="D1530">
        <v>6.95</v>
      </c>
      <c r="E1530">
        <v>12.645</v>
      </c>
      <c r="F1530">
        <v>1093.95</v>
      </c>
      <c r="G1530">
        <v>300.14999999999998</v>
      </c>
      <c r="H1530">
        <f t="shared" si="103"/>
        <v>65.199017199017206</v>
      </c>
      <c r="I1530">
        <f t="shared" si="104"/>
        <v>46.54482468986437</v>
      </c>
      <c r="J1530">
        <f t="shared" si="105"/>
        <v>55.6</v>
      </c>
      <c r="K1530">
        <f t="shared" si="106"/>
        <v>175.16761788662936</v>
      </c>
      <c r="L1530">
        <f t="shared" si="107"/>
        <v>75.174200464534565</v>
      </c>
      <c r="M1530">
        <f t="shared" si="108"/>
        <v>36.198412889842977</v>
      </c>
    </row>
    <row r="1531" spans="1:13">
      <c r="A1531" s="230">
        <v>38070</v>
      </c>
      <c r="B1531">
        <v>33.01</v>
      </c>
      <c r="C1531">
        <v>21.62</v>
      </c>
      <c r="D1531">
        <v>7</v>
      </c>
      <c r="E1531">
        <v>12.75</v>
      </c>
      <c r="F1531">
        <v>1091.33</v>
      </c>
      <c r="G1531">
        <v>303.10000000000002</v>
      </c>
      <c r="H1531">
        <f t="shared" si="103"/>
        <v>64.884520884520882</v>
      </c>
      <c r="I1531">
        <f t="shared" si="104"/>
        <v>47.045306675776892</v>
      </c>
      <c r="J1531">
        <f t="shared" si="105"/>
        <v>56</v>
      </c>
      <c r="K1531">
        <f t="shared" si="106"/>
        <v>176.62215326647089</v>
      </c>
      <c r="L1531">
        <f t="shared" si="107"/>
        <v>74.994158958782862</v>
      </c>
      <c r="M1531">
        <f t="shared" si="108"/>
        <v>36.554186063339692</v>
      </c>
    </row>
    <row r="1532" spans="1:13">
      <c r="A1532" s="230">
        <v>38071</v>
      </c>
      <c r="B1532">
        <v>33.76</v>
      </c>
      <c r="C1532">
        <v>22.39</v>
      </c>
      <c r="D1532">
        <v>7</v>
      </c>
      <c r="E1532">
        <v>13.435</v>
      </c>
      <c r="F1532">
        <v>1109.19</v>
      </c>
      <c r="G1532">
        <v>313.25</v>
      </c>
      <c r="H1532">
        <f t="shared" si="103"/>
        <v>66.35872235872236</v>
      </c>
      <c r="I1532">
        <f t="shared" si="104"/>
        <v>48.720833324266628</v>
      </c>
      <c r="J1532">
        <f t="shared" si="105"/>
        <v>56</v>
      </c>
      <c r="K1532">
        <f t="shared" si="106"/>
        <v>186.11126503019892</v>
      </c>
      <c r="L1532">
        <f t="shared" si="107"/>
        <v>76.221464795700996</v>
      </c>
      <c r="M1532">
        <f t="shared" si="108"/>
        <v>37.778286982319884</v>
      </c>
    </row>
    <row r="1533" spans="1:13">
      <c r="A1533" s="230">
        <v>38072</v>
      </c>
      <c r="B1533">
        <v>33.4</v>
      </c>
      <c r="C1533">
        <v>22.36</v>
      </c>
      <c r="D1533">
        <v>7.3</v>
      </c>
      <c r="E1533">
        <v>13.52</v>
      </c>
      <c r="F1533">
        <v>1108.06</v>
      </c>
      <c r="G1533">
        <v>311.14</v>
      </c>
      <c r="H1533">
        <f t="shared" si="103"/>
        <v>65.651105651105652</v>
      </c>
      <c r="I1533">
        <f t="shared" si="104"/>
        <v>48.655553065234564</v>
      </c>
      <c r="J1533">
        <f t="shared" si="105"/>
        <v>58.4</v>
      </c>
      <c r="K1533">
        <f t="shared" si="106"/>
        <v>187.28874605197541</v>
      </c>
      <c r="L1533">
        <f t="shared" si="107"/>
        <v>76.143813306579077</v>
      </c>
      <c r="M1533">
        <f t="shared" si="108"/>
        <v>37.523818712462919</v>
      </c>
    </row>
    <row r="1534" spans="1:13">
      <c r="A1534" s="230">
        <v>38075</v>
      </c>
      <c r="B1534">
        <v>33.880000000000003</v>
      </c>
      <c r="C1534">
        <v>23.17</v>
      </c>
      <c r="D1534">
        <v>7.25</v>
      </c>
      <c r="E1534">
        <v>13.955</v>
      </c>
      <c r="F1534">
        <v>1122.47</v>
      </c>
      <c r="G1534">
        <v>316.33999999999997</v>
      </c>
      <c r="H1534">
        <f t="shared" si="103"/>
        <v>66.594594594594597</v>
      </c>
      <c r="I1534">
        <f t="shared" si="104"/>
        <v>50.418120059100396</v>
      </c>
      <c r="J1534">
        <f t="shared" si="105"/>
        <v>58</v>
      </c>
      <c r="K1534">
        <f t="shared" si="106"/>
        <v>193.31467833989029</v>
      </c>
      <c r="L1534">
        <f t="shared" si="107"/>
        <v>77.134041588213464</v>
      </c>
      <c r="M1534">
        <f t="shared" si="108"/>
        <v>38.150944306423213</v>
      </c>
    </row>
    <row r="1535" spans="1:13">
      <c r="A1535" s="230">
        <v>38076</v>
      </c>
      <c r="B1535">
        <v>33.92</v>
      </c>
      <c r="C1535">
        <v>23.13</v>
      </c>
      <c r="D1535">
        <v>7.05</v>
      </c>
      <c r="E1535">
        <v>13.96</v>
      </c>
      <c r="F1535">
        <v>1127</v>
      </c>
      <c r="G1535">
        <v>316.33999999999997</v>
      </c>
      <c r="H1535">
        <f t="shared" si="103"/>
        <v>66.67321867321867</v>
      </c>
      <c r="I1535">
        <f t="shared" si="104"/>
        <v>50.331079713724307</v>
      </c>
      <c r="J1535">
        <f t="shared" si="105"/>
        <v>56.4</v>
      </c>
      <c r="K1535">
        <f t="shared" si="106"/>
        <v>193.38394192940655</v>
      </c>
      <c r="L1535">
        <f t="shared" si="107"/>
        <v>77.445334726020803</v>
      </c>
      <c r="M1535">
        <f t="shared" si="108"/>
        <v>38.150944306423213</v>
      </c>
    </row>
    <row r="1536" spans="1:13">
      <c r="A1536" s="230">
        <v>38077</v>
      </c>
      <c r="B1536">
        <v>33.619999999999997</v>
      </c>
      <c r="C1536">
        <v>22.84</v>
      </c>
      <c r="D1536">
        <v>7.35</v>
      </c>
      <c r="E1536">
        <v>13.52</v>
      </c>
      <c r="F1536">
        <v>1126.21</v>
      </c>
      <c r="G1536">
        <v>314.25</v>
      </c>
      <c r="H1536">
        <f t="shared" si="103"/>
        <v>66.083538083538073</v>
      </c>
      <c r="I1536">
        <f t="shared" si="104"/>
        <v>49.700037209747649</v>
      </c>
      <c r="J1536">
        <f t="shared" si="105"/>
        <v>58.8</v>
      </c>
      <c r="K1536">
        <f t="shared" si="106"/>
        <v>187.28874605197541</v>
      </c>
      <c r="L1536">
        <f t="shared" si="107"/>
        <v>77.391047401767423</v>
      </c>
      <c r="M1536">
        <f t="shared" si="108"/>
        <v>37.898888058081482</v>
      </c>
    </row>
    <row r="1537" spans="1:13">
      <c r="A1537" s="230">
        <v>38078</v>
      </c>
      <c r="B1537">
        <v>34.03</v>
      </c>
      <c r="C1537">
        <v>22.93</v>
      </c>
      <c r="D1537">
        <v>7.2</v>
      </c>
      <c r="E1537">
        <v>13.555</v>
      </c>
      <c r="F1537">
        <v>1132.17</v>
      </c>
      <c r="G1537">
        <v>317.47000000000003</v>
      </c>
      <c r="H1537">
        <f t="shared" si="103"/>
        <v>66.889434889434895</v>
      </c>
      <c r="I1537">
        <f t="shared" si="104"/>
        <v>49.89587798684385</v>
      </c>
      <c r="J1537">
        <f t="shared" si="105"/>
        <v>57.6</v>
      </c>
      <c r="K1537">
        <f t="shared" si="106"/>
        <v>187.77359117858924</v>
      </c>
      <c r="L1537">
        <f t="shared" si="107"/>
        <v>77.800607468286586</v>
      </c>
      <c r="M1537">
        <f t="shared" si="108"/>
        <v>38.28722352203382</v>
      </c>
    </row>
    <row r="1538" spans="1:13">
      <c r="A1538" s="230">
        <v>38079</v>
      </c>
      <c r="B1538">
        <v>34.659999999999997</v>
      </c>
      <c r="C1538">
        <v>23.08</v>
      </c>
      <c r="D1538">
        <v>7.45</v>
      </c>
      <c r="E1538">
        <v>13.75</v>
      </c>
      <c r="F1538">
        <v>1141.81</v>
      </c>
      <c r="G1538">
        <v>325.82</v>
      </c>
      <c r="H1538">
        <f t="shared" si="103"/>
        <v>68.127764127764124</v>
      </c>
      <c r="I1538">
        <f t="shared" si="104"/>
        <v>50.222279282004187</v>
      </c>
      <c r="J1538">
        <f t="shared" si="105"/>
        <v>59.6</v>
      </c>
      <c r="K1538">
        <f t="shared" si="106"/>
        <v>190.47487116972351</v>
      </c>
      <c r="L1538">
        <f t="shared" si="107"/>
        <v>78.463050260441719</v>
      </c>
      <c r="M1538">
        <f t="shared" si="108"/>
        <v>39.294242504643144</v>
      </c>
    </row>
    <row r="1539" spans="1:13">
      <c r="A1539" s="230">
        <v>38082</v>
      </c>
      <c r="B1539">
        <v>34.99</v>
      </c>
      <c r="C1539">
        <v>23.64</v>
      </c>
      <c r="D1539">
        <v>7.6</v>
      </c>
      <c r="E1539">
        <v>14.16</v>
      </c>
      <c r="F1539">
        <v>1150.57</v>
      </c>
      <c r="G1539">
        <v>329.07</v>
      </c>
      <c r="H1539">
        <f t="shared" si="103"/>
        <v>68.776412776412784</v>
      </c>
      <c r="I1539">
        <f t="shared" si="104"/>
        <v>51.440844117269457</v>
      </c>
      <c r="J1539">
        <f t="shared" si="105"/>
        <v>60.8</v>
      </c>
      <c r="K1539">
        <f t="shared" si="106"/>
        <v>196.15448551005707</v>
      </c>
      <c r="L1539">
        <f t="shared" si="107"/>
        <v>79.065021096466509</v>
      </c>
      <c r="M1539">
        <f t="shared" si="108"/>
        <v>39.686196000868328</v>
      </c>
    </row>
    <row r="1540" spans="1:13">
      <c r="A1540" s="230">
        <v>38083</v>
      </c>
      <c r="B1540">
        <v>34.69</v>
      </c>
      <c r="C1540">
        <v>23.35</v>
      </c>
      <c r="D1540">
        <v>7.55</v>
      </c>
      <c r="E1540">
        <v>13.914999999999999</v>
      </c>
      <c r="F1540">
        <v>1148.1600000000001</v>
      </c>
      <c r="G1540">
        <v>324.98</v>
      </c>
      <c r="H1540">
        <f t="shared" si="103"/>
        <v>68.186732186732186</v>
      </c>
      <c r="I1540">
        <f t="shared" si="104"/>
        <v>50.809801613292798</v>
      </c>
      <c r="J1540">
        <f t="shared" si="105"/>
        <v>60.4</v>
      </c>
      <c r="K1540">
        <f t="shared" si="106"/>
        <v>192.76056962376018</v>
      </c>
      <c r="L1540">
        <f t="shared" si="107"/>
        <v>78.899410398427733</v>
      </c>
      <c r="M1540">
        <f t="shared" si="108"/>
        <v>39.192937601003401</v>
      </c>
    </row>
    <row r="1541" spans="1:13">
      <c r="A1541" s="230">
        <v>38084</v>
      </c>
      <c r="B1541">
        <v>34.82</v>
      </c>
      <c r="C1541">
        <v>23.12</v>
      </c>
      <c r="D1541">
        <v>7.6</v>
      </c>
      <c r="E1541">
        <v>13.654999999999999</v>
      </c>
      <c r="F1541">
        <v>1140.53</v>
      </c>
      <c r="G1541">
        <v>322.08</v>
      </c>
      <c r="H1541">
        <f t="shared" si="103"/>
        <v>68.442260442260448</v>
      </c>
      <c r="I1541">
        <f t="shared" si="104"/>
        <v>50.309319627380283</v>
      </c>
      <c r="J1541">
        <f t="shared" si="105"/>
        <v>60.8</v>
      </c>
      <c r="K1541">
        <f t="shared" si="106"/>
        <v>189.15886296891449</v>
      </c>
      <c r="L1541">
        <f t="shared" si="107"/>
        <v>78.375091051524848</v>
      </c>
      <c r="M1541">
        <f t="shared" si="108"/>
        <v>38.843194481294773</v>
      </c>
    </row>
    <row r="1542" spans="1:13">
      <c r="A1542" s="230">
        <v>38085</v>
      </c>
      <c r="B1542">
        <v>35.630000000000003</v>
      </c>
      <c r="C1542">
        <v>22.87</v>
      </c>
      <c r="D1542">
        <v>7.6</v>
      </c>
      <c r="E1542">
        <v>13.765000000000001</v>
      </c>
      <c r="F1542">
        <v>1139.32</v>
      </c>
      <c r="G1542">
        <v>323.19</v>
      </c>
      <c r="H1542">
        <f t="shared" si="103"/>
        <v>70.034398034398038</v>
      </c>
      <c r="I1542">
        <f t="shared" si="104"/>
        <v>49.765317468779713</v>
      </c>
      <c r="J1542">
        <f t="shared" si="105"/>
        <v>60.8</v>
      </c>
      <c r="K1542">
        <f t="shared" si="106"/>
        <v>190.6826619382723</v>
      </c>
      <c r="L1542">
        <f t="shared" si="107"/>
        <v>78.291942111845628</v>
      </c>
      <c r="M1542">
        <f t="shared" si="108"/>
        <v>38.977061675390146</v>
      </c>
    </row>
    <row r="1543" spans="1:13">
      <c r="A1543" s="230">
        <v>38086</v>
      </c>
      <c r="B1543">
        <v>35.630000000000003</v>
      </c>
      <c r="C1543">
        <v>22.87</v>
      </c>
      <c r="D1543">
        <v>7.6</v>
      </c>
      <c r="E1543">
        <v>13.765000000000001</v>
      </c>
      <c r="F1543">
        <v>1139.32</v>
      </c>
      <c r="G1543">
        <v>323.19</v>
      </c>
      <c r="H1543">
        <f t="shared" si="103"/>
        <v>70.034398034398038</v>
      </c>
      <c r="I1543">
        <f t="shared" si="104"/>
        <v>49.765317468779713</v>
      </c>
      <c r="J1543">
        <f t="shared" si="105"/>
        <v>60.8</v>
      </c>
      <c r="K1543">
        <f t="shared" si="106"/>
        <v>190.6826619382723</v>
      </c>
      <c r="L1543">
        <f t="shared" si="107"/>
        <v>78.291942111845628</v>
      </c>
      <c r="M1543">
        <f t="shared" si="108"/>
        <v>38.977061675390146</v>
      </c>
    </row>
    <row r="1544" spans="1:13">
      <c r="A1544" s="230">
        <v>38089</v>
      </c>
      <c r="B1544">
        <v>35.79</v>
      </c>
      <c r="C1544">
        <v>22.63</v>
      </c>
      <c r="D1544">
        <v>7.75</v>
      </c>
      <c r="E1544">
        <v>14.02</v>
      </c>
      <c r="F1544">
        <v>1145.2</v>
      </c>
      <c r="G1544">
        <v>324.48</v>
      </c>
      <c r="H1544">
        <f t="shared" si="103"/>
        <v>70.348894348894348</v>
      </c>
      <c r="I1544">
        <f t="shared" si="104"/>
        <v>49.243075396523174</v>
      </c>
      <c r="J1544">
        <f t="shared" si="105"/>
        <v>62</v>
      </c>
      <c r="K1544">
        <f t="shared" si="106"/>
        <v>194.21510500360171</v>
      </c>
      <c r="L1544">
        <f t="shared" si="107"/>
        <v>78.696004727807477</v>
      </c>
      <c r="M1544">
        <f t="shared" si="108"/>
        <v>39.132637063122608</v>
      </c>
    </row>
    <row r="1545" spans="1:13">
      <c r="A1545" s="230">
        <v>38090</v>
      </c>
      <c r="B1545">
        <v>35.33</v>
      </c>
      <c r="C1545">
        <v>22.25</v>
      </c>
      <c r="D1545">
        <v>7.65</v>
      </c>
      <c r="E1545">
        <v>13.465</v>
      </c>
      <c r="F1545">
        <v>1129.44</v>
      </c>
      <c r="G1545">
        <v>320.49</v>
      </c>
      <c r="H1545">
        <f t="shared" si="103"/>
        <v>69.44471744471744</v>
      </c>
      <c r="I1545">
        <f t="shared" si="104"/>
        <v>48.416192115450315</v>
      </c>
      <c r="J1545">
        <f t="shared" si="105"/>
        <v>61.2</v>
      </c>
      <c r="K1545">
        <f t="shared" si="106"/>
        <v>186.5268465672965</v>
      </c>
      <c r="L1545">
        <f t="shared" si="107"/>
        <v>77.613006968018581</v>
      </c>
      <c r="M1545">
        <f t="shared" si="108"/>
        <v>38.651438770833835</v>
      </c>
    </row>
    <row r="1546" spans="1:13">
      <c r="A1546" s="230">
        <v>38091</v>
      </c>
      <c r="B1546">
        <v>35.54</v>
      </c>
      <c r="C1546">
        <v>21.99</v>
      </c>
      <c r="D1546">
        <v>7.3</v>
      </c>
      <c r="E1546">
        <v>13.32</v>
      </c>
      <c r="F1546">
        <v>1128.17</v>
      </c>
      <c r="G1546">
        <v>319.94</v>
      </c>
      <c r="H1546">
        <f t="shared" si="103"/>
        <v>69.857493857493864</v>
      </c>
      <c r="I1546">
        <f t="shared" si="104"/>
        <v>47.850429870505728</v>
      </c>
      <c r="J1546">
        <f t="shared" si="105"/>
        <v>58.4</v>
      </c>
      <c r="K1546">
        <f t="shared" si="106"/>
        <v>184.51820247132488</v>
      </c>
      <c r="L1546">
        <f t="shared" si="107"/>
        <v>77.525734940421373</v>
      </c>
      <c r="M1546">
        <f t="shared" si="108"/>
        <v>38.585108179164962</v>
      </c>
    </row>
    <row r="1547" spans="1:13">
      <c r="A1547" s="230">
        <v>38092</v>
      </c>
      <c r="B1547">
        <v>35.24</v>
      </c>
      <c r="C1547">
        <v>21.89</v>
      </c>
      <c r="D1547">
        <v>7.3</v>
      </c>
      <c r="E1547">
        <v>14.65</v>
      </c>
      <c r="F1547">
        <v>1128.8399999999999</v>
      </c>
      <c r="G1547">
        <v>315.25</v>
      </c>
      <c r="H1547">
        <f t="shared" si="103"/>
        <v>69.267813267813267</v>
      </c>
      <c r="I1547">
        <f t="shared" si="104"/>
        <v>47.632829007065503</v>
      </c>
      <c r="J1547">
        <f t="shared" si="105"/>
        <v>58.4</v>
      </c>
      <c r="K1547">
        <f t="shared" si="106"/>
        <v>202.94231728265086</v>
      </c>
      <c r="L1547">
        <f t="shared" si="107"/>
        <v>77.571776088838789</v>
      </c>
      <c r="M1547">
        <f t="shared" si="108"/>
        <v>38.019489133843074</v>
      </c>
    </row>
    <row r="1548" spans="1:13">
      <c r="A1548" s="230">
        <v>38093</v>
      </c>
      <c r="B1548">
        <v>35.36</v>
      </c>
      <c r="C1548">
        <v>22</v>
      </c>
      <c r="D1548">
        <v>7.15</v>
      </c>
      <c r="E1548">
        <v>14.59</v>
      </c>
      <c r="F1548">
        <v>1134.6099999999999</v>
      </c>
      <c r="G1548">
        <v>312.56</v>
      </c>
      <c r="H1548">
        <f t="shared" si="103"/>
        <v>69.503685503685503</v>
      </c>
      <c r="I1548">
        <f t="shared" si="104"/>
        <v>47.872189956849752</v>
      </c>
      <c r="J1548">
        <f t="shared" si="105"/>
        <v>57.2</v>
      </c>
      <c r="K1548">
        <f t="shared" si="106"/>
        <v>202.1111542084557</v>
      </c>
      <c r="L1548">
        <f t="shared" si="107"/>
        <v>77.968279710284349</v>
      </c>
      <c r="M1548">
        <f t="shared" si="108"/>
        <v>37.695072240044382</v>
      </c>
    </row>
    <row r="1549" spans="1:13">
      <c r="A1549" s="230">
        <v>38096</v>
      </c>
      <c r="B1549">
        <v>35.729999999999997</v>
      </c>
      <c r="C1549">
        <v>21.72</v>
      </c>
      <c r="D1549">
        <v>7.1</v>
      </c>
      <c r="E1549">
        <v>14.175000000000001</v>
      </c>
      <c r="F1549">
        <v>1135.82</v>
      </c>
      <c r="G1549">
        <v>315.86</v>
      </c>
      <c r="H1549">
        <f t="shared" si="103"/>
        <v>70.230958230958223</v>
      </c>
      <c r="I1549">
        <f t="shared" si="104"/>
        <v>47.262907539217117</v>
      </c>
      <c r="J1549">
        <f t="shared" si="105"/>
        <v>56.8</v>
      </c>
      <c r="K1549">
        <f t="shared" si="106"/>
        <v>196.36227627860586</v>
      </c>
      <c r="L1549">
        <f t="shared" si="107"/>
        <v>78.051428649963583</v>
      </c>
      <c r="M1549">
        <f t="shared" si="108"/>
        <v>38.093055790057647</v>
      </c>
    </row>
    <row r="1550" spans="1:13">
      <c r="A1550" s="230">
        <v>38097</v>
      </c>
      <c r="B1550">
        <v>34.880000000000003</v>
      </c>
      <c r="C1550">
        <v>21.16</v>
      </c>
      <c r="D1550">
        <v>6.5</v>
      </c>
      <c r="E1550">
        <v>13.865</v>
      </c>
      <c r="F1550">
        <v>1118.1500000000001</v>
      </c>
      <c r="G1550">
        <v>308.27</v>
      </c>
      <c r="H1550">
        <f t="shared" si="103"/>
        <v>68.560196560196573</v>
      </c>
      <c r="I1550">
        <f t="shared" si="104"/>
        <v>46.044342703951848</v>
      </c>
      <c r="J1550">
        <f t="shared" si="105"/>
        <v>52</v>
      </c>
      <c r="K1550">
        <f t="shared" si="106"/>
        <v>192.06793372859755</v>
      </c>
      <c r="L1550">
        <f t="shared" si="107"/>
        <v>76.83717925811905</v>
      </c>
      <c r="M1550">
        <f t="shared" si="108"/>
        <v>37.177693625027139</v>
      </c>
    </row>
    <row r="1551" spans="1:13">
      <c r="A1551" s="230">
        <v>38098</v>
      </c>
      <c r="B1551">
        <v>34.83</v>
      </c>
      <c r="C1551">
        <v>21.32</v>
      </c>
      <c r="D1551">
        <v>6.35</v>
      </c>
      <c r="E1551">
        <v>13.865</v>
      </c>
      <c r="F1551">
        <v>1124.0899999999999</v>
      </c>
      <c r="G1551">
        <v>312.23</v>
      </c>
      <c r="H1551">
        <f t="shared" si="103"/>
        <v>68.461916461916459</v>
      </c>
      <c r="I1551">
        <f t="shared" si="104"/>
        <v>46.39250408545621</v>
      </c>
      <c r="J1551">
        <f t="shared" si="105"/>
        <v>50.8</v>
      </c>
      <c r="K1551">
        <f t="shared" si="106"/>
        <v>192.06793372859755</v>
      </c>
      <c r="L1551">
        <f t="shared" si="107"/>
        <v>77.24536496199886</v>
      </c>
      <c r="M1551">
        <f t="shared" si="108"/>
        <v>37.655273885043059</v>
      </c>
    </row>
    <row r="1552" spans="1:13">
      <c r="A1552" s="230">
        <v>38099</v>
      </c>
      <c r="B1552">
        <v>35.4</v>
      </c>
      <c r="C1552">
        <v>21.81</v>
      </c>
      <c r="D1552">
        <v>6.25</v>
      </c>
      <c r="E1552">
        <v>13.89</v>
      </c>
      <c r="F1552">
        <v>1139.93</v>
      </c>
      <c r="G1552">
        <v>317.75</v>
      </c>
      <c r="H1552">
        <f t="shared" si="103"/>
        <v>69.582309582309577</v>
      </c>
      <c r="I1552">
        <f t="shared" si="104"/>
        <v>47.458748316313319</v>
      </c>
      <c r="J1552">
        <f t="shared" si="105"/>
        <v>50</v>
      </c>
      <c r="K1552">
        <f t="shared" si="106"/>
        <v>192.41425167617888</v>
      </c>
      <c r="L1552">
        <f t="shared" si="107"/>
        <v>78.333860172345069</v>
      </c>
      <c r="M1552">
        <f t="shared" si="108"/>
        <v>38.320991823247063</v>
      </c>
    </row>
    <row r="1553" spans="1:13">
      <c r="A1553" s="230">
        <v>38100</v>
      </c>
      <c r="B1553">
        <v>35.96</v>
      </c>
      <c r="C1553">
        <v>21.67</v>
      </c>
      <c r="D1553">
        <v>6.7</v>
      </c>
      <c r="E1553">
        <v>13.85</v>
      </c>
      <c r="F1553">
        <v>1140.5999999999999</v>
      </c>
      <c r="G1553">
        <v>323.19</v>
      </c>
      <c r="H1553">
        <f t="shared" si="103"/>
        <v>70.683046683046683</v>
      </c>
      <c r="I1553">
        <f t="shared" si="104"/>
        <v>47.154107107497005</v>
      </c>
      <c r="J1553">
        <f t="shared" si="105"/>
        <v>53.6</v>
      </c>
      <c r="K1553">
        <f t="shared" si="106"/>
        <v>191.86014296004876</v>
      </c>
      <c r="L1553">
        <f t="shared" si="107"/>
        <v>78.379901320762485</v>
      </c>
      <c r="M1553">
        <f t="shared" si="108"/>
        <v>38.977061675390146</v>
      </c>
    </row>
    <row r="1554" spans="1:13">
      <c r="A1554" s="230">
        <v>38103</v>
      </c>
      <c r="B1554">
        <v>35.71</v>
      </c>
      <c r="C1554">
        <v>21.67</v>
      </c>
      <c r="D1554">
        <v>6.3</v>
      </c>
      <c r="E1554">
        <v>13.565</v>
      </c>
      <c r="F1554">
        <v>1135.53</v>
      </c>
      <c r="G1554">
        <v>319.24</v>
      </c>
      <c r="H1554">
        <f t="shared" si="103"/>
        <v>70.191646191646186</v>
      </c>
      <c r="I1554">
        <f t="shared" si="104"/>
        <v>47.154107107497005</v>
      </c>
      <c r="J1554">
        <f t="shared" si="105"/>
        <v>50.4</v>
      </c>
      <c r="K1554">
        <f t="shared" si="106"/>
        <v>187.91211835762178</v>
      </c>
      <c r="L1554">
        <f t="shared" si="107"/>
        <v>78.031500391693356</v>
      </c>
      <c r="M1554">
        <f t="shared" si="108"/>
        <v>38.50068742613184</v>
      </c>
    </row>
    <row r="1555" spans="1:13">
      <c r="A1555" s="230">
        <v>38104</v>
      </c>
      <c r="B1555">
        <v>36.31</v>
      </c>
      <c r="C1555">
        <v>21.26</v>
      </c>
      <c r="D1555">
        <v>6.25</v>
      </c>
      <c r="E1555">
        <v>13.47</v>
      </c>
      <c r="F1555">
        <v>1138.1099999999999</v>
      </c>
      <c r="G1555">
        <v>317.52999999999997</v>
      </c>
      <c r="H1555">
        <f t="shared" si="103"/>
        <v>71.371007371007366</v>
      </c>
      <c r="I1555">
        <f t="shared" si="104"/>
        <v>46.261943567392073</v>
      </c>
      <c r="J1555">
        <f t="shared" si="105"/>
        <v>50</v>
      </c>
      <c r="K1555">
        <f t="shared" si="106"/>
        <v>186.59611015681276</v>
      </c>
      <c r="L1555">
        <f t="shared" si="107"/>
        <v>78.208793172166395</v>
      </c>
      <c r="M1555">
        <f t="shared" si="108"/>
        <v>38.294459586579514</v>
      </c>
    </row>
    <row r="1556" spans="1:13">
      <c r="A1556" s="230">
        <v>38105</v>
      </c>
      <c r="B1556">
        <v>35.65</v>
      </c>
      <c r="C1556">
        <v>20.7</v>
      </c>
      <c r="D1556">
        <v>6.1</v>
      </c>
      <c r="E1556">
        <v>13.225</v>
      </c>
      <c r="F1556">
        <v>1122.4100000000001</v>
      </c>
      <c r="G1556">
        <v>311.52</v>
      </c>
      <c r="H1556">
        <f t="shared" si="103"/>
        <v>70.073710073710075</v>
      </c>
      <c r="I1556">
        <f t="shared" si="104"/>
        <v>45.043378732126811</v>
      </c>
      <c r="J1556">
        <f t="shared" si="105"/>
        <v>48.8</v>
      </c>
      <c r="K1556">
        <f t="shared" si="106"/>
        <v>183.20219427051589</v>
      </c>
      <c r="L1556">
        <f t="shared" si="107"/>
        <v>77.129918500295503</v>
      </c>
      <c r="M1556">
        <f t="shared" si="108"/>
        <v>37.569647121252324</v>
      </c>
    </row>
    <row r="1557" spans="1:13">
      <c r="A1557" s="230">
        <v>38106</v>
      </c>
      <c r="B1557">
        <v>35.29</v>
      </c>
      <c r="C1557">
        <v>20.239999999999998</v>
      </c>
      <c r="D1557">
        <v>5.9</v>
      </c>
      <c r="E1557">
        <v>13.385</v>
      </c>
      <c r="F1557">
        <v>1113.8900000000001</v>
      </c>
      <c r="G1557">
        <v>305.85000000000002</v>
      </c>
      <c r="H1557">
        <f t="shared" si="103"/>
        <v>69.366093366093367</v>
      </c>
      <c r="I1557">
        <f t="shared" si="104"/>
        <v>44.042414760301767</v>
      </c>
      <c r="J1557">
        <f t="shared" si="105"/>
        <v>47.2</v>
      </c>
      <c r="K1557">
        <f t="shared" si="106"/>
        <v>185.4186291350363</v>
      </c>
      <c r="L1557">
        <f t="shared" si="107"/>
        <v>76.544440015942612</v>
      </c>
      <c r="M1557">
        <f t="shared" si="108"/>
        <v>36.885839021684077</v>
      </c>
    </row>
    <row r="1558" spans="1:13">
      <c r="A1558" s="230">
        <v>38107</v>
      </c>
      <c r="B1558">
        <v>34.78</v>
      </c>
      <c r="C1558">
        <v>19.7</v>
      </c>
      <c r="D1558">
        <v>7.25</v>
      </c>
      <c r="E1558">
        <v>12.89</v>
      </c>
      <c r="F1558">
        <v>1107.3</v>
      </c>
      <c r="G1558">
        <v>299.55</v>
      </c>
      <c r="H1558">
        <f t="shared" si="103"/>
        <v>68.36363636363636</v>
      </c>
      <c r="I1558">
        <f t="shared" si="104"/>
        <v>42.867370097724546</v>
      </c>
      <c r="J1558">
        <f t="shared" si="105"/>
        <v>58</v>
      </c>
      <c r="K1558">
        <f t="shared" si="106"/>
        <v>178.56153377292625</v>
      </c>
      <c r="L1558">
        <f t="shared" si="107"/>
        <v>76.091587526284684</v>
      </c>
      <c r="M1558">
        <f t="shared" si="108"/>
        <v>36.126052244386024</v>
      </c>
    </row>
    <row r="1559" spans="1:13">
      <c r="A1559" s="230">
        <v>38110</v>
      </c>
      <c r="B1559">
        <v>34.89</v>
      </c>
      <c r="C1559">
        <v>19.649999999999999</v>
      </c>
      <c r="D1559">
        <v>6.15</v>
      </c>
      <c r="E1559">
        <v>13.035</v>
      </c>
      <c r="F1559">
        <v>1117.49</v>
      </c>
      <c r="G1559">
        <v>301.77</v>
      </c>
      <c r="H1559">
        <f t="shared" si="103"/>
        <v>68.579852579852584</v>
      </c>
      <c r="I1559">
        <f t="shared" si="104"/>
        <v>42.758569666004426</v>
      </c>
      <c r="J1559">
        <f t="shared" si="105"/>
        <v>49.2</v>
      </c>
      <c r="K1559">
        <f t="shared" si="106"/>
        <v>180.57017786889787</v>
      </c>
      <c r="L1559">
        <f t="shared" si="107"/>
        <v>76.791825291021283</v>
      </c>
      <c r="M1559">
        <f t="shared" si="108"/>
        <v>36.393786632576763</v>
      </c>
    </row>
    <row r="1560" spans="1:13">
      <c r="A1560" s="230">
        <v>38111</v>
      </c>
      <c r="B1560">
        <v>35.31</v>
      </c>
      <c r="C1560">
        <v>19.88</v>
      </c>
      <c r="D1560">
        <v>6.05</v>
      </c>
      <c r="E1560">
        <v>13.07</v>
      </c>
      <c r="F1560">
        <v>1119.55</v>
      </c>
      <c r="G1560">
        <v>304.29000000000002</v>
      </c>
      <c r="H1560">
        <f t="shared" si="103"/>
        <v>69.405405405405403</v>
      </c>
      <c r="I1560">
        <f t="shared" si="104"/>
        <v>43.259051651916955</v>
      </c>
      <c r="J1560">
        <f t="shared" si="105"/>
        <v>48.4</v>
      </c>
      <c r="K1560">
        <f t="shared" si="106"/>
        <v>181.05502299551173</v>
      </c>
      <c r="L1560">
        <f t="shared" si="107"/>
        <v>76.933384642871872</v>
      </c>
      <c r="M1560">
        <f t="shared" si="108"/>
        <v>36.697701343495993</v>
      </c>
    </row>
    <row r="1561" spans="1:13">
      <c r="A1561" s="230">
        <v>38112</v>
      </c>
      <c r="B1561">
        <v>35.71</v>
      </c>
      <c r="C1561">
        <v>20</v>
      </c>
      <c r="D1561">
        <v>6.05</v>
      </c>
      <c r="E1561">
        <v>13.324999999999999</v>
      </c>
      <c r="F1561">
        <v>1121.53</v>
      </c>
      <c r="G1561">
        <v>305.14</v>
      </c>
      <c r="H1561">
        <f t="shared" si="103"/>
        <v>70.191646191646186</v>
      </c>
      <c r="I1561">
        <f t="shared" si="104"/>
        <v>43.520172688045228</v>
      </c>
      <c r="J1561">
        <f t="shared" si="105"/>
        <v>48.4</v>
      </c>
      <c r="K1561">
        <f t="shared" si="106"/>
        <v>184.58746606084114</v>
      </c>
      <c r="L1561">
        <f t="shared" si="107"/>
        <v>77.069446544165146</v>
      </c>
      <c r="M1561">
        <f t="shared" si="108"/>
        <v>36.800212257893342</v>
      </c>
    </row>
    <row r="1562" spans="1:13">
      <c r="A1562" s="230">
        <v>38113</v>
      </c>
      <c r="B1562">
        <v>35.479999999999997</v>
      </c>
      <c r="C1562">
        <v>19.78</v>
      </c>
      <c r="D1562">
        <v>8</v>
      </c>
      <c r="E1562">
        <v>13.29</v>
      </c>
      <c r="F1562">
        <v>1113.99</v>
      </c>
      <c r="G1562">
        <v>303.64999999999998</v>
      </c>
      <c r="H1562">
        <f t="shared" si="103"/>
        <v>69.739557739557725</v>
      </c>
      <c r="I1562">
        <f t="shared" si="104"/>
        <v>43.04145078847673</v>
      </c>
      <c r="J1562">
        <f t="shared" si="105"/>
        <v>64</v>
      </c>
      <c r="K1562">
        <f t="shared" si="106"/>
        <v>184.1026209342273</v>
      </c>
      <c r="L1562">
        <f t="shared" si="107"/>
        <v>76.551311829139237</v>
      </c>
      <c r="M1562">
        <f t="shared" si="108"/>
        <v>36.620516655008558</v>
      </c>
    </row>
    <row r="1563" spans="1:13">
      <c r="A1563" s="230">
        <v>38114</v>
      </c>
      <c r="B1563">
        <v>35.76</v>
      </c>
      <c r="C1563">
        <v>20</v>
      </c>
      <c r="D1563">
        <v>6</v>
      </c>
      <c r="E1563">
        <v>13.335000000000001</v>
      </c>
      <c r="F1563">
        <v>1098.7</v>
      </c>
      <c r="G1563">
        <v>303.8</v>
      </c>
      <c r="H1563">
        <f t="shared" si="103"/>
        <v>70.289926289926285</v>
      </c>
      <c r="I1563">
        <f t="shared" si="104"/>
        <v>43.520172688045228</v>
      </c>
      <c r="J1563">
        <f t="shared" si="105"/>
        <v>48</v>
      </c>
      <c r="K1563">
        <f t="shared" si="106"/>
        <v>184.72599323987367</v>
      </c>
      <c r="L1563">
        <f t="shared" si="107"/>
        <v>75.500611591374494</v>
      </c>
      <c r="M1563">
        <f t="shared" si="108"/>
        <v>36.638606816372807</v>
      </c>
    </row>
    <row r="1564" spans="1:13">
      <c r="A1564" s="230">
        <v>38117</v>
      </c>
      <c r="B1564">
        <v>36.07</v>
      </c>
      <c r="C1564">
        <v>19.920000000000002</v>
      </c>
      <c r="D1564">
        <v>5.6</v>
      </c>
      <c r="E1564">
        <v>13.14</v>
      </c>
      <c r="F1564">
        <v>1087.1199999999999</v>
      </c>
      <c r="G1564">
        <v>303.12</v>
      </c>
      <c r="H1564">
        <f t="shared" si="103"/>
        <v>70.899262899262894</v>
      </c>
      <c r="I1564">
        <f t="shared" si="104"/>
        <v>43.346091997293051</v>
      </c>
      <c r="J1564">
        <f t="shared" si="105"/>
        <v>44.8</v>
      </c>
      <c r="K1564">
        <f t="shared" si="106"/>
        <v>182.0247132487394</v>
      </c>
      <c r="L1564">
        <f t="shared" si="107"/>
        <v>74.704855623204722</v>
      </c>
      <c r="M1564">
        <f t="shared" si="108"/>
        <v>36.556598084854919</v>
      </c>
    </row>
    <row r="1565" spans="1:13">
      <c r="A1565" s="230">
        <v>38118</v>
      </c>
      <c r="B1565">
        <v>36.659999999999997</v>
      </c>
      <c r="C1565">
        <v>20.11</v>
      </c>
      <c r="D1565">
        <v>5.7</v>
      </c>
      <c r="E1565">
        <v>13.57</v>
      </c>
      <c r="F1565">
        <v>1095.45</v>
      </c>
      <c r="G1565">
        <v>308.12</v>
      </c>
      <c r="H1565">
        <f t="shared" si="103"/>
        <v>72.058968058968048</v>
      </c>
      <c r="I1565">
        <f t="shared" si="104"/>
        <v>43.759533637829477</v>
      </c>
      <c r="J1565">
        <f t="shared" si="105"/>
        <v>45.6</v>
      </c>
      <c r="K1565">
        <f t="shared" si="106"/>
        <v>187.98138194713803</v>
      </c>
      <c r="L1565">
        <f t="shared" si="107"/>
        <v>75.277277662484025</v>
      </c>
      <c r="M1565">
        <f t="shared" si="108"/>
        <v>37.159603463662897</v>
      </c>
    </row>
    <row r="1566" spans="1:13">
      <c r="A1566" s="230">
        <v>38119</v>
      </c>
      <c r="B1566">
        <v>36.450000000000003</v>
      </c>
      <c r="C1566">
        <v>20.11</v>
      </c>
      <c r="D1566">
        <v>5.75</v>
      </c>
      <c r="E1566">
        <v>13.65</v>
      </c>
      <c r="F1566">
        <v>1097.28</v>
      </c>
      <c r="G1566">
        <v>306.20999999999998</v>
      </c>
      <c r="H1566">
        <f t="shared" si="103"/>
        <v>71.646191646191653</v>
      </c>
      <c r="I1566">
        <f t="shared" si="104"/>
        <v>43.759533637829477</v>
      </c>
      <c r="J1566">
        <f t="shared" si="105"/>
        <v>46</v>
      </c>
      <c r="K1566">
        <f t="shared" si="106"/>
        <v>189.08959937939824</v>
      </c>
      <c r="L1566">
        <f t="shared" si="107"/>
        <v>75.403031843982347</v>
      </c>
      <c r="M1566">
        <f t="shared" si="108"/>
        <v>36.929255408958248</v>
      </c>
    </row>
    <row r="1567" spans="1:13">
      <c r="A1567" s="230">
        <v>38120</v>
      </c>
      <c r="B1567">
        <v>35.799999999999997</v>
      </c>
      <c r="C1567">
        <v>20.03</v>
      </c>
      <c r="D1567">
        <v>5.85</v>
      </c>
      <c r="E1567">
        <v>13.595000000000001</v>
      </c>
      <c r="F1567">
        <v>1096.44</v>
      </c>
      <c r="G1567">
        <v>306.72000000000003</v>
      </c>
      <c r="H1567">
        <f t="shared" si="103"/>
        <v>70.368550368550359</v>
      </c>
      <c r="I1567">
        <f t="shared" si="104"/>
        <v>43.585452947077293</v>
      </c>
      <c r="J1567">
        <f t="shared" si="105"/>
        <v>46.8</v>
      </c>
      <c r="K1567">
        <f t="shared" si="106"/>
        <v>188.32769989471936</v>
      </c>
      <c r="L1567">
        <f t="shared" si="107"/>
        <v>75.345308613130655</v>
      </c>
      <c r="M1567">
        <f t="shared" si="108"/>
        <v>36.990761957596668</v>
      </c>
    </row>
    <row r="1568" spans="1:13">
      <c r="A1568" s="230">
        <v>38121</v>
      </c>
      <c r="B1568">
        <v>34.72</v>
      </c>
      <c r="C1568">
        <v>19.61</v>
      </c>
      <c r="D1568">
        <v>5.85</v>
      </c>
      <c r="E1568">
        <v>13.53</v>
      </c>
      <c r="F1568">
        <v>1095.7</v>
      </c>
      <c r="G1568">
        <v>302.07</v>
      </c>
      <c r="H1568">
        <f t="shared" si="103"/>
        <v>68.245700245700249</v>
      </c>
      <c r="I1568">
        <f t="shared" si="104"/>
        <v>42.671529320628345</v>
      </c>
      <c r="J1568">
        <f t="shared" si="105"/>
        <v>46.8</v>
      </c>
      <c r="K1568">
        <f t="shared" si="106"/>
        <v>187.42727323100792</v>
      </c>
      <c r="L1568">
        <f t="shared" si="107"/>
        <v>75.294457195475601</v>
      </c>
      <c r="M1568">
        <f t="shared" si="108"/>
        <v>36.429966955305247</v>
      </c>
    </row>
    <row r="1569" spans="1:13">
      <c r="A1569" s="230">
        <v>38124</v>
      </c>
      <c r="B1569">
        <v>34.31</v>
      </c>
      <c r="C1569">
        <v>19.5</v>
      </c>
      <c r="D1569">
        <v>5.05</v>
      </c>
      <c r="E1569">
        <v>13.32</v>
      </c>
      <c r="F1569">
        <v>1084.0999999999999</v>
      </c>
      <c r="G1569">
        <v>297.98</v>
      </c>
      <c r="H1569">
        <f t="shared" si="103"/>
        <v>67.439803439803441</v>
      </c>
      <c r="I1569">
        <f t="shared" si="104"/>
        <v>42.432168370844096</v>
      </c>
      <c r="J1569">
        <f t="shared" si="105"/>
        <v>40.4</v>
      </c>
      <c r="K1569">
        <f t="shared" si="106"/>
        <v>184.51820247132488</v>
      </c>
      <c r="L1569">
        <f t="shared" si="107"/>
        <v>74.497326864666505</v>
      </c>
      <c r="M1569">
        <f t="shared" si="108"/>
        <v>35.936708555440319</v>
      </c>
    </row>
    <row r="1570" spans="1:13">
      <c r="A1570" s="230">
        <v>38125</v>
      </c>
      <c r="B1570">
        <v>34.36</v>
      </c>
      <c r="C1570">
        <v>19.829999999999998</v>
      </c>
      <c r="D1570">
        <v>5.25</v>
      </c>
      <c r="E1570">
        <v>13.53</v>
      </c>
      <c r="F1570">
        <v>1091.49</v>
      </c>
      <c r="G1570">
        <v>301.11</v>
      </c>
      <c r="H1570">
        <f t="shared" si="103"/>
        <v>67.538083538083541</v>
      </c>
      <c r="I1570">
        <f t="shared" si="104"/>
        <v>43.150251220196836</v>
      </c>
      <c r="J1570">
        <f t="shared" si="105"/>
        <v>42</v>
      </c>
      <c r="K1570">
        <f t="shared" si="106"/>
        <v>187.42727323100792</v>
      </c>
      <c r="L1570">
        <f t="shared" si="107"/>
        <v>75.005153859897476</v>
      </c>
      <c r="M1570">
        <f t="shared" si="108"/>
        <v>36.314189922574108</v>
      </c>
    </row>
    <row r="1571" spans="1:13">
      <c r="A1571" s="230">
        <v>38126</v>
      </c>
      <c r="B1571">
        <v>34.049999999999997</v>
      </c>
      <c r="C1571">
        <v>20.55</v>
      </c>
      <c r="D1571">
        <v>5.65</v>
      </c>
      <c r="E1571">
        <v>13.234999999999999</v>
      </c>
      <c r="F1571">
        <v>1088.68</v>
      </c>
      <c r="G1571">
        <v>302.19</v>
      </c>
      <c r="H1571">
        <f t="shared" si="103"/>
        <v>66.928746928746918</v>
      </c>
      <c r="I1571">
        <f t="shared" si="104"/>
        <v>44.716977436966467</v>
      </c>
      <c r="J1571">
        <f t="shared" si="105"/>
        <v>45.2</v>
      </c>
      <c r="K1571">
        <f t="shared" si="106"/>
        <v>183.3407214495484</v>
      </c>
      <c r="L1571">
        <f t="shared" si="107"/>
        <v>74.812055909072171</v>
      </c>
      <c r="M1571">
        <f t="shared" si="108"/>
        <v>36.444439084396635</v>
      </c>
    </row>
    <row r="1572" spans="1:13">
      <c r="A1572" s="230">
        <v>38127</v>
      </c>
      <c r="B1572">
        <v>34.19</v>
      </c>
      <c r="C1572">
        <v>20.73</v>
      </c>
      <c r="D1572">
        <v>5.8</v>
      </c>
      <c r="E1572">
        <v>13.355</v>
      </c>
      <c r="F1572">
        <v>1089.19</v>
      </c>
      <c r="G1572">
        <v>302.33</v>
      </c>
      <c r="H1572">
        <f t="shared" si="103"/>
        <v>67.203931203931205</v>
      </c>
      <c r="I1572">
        <f t="shared" si="104"/>
        <v>45.108658991158876</v>
      </c>
      <c r="J1572">
        <f t="shared" si="105"/>
        <v>46.4</v>
      </c>
      <c r="K1572">
        <f t="shared" si="106"/>
        <v>185.00304759793872</v>
      </c>
      <c r="L1572">
        <f t="shared" si="107"/>
        <v>74.847102156374973</v>
      </c>
      <c r="M1572">
        <f t="shared" si="108"/>
        <v>36.461323235003256</v>
      </c>
    </row>
    <row r="1573" spans="1:13">
      <c r="A1573" s="230">
        <v>38128</v>
      </c>
      <c r="B1573">
        <v>34.619999999999997</v>
      </c>
      <c r="C1573">
        <v>20.82</v>
      </c>
      <c r="D1573">
        <v>6.05</v>
      </c>
      <c r="E1573">
        <v>13.555</v>
      </c>
      <c r="F1573">
        <v>1093.56</v>
      </c>
      <c r="G1573">
        <v>304.02999999999997</v>
      </c>
      <c r="H1573">
        <f t="shared" si="103"/>
        <v>68.049140049140036</v>
      </c>
      <c r="I1573">
        <f t="shared" si="104"/>
        <v>45.304499768255077</v>
      </c>
      <c r="J1573">
        <f t="shared" si="105"/>
        <v>48.4</v>
      </c>
      <c r="K1573">
        <f t="shared" si="106"/>
        <v>187.77359117858924</v>
      </c>
      <c r="L1573">
        <f t="shared" si="107"/>
        <v>75.147400393067713</v>
      </c>
      <c r="M1573">
        <f t="shared" si="108"/>
        <v>36.666345063797969</v>
      </c>
    </row>
    <row r="1574" spans="1:13">
      <c r="A1574" s="230">
        <v>38131</v>
      </c>
      <c r="B1574">
        <v>34.5</v>
      </c>
      <c r="C1574">
        <v>20.74</v>
      </c>
      <c r="D1574">
        <v>6.15</v>
      </c>
      <c r="E1574">
        <v>13.67</v>
      </c>
      <c r="F1574">
        <v>1095.4100000000001</v>
      </c>
      <c r="G1574">
        <v>304.85000000000002</v>
      </c>
      <c r="H1574">
        <f t="shared" si="103"/>
        <v>67.813267813267814</v>
      </c>
      <c r="I1574">
        <f t="shared" si="104"/>
        <v>45.1304190775029</v>
      </c>
      <c r="J1574">
        <f t="shared" si="105"/>
        <v>49.2</v>
      </c>
      <c r="K1574">
        <f t="shared" si="106"/>
        <v>189.36665373746328</v>
      </c>
      <c r="L1574">
        <f t="shared" si="107"/>
        <v>75.274528937205375</v>
      </c>
      <c r="M1574">
        <f t="shared" si="108"/>
        <v>36.765237945922486</v>
      </c>
    </row>
    <row r="1575" spans="1:13">
      <c r="A1575" s="230">
        <v>38132</v>
      </c>
      <c r="B1575">
        <v>35.33</v>
      </c>
      <c r="C1575">
        <v>21.02</v>
      </c>
      <c r="D1575">
        <v>6</v>
      </c>
      <c r="E1575">
        <v>14.205</v>
      </c>
      <c r="F1575">
        <v>1113.05</v>
      </c>
      <c r="G1575">
        <v>311.13</v>
      </c>
      <c r="H1575">
        <f t="shared" si="103"/>
        <v>69.44471744471744</v>
      </c>
      <c r="I1575">
        <f t="shared" si="104"/>
        <v>45.739701495135535</v>
      </c>
      <c r="J1575">
        <f t="shared" si="105"/>
        <v>48</v>
      </c>
      <c r="K1575">
        <f t="shared" si="106"/>
        <v>196.77785781570344</v>
      </c>
      <c r="L1575">
        <f t="shared" si="107"/>
        <v>76.48671678509092</v>
      </c>
      <c r="M1575">
        <f t="shared" si="108"/>
        <v>37.522612701705299</v>
      </c>
    </row>
    <row r="1576" spans="1:13">
      <c r="A1576" s="230">
        <v>38133</v>
      </c>
      <c r="B1576">
        <v>35.340000000000003</v>
      </c>
      <c r="C1576">
        <v>21.25</v>
      </c>
      <c r="D1576">
        <v>6</v>
      </c>
      <c r="E1576">
        <v>14.255000000000001</v>
      </c>
      <c r="F1576">
        <v>1114.94</v>
      </c>
      <c r="G1576">
        <v>312.29000000000002</v>
      </c>
      <c r="H1576">
        <f t="shared" si="103"/>
        <v>69.46437346437348</v>
      </c>
      <c r="I1576">
        <f t="shared" si="104"/>
        <v>46.240183481048049</v>
      </c>
      <c r="J1576">
        <f t="shared" si="105"/>
        <v>48</v>
      </c>
      <c r="K1576">
        <f t="shared" si="106"/>
        <v>197.47049371086607</v>
      </c>
      <c r="L1576">
        <f t="shared" si="107"/>
        <v>76.616594054507217</v>
      </c>
      <c r="M1576">
        <f t="shared" si="108"/>
        <v>37.66250994958876</v>
      </c>
    </row>
    <row r="1577" spans="1:13">
      <c r="A1577" s="230">
        <v>38134</v>
      </c>
      <c r="B1577">
        <v>35.130000000000003</v>
      </c>
      <c r="C1577">
        <v>21.14</v>
      </c>
      <c r="D1577">
        <v>6.3</v>
      </c>
      <c r="E1577">
        <v>14.085000000000001</v>
      </c>
      <c r="F1577">
        <v>1121.28</v>
      </c>
      <c r="G1577">
        <v>313.52999999999997</v>
      </c>
      <c r="H1577">
        <f t="shared" si="103"/>
        <v>69.051597051597057</v>
      </c>
      <c r="I1577">
        <f t="shared" si="104"/>
        <v>46.0008225312638</v>
      </c>
      <c r="J1577">
        <f t="shared" si="105"/>
        <v>50.4</v>
      </c>
      <c r="K1577">
        <f t="shared" si="106"/>
        <v>195.11553166731312</v>
      </c>
      <c r="L1577">
        <f t="shared" si="107"/>
        <v>77.052267011173569</v>
      </c>
      <c r="M1577">
        <f t="shared" si="108"/>
        <v>37.812055283533127</v>
      </c>
    </row>
    <row r="1578" spans="1:13">
      <c r="A1578" s="230">
        <v>38135</v>
      </c>
      <c r="B1578">
        <v>35.24</v>
      </c>
      <c r="C1578">
        <v>21.24</v>
      </c>
      <c r="D1578">
        <v>6.35</v>
      </c>
      <c r="E1578">
        <v>14.03</v>
      </c>
      <c r="F1578">
        <v>1120.68</v>
      </c>
      <c r="G1578">
        <v>314.31</v>
      </c>
      <c r="H1578">
        <f t="shared" si="103"/>
        <v>69.267813267813267</v>
      </c>
      <c r="I1578">
        <f t="shared" si="104"/>
        <v>46.218423394704033</v>
      </c>
      <c r="J1578">
        <f t="shared" si="105"/>
        <v>50.8</v>
      </c>
      <c r="K1578">
        <f t="shared" si="106"/>
        <v>194.35363218263424</v>
      </c>
      <c r="L1578">
        <f t="shared" si="107"/>
        <v>77.011036131993791</v>
      </c>
      <c r="M1578">
        <f t="shared" si="108"/>
        <v>37.906124122627176</v>
      </c>
    </row>
    <row r="1579" spans="1:13">
      <c r="A1579" s="230">
        <v>38138</v>
      </c>
      <c r="B1579">
        <v>35.24</v>
      </c>
      <c r="C1579">
        <v>21.24</v>
      </c>
      <c r="D1579">
        <v>6.35</v>
      </c>
      <c r="E1579">
        <v>14.03</v>
      </c>
      <c r="F1579">
        <v>1120.68</v>
      </c>
      <c r="G1579">
        <v>314.31</v>
      </c>
      <c r="H1579">
        <f t="shared" si="103"/>
        <v>69.267813267813267</v>
      </c>
      <c r="I1579">
        <f t="shared" si="104"/>
        <v>46.218423394704033</v>
      </c>
      <c r="J1579">
        <f t="shared" si="105"/>
        <v>50.8</v>
      </c>
      <c r="K1579">
        <f t="shared" si="106"/>
        <v>194.35363218263424</v>
      </c>
      <c r="L1579">
        <f t="shared" si="107"/>
        <v>77.011036131993791</v>
      </c>
      <c r="M1579">
        <f t="shared" si="108"/>
        <v>37.906124122627176</v>
      </c>
    </row>
    <row r="1580" spans="1:13">
      <c r="A1580" s="230">
        <v>38139</v>
      </c>
      <c r="B1580">
        <v>35.21</v>
      </c>
      <c r="C1580">
        <v>21.17</v>
      </c>
      <c r="D1580">
        <v>6.35</v>
      </c>
      <c r="E1580">
        <v>14.03</v>
      </c>
      <c r="F1580">
        <v>1121.2</v>
      </c>
      <c r="G1580">
        <v>313.29000000000002</v>
      </c>
      <c r="H1580">
        <f t="shared" si="103"/>
        <v>69.208845208845204</v>
      </c>
      <c r="I1580">
        <f t="shared" si="104"/>
        <v>46.066102790295872</v>
      </c>
      <c r="J1580">
        <f t="shared" si="105"/>
        <v>50.8</v>
      </c>
      <c r="K1580">
        <f t="shared" si="106"/>
        <v>194.35363218263424</v>
      </c>
      <c r="L1580">
        <f t="shared" si="107"/>
        <v>77.046769560616269</v>
      </c>
      <c r="M1580">
        <f t="shared" si="108"/>
        <v>37.783111025350351</v>
      </c>
    </row>
    <row r="1581" spans="1:13">
      <c r="A1581" s="230">
        <v>38140</v>
      </c>
      <c r="B1581">
        <v>35.67</v>
      </c>
      <c r="C1581">
        <v>21.31</v>
      </c>
      <c r="D1581">
        <v>5.95</v>
      </c>
      <c r="E1581">
        <v>14.46</v>
      </c>
      <c r="F1581">
        <v>1124.99</v>
      </c>
      <c r="G1581">
        <v>312.27999999999997</v>
      </c>
      <c r="H1581">
        <f t="shared" si="103"/>
        <v>70.113022113022112</v>
      </c>
      <c r="I1581">
        <f t="shared" si="104"/>
        <v>46.370743999112186</v>
      </c>
      <c r="J1581">
        <f t="shared" si="105"/>
        <v>47.6</v>
      </c>
      <c r="K1581">
        <f t="shared" si="106"/>
        <v>200.31030088103287</v>
      </c>
      <c r="L1581">
        <f t="shared" si="107"/>
        <v>77.307211280768541</v>
      </c>
      <c r="M1581">
        <f t="shared" si="108"/>
        <v>37.661303938831132</v>
      </c>
    </row>
    <row r="1582" spans="1:13">
      <c r="A1582" s="230">
        <v>38141</v>
      </c>
      <c r="B1582">
        <v>35.200000000000003</v>
      </c>
      <c r="C1582">
        <v>21.12</v>
      </c>
      <c r="D1582">
        <v>5.45</v>
      </c>
      <c r="E1582">
        <v>14.2</v>
      </c>
      <c r="F1582">
        <v>1116.6400000000001</v>
      </c>
      <c r="G1582">
        <v>307.99</v>
      </c>
      <c r="H1582">
        <f t="shared" si="103"/>
        <v>69.189189189189193</v>
      </c>
      <c r="I1582">
        <f t="shared" si="104"/>
        <v>45.95730235857576</v>
      </c>
      <c r="J1582">
        <f t="shared" si="105"/>
        <v>43.6</v>
      </c>
      <c r="K1582">
        <f t="shared" si="106"/>
        <v>196.70859422618719</v>
      </c>
      <c r="L1582">
        <f t="shared" si="107"/>
        <v>76.733414878849942</v>
      </c>
      <c r="M1582">
        <f t="shared" si="108"/>
        <v>37.143925323813889</v>
      </c>
    </row>
    <row r="1583" spans="1:13">
      <c r="A1583" s="230">
        <v>38142</v>
      </c>
      <c r="B1583">
        <v>35</v>
      </c>
      <c r="C1583">
        <v>21.26</v>
      </c>
      <c r="D1583">
        <v>5.4</v>
      </c>
      <c r="E1583">
        <v>14.39</v>
      </c>
      <c r="F1583">
        <v>1122.5</v>
      </c>
      <c r="G1583">
        <v>311.52999999999997</v>
      </c>
      <c r="H1583">
        <f t="shared" ref="H1583:H1646" si="109">B1583*100/$B$429</f>
        <v>68.796068796068795</v>
      </c>
      <c r="I1583">
        <f t="shared" ref="I1583:I1646" si="110">C1583*100/$C$429</f>
        <v>46.261943567392073</v>
      </c>
      <c r="J1583">
        <f t="shared" ref="J1583:J1646" si="111">D1583*100/$D$429</f>
        <v>43.2</v>
      </c>
      <c r="K1583">
        <f t="shared" ref="K1583:K1646" si="112">E1583*100/$E$7</f>
        <v>199.34061062780518</v>
      </c>
      <c r="L1583">
        <f t="shared" ref="L1583:L1646" si="113">F1583*100/$F$429</f>
        <v>77.136103132172451</v>
      </c>
      <c r="M1583">
        <f t="shared" ref="M1583:M1646" si="114">G1583*100/$G$429</f>
        <v>37.570853132009937</v>
      </c>
    </row>
    <row r="1584" spans="1:13">
      <c r="A1584" s="230">
        <v>38145</v>
      </c>
      <c r="B1584">
        <v>35.26</v>
      </c>
      <c r="C1584">
        <v>21.66</v>
      </c>
      <c r="D1584">
        <v>5.65</v>
      </c>
      <c r="E1584">
        <v>14.904999999999999</v>
      </c>
      <c r="F1584">
        <v>1140.42</v>
      </c>
      <c r="G1584">
        <v>319.61</v>
      </c>
      <c r="H1584">
        <f t="shared" si="109"/>
        <v>69.307125307125304</v>
      </c>
      <c r="I1584">
        <f t="shared" si="110"/>
        <v>47.132347021152981</v>
      </c>
      <c r="J1584">
        <f t="shared" si="111"/>
        <v>45.2</v>
      </c>
      <c r="K1584">
        <f t="shared" si="112"/>
        <v>206.47476034798026</v>
      </c>
      <c r="L1584">
        <f t="shared" si="113"/>
        <v>78.36753205700856</v>
      </c>
      <c r="M1584">
        <f t="shared" si="114"/>
        <v>38.545309824163631</v>
      </c>
    </row>
    <row r="1585" spans="1:13">
      <c r="A1585" s="230">
        <v>38146</v>
      </c>
      <c r="B1585">
        <v>35.35</v>
      </c>
      <c r="C1585">
        <v>22</v>
      </c>
      <c r="D1585">
        <v>5.6</v>
      </c>
      <c r="E1585">
        <v>15.175000000000001</v>
      </c>
      <c r="F1585">
        <v>1142.18</v>
      </c>
      <c r="G1585">
        <v>321.2</v>
      </c>
      <c r="H1585">
        <f t="shared" si="109"/>
        <v>69.484029484029477</v>
      </c>
      <c r="I1585">
        <f t="shared" si="110"/>
        <v>47.872189956849752</v>
      </c>
      <c r="J1585">
        <f t="shared" si="111"/>
        <v>44.8</v>
      </c>
      <c r="K1585">
        <f t="shared" si="112"/>
        <v>210.21499418185849</v>
      </c>
      <c r="L1585">
        <f t="shared" si="113"/>
        <v>78.488475969269246</v>
      </c>
      <c r="M1585">
        <f t="shared" si="114"/>
        <v>38.73706553462457</v>
      </c>
    </row>
    <row r="1586" spans="1:13">
      <c r="A1586" s="230">
        <v>38147</v>
      </c>
      <c r="B1586">
        <v>34.869999999999997</v>
      </c>
      <c r="C1586">
        <v>21.92</v>
      </c>
      <c r="D1586">
        <v>5.45</v>
      </c>
      <c r="E1586">
        <v>15.1</v>
      </c>
      <c r="F1586">
        <v>1131.33</v>
      </c>
      <c r="G1586">
        <v>316.64</v>
      </c>
      <c r="H1586">
        <f t="shared" si="109"/>
        <v>68.540540540540533</v>
      </c>
      <c r="I1586">
        <f t="shared" si="110"/>
        <v>47.698109266097568</v>
      </c>
      <c r="J1586">
        <f t="shared" si="111"/>
        <v>43.6</v>
      </c>
      <c r="K1586">
        <f t="shared" si="112"/>
        <v>209.17604033911454</v>
      </c>
      <c r="L1586">
        <f t="shared" si="113"/>
        <v>77.742884237434893</v>
      </c>
      <c r="M1586">
        <f t="shared" si="114"/>
        <v>38.187124629151697</v>
      </c>
    </row>
    <row r="1587" spans="1:13">
      <c r="A1587" s="230">
        <v>38148</v>
      </c>
      <c r="B1587">
        <v>35.1</v>
      </c>
      <c r="C1587">
        <v>21.75</v>
      </c>
      <c r="D1587">
        <v>5.4</v>
      </c>
      <c r="E1587">
        <v>15.37</v>
      </c>
      <c r="F1587">
        <v>1136.47</v>
      </c>
      <c r="G1587">
        <v>318.75</v>
      </c>
      <c r="H1587">
        <f t="shared" si="109"/>
        <v>68.992628992628994</v>
      </c>
      <c r="I1587">
        <f t="shared" si="110"/>
        <v>47.328187798249182</v>
      </c>
      <c r="J1587">
        <f t="shared" si="111"/>
        <v>43.2</v>
      </c>
      <c r="K1587">
        <f t="shared" si="112"/>
        <v>212.91627417299276</v>
      </c>
      <c r="L1587">
        <f t="shared" si="113"/>
        <v>78.096095435741674</v>
      </c>
      <c r="M1587">
        <f t="shared" si="114"/>
        <v>38.441592899008661</v>
      </c>
    </row>
    <row r="1588" spans="1:13">
      <c r="A1588" s="230">
        <v>38149</v>
      </c>
      <c r="B1588">
        <v>35.1</v>
      </c>
      <c r="C1588">
        <v>21.75</v>
      </c>
      <c r="D1588">
        <v>5.4</v>
      </c>
      <c r="E1588">
        <v>15.37</v>
      </c>
      <c r="F1588">
        <v>1136.47</v>
      </c>
      <c r="G1588">
        <v>318.75</v>
      </c>
      <c r="H1588">
        <f t="shared" si="109"/>
        <v>68.992628992628994</v>
      </c>
      <c r="I1588">
        <f t="shared" si="110"/>
        <v>47.328187798249182</v>
      </c>
      <c r="J1588">
        <f t="shared" si="111"/>
        <v>43.2</v>
      </c>
      <c r="K1588">
        <f t="shared" si="112"/>
        <v>212.91627417299276</v>
      </c>
      <c r="L1588">
        <f t="shared" si="113"/>
        <v>78.096095435741674</v>
      </c>
      <c r="M1588">
        <f t="shared" si="114"/>
        <v>38.441592899008661</v>
      </c>
    </row>
    <row r="1589" spans="1:13">
      <c r="A1589" s="230">
        <v>38152</v>
      </c>
      <c r="B1589">
        <v>35.049999999999997</v>
      </c>
      <c r="C1589">
        <v>21.59</v>
      </c>
      <c r="D1589">
        <v>5.25</v>
      </c>
      <c r="E1589">
        <v>15.06</v>
      </c>
      <c r="F1589">
        <v>1125.29</v>
      </c>
      <c r="G1589">
        <v>314.45</v>
      </c>
      <c r="H1589">
        <f t="shared" si="109"/>
        <v>68.89434889434888</v>
      </c>
      <c r="I1589">
        <f t="shared" si="110"/>
        <v>46.98002641674482</v>
      </c>
      <c r="J1589">
        <f t="shared" si="111"/>
        <v>42</v>
      </c>
      <c r="K1589">
        <f t="shared" si="112"/>
        <v>208.62193162298442</v>
      </c>
      <c r="L1589">
        <f t="shared" si="113"/>
        <v>77.327826720358431</v>
      </c>
      <c r="M1589">
        <f t="shared" si="114"/>
        <v>37.923008273233798</v>
      </c>
    </row>
    <row r="1590" spans="1:13">
      <c r="A1590" s="230">
        <v>38153</v>
      </c>
      <c r="B1590">
        <v>35.68</v>
      </c>
      <c r="C1590">
        <v>21.7</v>
      </c>
      <c r="D1590">
        <v>5.3</v>
      </c>
      <c r="E1590">
        <v>15.345000000000001</v>
      </c>
      <c r="F1590">
        <v>1132.01</v>
      </c>
      <c r="G1590">
        <v>318.25</v>
      </c>
      <c r="H1590">
        <f t="shared" si="109"/>
        <v>70.132678132678137</v>
      </c>
      <c r="I1590">
        <f t="shared" si="110"/>
        <v>47.21938736652907</v>
      </c>
      <c r="J1590">
        <f t="shared" si="111"/>
        <v>42.4</v>
      </c>
      <c r="K1590">
        <f t="shared" si="112"/>
        <v>212.56995622541143</v>
      </c>
      <c r="L1590">
        <f t="shared" si="113"/>
        <v>77.789612567171972</v>
      </c>
      <c r="M1590">
        <f t="shared" si="114"/>
        <v>38.381292361127862</v>
      </c>
    </row>
    <row r="1591" spans="1:13">
      <c r="A1591" s="230">
        <v>38154</v>
      </c>
      <c r="B1591">
        <v>35.39</v>
      </c>
      <c r="C1591">
        <v>21.5</v>
      </c>
      <c r="D1591">
        <v>5.4</v>
      </c>
      <c r="E1591">
        <v>16.37</v>
      </c>
      <c r="F1591">
        <v>1133.56</v>
      </c>
      <c r="G1591">
        <v>317.05</v>
      </c>
      <c r="H1591">
        <f t="shared" si="109"/>
        <v>69.562653562653566</v>
      </c>
      <c r="I1591">
        <f t="shared" si="110"/>
        <v>46.784185639648619</v>
      </c>
      <c r="J1591">
        <f t="shared" si="111"/>
        <v>43.2</v>
      </c>
      <c r="K1591">
        <f t="shared" si="112"/>
        <v>226.76899207624535</v>
      </c>
      <c r="L1591">
        <f t="shared" si="113"/>
        <v>77.896125671719744</v>
      </c>
      <c r="M1591">
        <f t="shared" si="114"/>
        <v>38.236571070213948</v>
      </c>
    </row>
    <row r="1592" spans="1:13">
      <c r="A1592" s="230">
        <v>38155</v>
      </c>
      <c r="B1592">
        <v>34.76</v>
      </c>
      <c r="C1592">
        <v>21.09</v>
      </c>
      <c r="D1592">
        <v>5.2</v>
      </c>
      <c r="E1592">
        <v>16.405000000000001</v>
      </c>
      <c r="F1592">
        <v>1132.05</v>
      </c>
      <c r="G1592">
        <v>313.67</v>
      </c>
      <c r="H1592">
        <f t="shared" si="109"/>
        <v>68.324324324324323</v>
      </c>
      <c r="I1592">
        <f t="shared" si="110"/>
        <v>45.892022099543688</v>
      </c>
      <c r="J1592">
        <f t="shared" si="111"/>
        <v>41.6</v>
      </c>
      <c r="K1592">
        <f t="shared" si="112"/>
        <v>227.25383720285922</v>
      </c>
      <c r="L1592">
        <f t="shared" si="113"/>
        <v>77.792361292450622</v>
      </c>
      <c r="M1592">
        <f t="shared" si="114"/>
        <v>37.828939434139755</v>
      </c>
    </row>
    <row r="1593" spans="1:13">
      <c r="A1593" s="230">
        <v>38156</v>
      </c>
      <c r="B1593">
        <v>34.81</v>
      </c>
      <c r="C1593">
        <v>20.92</v>
      </c>
      <c r="D1593">
        <v>5.0999999999999996</v>
      </c>
      <c r="E1593">
        <v>16.454999999999998</v>
      </c>
      <c r="F1593">
        <v>1135.02</v>
      </c>
      <c r="G1593">
        <v>314.20999999999998</v>
      </c>
      <c r="H1593">
        <f t="shared" si="109"/>
        <v>68.422604422604422</v>
      </c>
      <c r="I1593">
        <f t="shared" si="110"/>
        <v>45.522100631695309</v>
      </c>
      <c r="J1593">
        <f t="shared" si="111"/>
        <v>40.799999999999997</v>
      </c>
      <c r="K1593">
        <f t="shared" si="112"/>
        <v>227.94647309802181</v>
      </c>
      <c r="L1593">
        <f t="shared" si="113"/>
        <v>77.99645414439054</v>
      </c>
      <c r="M1593">
        <f t="shared" si="114"/>
        <v>37.894064015051015</v>
      </c>
    </row>
    <row r="1594" spans="1:13">
      <c r="A1594" s="230">
        <v>38159</v>
      </c>
      <c r="B1594">
        <v>34.619999999999997</v>
      </c>
      <c r="C1594">
        <v>20.79</v>
      </c>
      <c r="D1594">
        <v>5.05</v>
      </c>
      <c r="E1594">
        <v>16.164999999999999</v>
      </c>
      <c r="F1594">
        <v>1130.3</v>
      </c>
      <c r="G1594">
        <v>312.22000000000003</v>
      </c>
      <c r="H1594">
        <f t="shared" si="109"/>
        <v>68.049140049140036</v>
      </c>
      <c r="I1594">
        <f t="shared" si="110"/>
        <v>45.239219509223012</v>
      </c>
      <c r="J1594">
        <f t="shared" si="111"/>
        <v>40.4</v>
      </c>
      <c r="K1594">
        <f t="shared" si="112"/>
        <v>223.92918490607858</v>
      </c>
      <c r="L1594">
        <f t="shared" si="113"/>
        <v>77.672104561509599</v>
      </c>
      <c r="M1594">
        <f t="shared" si="114"/>
        <v>37.654067874285445</v>
      </c>
    </row>
    <row r="1595" spans="1:13">
      <c r="A1595" s="230">
        <v>38160</v>
      </c>
      <c r="B1595">
        <v>35.049999999999997</v>
      </c>
      <c r="C1595">
        <v>20.89</v>
      </c>
      <c r="D1595">
        <v>5</v>
      </c>
      <c r="E1595">
        <v>16.5</v>
      </c>
      <c r="F1595">
        <v>1134.4100000000001</v>
      </c>
      <c r="G1595">
        <v>316.57</v>
      </c>
      <c r="H1595">
        <f t="shared" si="109"/>
        <v>68.89434889434888</v>
      </c>
      <c r="I1595">
        <f t="shared" si="110"/>
        <v>45.456820372663238</v>
      </c>
      <c r="J1595">
        <f t="shared" si="111"/>
        <v>40</v>
      </c>
      <c r="K1595">
        <f t="shared" si="112"/>
        <v>228.56984540366821</v>
      </c>
      <c r="L1595">
        <f t="shared" si="113"/>
        <v>77.954536083891099</v>
      </c>
      <c r="M1595">
        <f t="shared" si="114"/>
        <v>38.178682553848382</v>
      </c>
    </row>
    <row r="1596" spans="1:13">
      <c r="A1596" s="230">
        <v>38161</v>
      </c>
      <c r="B1596">
        <v>35.229999999999997</v>
      </c>
      <c r="C1596">
        <v>21.13</v>
      </c>
      <c r="D1596">
        <v>5</v>
      </c>
      <c r="E1596">
        <v>16.850000000000001</v>
      </c>
      <c r="F1596">
        <v>1144.06</v>
      </c>
      <c r="G1596">
        <v>321.18</v>
      </c>
      <c r="H1596">
        <f t="shared" si="109"/>
        <v>69.248157248157241</v>
      </c>
      <c r="I1596">
        <f t="shared" si="110"/>
        <v>45.979062444919784</v>
      </c>
      <c r="J1596">
        <f t="shared" si="111"/>
        <v>40</v>
      </c>
      <c r="K1596">
        <f t="shared" si="112"/>
        <v>233.41829666980667</v>
      </c>
      <c r="L1596">
        <f t="shared" si="113"/>
        <v>78.617666057365895</v>
      </c>
      <c r="M1596">
        <f t="shared" si="114"/>
        <v>38.734653513109336</v>
      </c>
    </row>
    <row r="1597" spans="1:13">
      <c r="A1597" s="230">
        <v>38162</v>
      </c>
      <c r="B1597">
        <v>34.92</v>
      </c>
      <c r="C1597">
        <v>21.02</v>
      </c>
      <c r="D1597">
        <v>5.25</v>
      </c>
      <c r="E1597">
        <v>16.59</v>
      </c>
      <c r="F1597">
        <v>1140.6500000000001</v>
      </c>
      <c r="G1597">
        <v>319.69</v>
      </c>
      <c r="H1597">
        <f t="shared" si="109"/>
        <v>68.638820638820633</v>
      </c>
      <c r="I1597">
        <f t="shared" si="110"/>
        <v>45.739701495135535</v>
      </c>
      <c r="J1597">
        <f t="shared" si="111"/>
        <v>42</v>
      </c>
      <c r="K1597">
        <f t="shared" si="112"/>
        <v>229.81659001496095</v>
      </c>
      <c r="L1597">
        <f t="shared" si="113"/>
        <v>78.383337227360826</v>
      </c>
      <c r="M1597">
        <f t="shared" si="114"/>
        <v>38.554957910224559</v>
      </c>
    </row>
    <row r="1598" spans="1:13">
      <c r="A1598" s="230">
        <v>38163</v>
      </c>
      <c r="B1598">
        <v>36.020000000000003</v>
      </c>
      <c r="C1598">
        <v>20.81</v>
      </c>
      <c r="D1598">
        <v>5.3</v>
      </c>
      <c r="E1598">
        <v>16.850000000000001</v>
      </c>
      <c r="F1598">
        <v>1134.43</v>
      </c>
      <c r="G1598">
        <v>319.11</v>
      </c>
      <c r="H1598">
        <f t="shared" si="109"/>
        <v>70.800982800982808</v>
      </c>
      <c r="I1598">
        <f t="shared" si="110"/>
        <v>45.28273968191106</v>
      </c>
      <c r="J1598">
        <f t="shared" si="111"/>
        <v>42.4</v>
      </c>
      <c r="K1598">
        <f t="shared" si="112"/>
        <v>233.41829666980667</v>
      </c>
      <c r="L1598">
        <f t="shared" si="113"/>
        <v>77.955910446530424</v>
      </c>
      <c r="M1598">
        <f t="shared" si="114"/>
        <v>38.485009286282839</v>
      </c>
    </row>
    <row r="1599" spans="1:13">
      <c r="A1599" s="230">
        <v>38166</v>
      </c>
      <c r="B1599">
        <v>35.31</v>
      </c>
      <c r="C1599">
        <v>20.98</v>
      </c>
      <c r="D1599">
        <v>5.2</v>
      </c>
      <c r="E1599">
        <v>16.245000000000001</v>
      </c>
      <c r="F1599">
        <v>1133.3499999999999</v>
      </c>
      <c r="G1599">
        <v>318.04000000000002</v>
      </c>
      <c r="H1599">
        <f t="shared" si="109"/>
        <v>69.405405405405403</v>
      </c>
      <c r="I1599">
        <f t="shared" si="110"/>
        <v>45.652661149759439</v>
      </c>
      <c r="J1599">
        <f t="shared" si="111"/>
        <v>41.6</v>
      </c>
      <c r="K1599">
        <f t="shared" si="112"/>
        <v>225.03740233833878</v>
      </c>
      <c r="L1599">
        <f t="shared" si="113"/>
        <v>77.881694864006803</v>
      </c>
      <c r="M1599">
        <f t="shared" si="114"/>
        <v>38.355966135217933</v>
      </c>
    </row>
    <row r="1600" spans="1:13">
      <c r="A1600" s="230">
        <v>38167</v>
      </c>
      <c r="B1600">
        <v>35.65</v>
      </c>
      <c r="C1600">
        <v>21.1</v>
      </c>
      <c r="D1600">
        <v>5.2</v>
      </c>
      <c r="E1600">
        <v>16.25</v>
      </c>
      <c r="F1600">
        <v>1136.2</v>
      </c>
      <c r="G1600">
        <v>321.44</v>
      </c>
      <c r="H1600">
        <f t="shared" si="109"/>
        <v>70.073710073710075</v>
      </c>
      <c r="I1600">
        <f t="shared" si="110"/>
        <v>45.913782185887712</v>
      </c>
      <c r="J1600">
        <f t="shared" si="111"/>
        <v>41.6</v>
      </c>
      <c r="K1600">
        <f t="shared" si="112"/>
        <v>225.10666592785506</v>
      </c>
      <c r="L1600">
        <f t="shared" si="113"/>
        <v>78.077541540110772</v>
      </c>
      <c r="M1600">
        <f t="shared" si="114"/>
        <v>38.766009792807353</v>
      </c>
    </row>
    <row r="1601" spans="1:13">
      <c r="A1601" s="230">
        <v>38168</v>
      </c>
      <c r="B1601">
        <v>35.82</v>
      </c>
      <c r="C1601">
        <v>21.1</v>
      </c>
      <c r="D1601">
        <v>5.25</v>
      </c>
      <c r="E1601">
        <v>16.27</v>
      </c>
      <c r="F1601">
        <v>1140.8399999999999</v>
      </c>
      <c r="G1601">
        <v>322.94</v>
      </c>
      <c r="H1601">
        <f t="shared" si="109"/>
        <v>70.40786240786241</v>
      </c>
      <c r="I1601">
        <f t="shared" si="110"/>
        <v>45.913782185887712</v>
      </c>
      <c r="J1601">
        <f t="shared" si="111"/>
        <v>42</v>
      </c>
      <c r="K1601">
        <f t="shared" si="112"/>
        <v>225.38372028592011</v>
      </c>
      <c r="L1601">
        <f t="shared" si="113"/>
        <v>78.396393672434399</v>
      </c>
      <c r="M1601">
        <f t="shared" si="114"/>
        <v>38.94691140644975</v>
      </c>
    </row>
    <row r="1602" spans="1:13">
      <c r="A1602" s="230">
        <v>38169</v>
      </c>
      <c r="B1602">
        <v>35.54</v>
      </c>
      <c r="C1602">
        <v>20.58</v>
      </c>
      <c r="D1602">
        <v>5.27</v>
      </c>
      <c r="E1602">
        <v>16.149999999999999</v>
      </c>
      <c r="F1602">
        <v>1128.94</v>
      </c>
      <c r="G1602">
        <v>316.95999999999998</v>
      </c>
      <c r="H1602">
        <f t="shared" si="109"/>
        <v>69.857493857493864</v>
      </c>
      <c r="I1602">
        <f t="shared" si="110"/>
        <v>44.782257695998538</v>
      </c>
      <c r="J1602">
        <f t="shared" si="111"/>
        <v>42.16</v>
      </c>
      <c r="K1602">
        <f t="shared" si="112"/>
        <v>223.72139413752976</v>
      </c>
      <c r="L1602">
        <f t="shared" si="113"/>
        <v>77.578647902035428</v>
      </c>
      <c r="M1602">
        <f t="shared" si="114"/>
        <v>38.2257169733954</v>
      </c>
    </row>
    <row r="1603" spans="1:13">
      <c r="A1603" s="230">
        <v>38170</v>
      </c>
      <c r="B1603">
        <v>35.130000000000003</v>
      </c>
      <c r="C1603">
        <v>20.41</v>
      </c>
      <c r="D1603">
        <v>5.3</v>
      </c>
      <c r="E1603">
        <v>15.54</v>
      </c>
      <c r="F1603">
        <v>1125.3800000000001</v>
      </c>
      <c r="G1603">
        <v>313.52999999999997</v>
      </c>
      <c r="H1603">
        <f t="shared" si="109"/>
        <v>69.051597051597057</v>
      </c>
      <c r="I1603">
        <f t="shared" si="110"/>
        <v>44.412336228150153</v>
      </c>
      <c r="J1603">
        <f t="shared" si="111"/>
        <v>42.4</v>
      </c>
      <c r="K1603">
        <f t="shared" si="112"/>
        <v>215.2712362165457</v>
      </c>
      <c r="L1603">
        <f t="shared" si="113"/>
        <v>77.334011352235407</v>
      </c>
      <c r="M1603">
        <f t="shared" si="114"/>
        <v>37.812055283533127</v>
      </c>
    </row>
    <row r="1604" spans="1:13">
      <c r="A1604" s="230">
        <v>38173</v>
      </c>
      <c r="B1604">
        <v>35.130000000000003</v>
      </c>
      <c r="C1604">
        <v>20.41</v>
      </c>
      <c r="D1604">
        <v>5.3</v>
      </c>
      <c r="E1604">
        <v>15.54</v>
      </c>
      <c r="F1604">
        <v>1125.3800000000001</v>
      </c>
      <c r="G1604">
        <v>313.52999999999997</v>
      </c>
      <c r="H1604">
        <f t="shared" si="109"/>
        <v>69.051597051597057</v>
      </c>
      <c r="I1604">
        <f t="shared" si="110"/>
        <v>44.412336228150153</v>
      </c>
      <c r="J1604">
        <f t="shared" si="111"/>
        <v>42.4</v>
      </c>
      <c r="K1604">
        <f t="shared" si="112"/>
        <v>215.2712362165457</v>
      </c>
      <c r="L1604">
        <f t="shared" si="113"/>
        <v>77.334011352235407</v>
      </c>
      <c r="M1604">
        <f t="shared" si="114"/>
        <v>37.812055283533127</v>
      </c>
    </row>
    <row r="1605" spans="1:13">
      <c r="A1605" s="230">
        <v>38174</v>
      </c>
      <c r="B1605">
        <v>34.93</v>
      </c>
      <c r="C1605">
        <v>20.04</v>
      </c>
      <c r="D1605">
        <v>5.35</v>
      </c>
      <c r="E1605">
        <v>15.475</v>
      </c>
      <c r="F1605">
        <v>1116.21</v>
      </c>
      <c r="G1605">
        <v>305.33999999999997</v>
      </c>
      <c r="H1605">
        <f t="shared" si="109"/>
        <v>68.658476658476658</v>
      </c>
      <c r="I1605">
        <f t="shared" si="110"/>
        <v>43.607213033421317</v>
      </c>
      <c r="J1605">
        <f t="shared" si="111"/>
        <v>42.8</v>
      </c>
      <c r="K1605">
        <f t="shared" si="112"/>
        <v>214.37080955283426</v>
      </c>
      <c r="L1605">
        <f t="shared" si="113"/>
        <v>76.703866082104426</v>
      </c>
      <c r="M1605">
        <f t="shared" si="114"/>
        <v>36.824332473045658</v>
      </c>
    </row>
    <row r="1606" spans="1:13">
      <c r="A1606" s="230">
        <v>38175</v>
      </c>
      <c r="B1606">
        <v>35.21</v>
      </c>
      <c r="C1606">
        <v>20.260000000000002</v>
      </c>
      <c r="D1606">
        <v>5.5</v>
      </c>
      <c r="E1606">
        <v>15.195</v>
      </c>
      <c r="F1606">
        <v>1118.33</v>
      </c>
      <c r="G1606">
        <v>307.13</v>
      </c>
      <c r="H1606">
        <f t="shared" si="109"/>
        <v>69.208845208845204</v>
      </c>
      <c r="I1606">
        <f t="shared" si="110"/>
        <v>44.085934932989822</v>
      </c>
      <c r="J1606">
        <f t="shared" si="111"/>
        <v>44</v>
      </c>
      <c r="K1606">
        <f t="shared" si="112"/>
        <v>210.49204853992353</v>
      </c>
      <c r="L1606">
        <f t="shared" si="113"/>
        <v>76.849548521872975</v>
      </c>
      <c r="M1606">
        <f t="shared" si="114"/>
        <v>37.040208398658919</v>
      </c>
    </row>
    <row r="1607" spans="1:13">
      <c r="A1607" s="230">
        <v>38176</v>
      </c>
      <c r="B1607">
        <v>35.1</v>
      </c>
      <c r="C1607">
        <v>19.989999999999998</v>
      </c>
      <c r="D1607">
        <v>5.3</v>
      </c>
      <c r="E1607">
        <v>15.07</v>
      </c>
      <c r="F1607">
        <v>1109.1099999999999</v>
      </c>
      <c r="G1607">
        <v>302.49</v>
      </c>
      <c r="H1607">
        <f t="shared" si="109"/>
        <v>68.992628992628994</v>
      </c>
      <c r="I1607">
        <f t="shared" si="110"/>
        <v>43.498412601701197</v>
      </c>
      <c r="J1607">
        <f t="shared" si="111"/>
        <v>42.4</v>
      </c>
      <c r="K1607">
        <f t="shared" si="112"/>
        <v>208.76045880201696</v>
      </c>
      <c r="L1607">
        <f t="shared" si="113"/>
        <v>76.215967345143682</v>
      </c>
      <c r="M1607">
        <f t="shared" si="114"/>
        <v>36.480619407125111</v>
      </c>
    </row>
    <row r="1608" spans="1:13">
      <c r="A1608" s="230">
        <v>38177</v>
      </c>
      <c r="B1608">
        <v>35.94</v>
      </c>
      <c r="C1608">
        <v>20.13</v>
      </c>
      <c r="D1608">
        <v>5.4</v>
      </c>
      <c r="E1608">
        <v>15.015000000000001</v>
      </c>
      <c r="F1608">
        <v>1112.81</v>
      </c>
      <c r="G1608">
        <v>305.44</v>
      </c>
      <c r="H1608">
        <f t="shared" si="109"/>
        <v>70.643734643734646</v>
      </c>
      <c r="I1608">
        <f t="shared" si="110"/>
        <v>43.803053810517518</v>
      </c>
      <c r="J1608">
        <f t="shared" si="111"/>
        <v>43.2</v>
      </c>
      <c r="K1608">
        <f t="shared" si="112"/>
        <v>207.99855931733808</v>
      </c>
      <c r="L1608">
        <f t="shared" si="113"/>
        <v>76.470224433419006</v>
      </c>
      <c r="M1608">
        <f t="shared" si="114"/>
        <v>36.836392580621819</v>
      </c>
    </row>
    <row r="1609" spans="1:13">
      <c r="A1609" s="230">
        <v>38180</v>
      </c>
      <c r="B1609">
        <v>35.479999999999997</v>
      </c>
      <c r="C1609">
        <v>20.11</v>
      </c>
      <c r="D1609">
        <v>5.25</v>
      </c>
      <c r="E1609">
        <v>14.57</v>
      </c>
      <c r="F1609">
        <v>1114.3499999999999</v>
      </c>
      <c r="G1609">
        <v>303.88</v>
      </c>
      <c r="H1609">
        <f t="shared" si="109"/>
        <v>69.739557739557725</v>
      </c>
      <c r="I1609">
        <f t="shared" si="110"/>
        <v>43.759533637829477</v>
      </c>
      <c r="J1609">
        <f t="shared" si="111"/>
        <v>42</v>
      </c>
      <c r="K1609">
        <f t="shared" si="112"/>
        <v>201.83409985039066</v>
      </c>
      <c r="L1609">
        <f t="shared" si="113"/>
        <v>76.576050356647087</v>
      </c>
      <c r="M1609">
        <f t="shared" si="114"/>
        <v>36.648254902433735</v>
      </c>
    </row>
    <row r="1610" spans="1:13">
      <c r="A1610" s="230">
        <v>38181</v>
      </c>
      <c r="B1610">
        <v>35.4</v>
      </c>
      <c r="C1610">
        <v>20.25</v>
      </c>
      <c r="D1610">
        <v>5.15</v>
      </c>
      <c r="E1610">
        <v>14.61</v>
      </c>
      <c r="F1610">
        <v>1115.1400000000001</v>
      </c>
      <c r="G1610">
        <v>302.66000000000003</v>
      </c>
      <c r="H1610">
        <f t="shared" si="109"/>
        <v>69.582309582309577</v>
      </c>
      <c r="I1610">
        <f t="shared" si="110"/>
        <v>44.064174846645791</v>
      </c>
      <c r="J1610">
        <f t="shared" si="111"/>
        <v>41.2</v>
      </c>
      <c r="K1610">
        <f t="shared" si="112"/>
        <v>202.38820856652075</v>
      </c>
      <c r="L1610">
        <f t="shared" si="113"/>
        <v>76.630337680900496</v>
      </c>
      <c r="M1610">
        <f t="shared" si="114"/>
        <v>36.501121590004587</v>
      </c>
    </row>
    <row r="1611" spans="1:13">
      <c r="A1611" s="230">
        <v>38182</v>
      </c>
      <c r="B1611">
        <v>34.840000000000003</v>
      </c>
      <c r="C1611">
        <v>19.899999999999999</v>
      </c>
      <c r="D1611">
        <v>5.0999999999999996</v>
      </c>
      <c r="E1611">
        <v>14.79</v>
      </c>
      <c r="F1611">
        <v>1111.47</v>
      </c>
      <c r="G1611">
        <v>297.17</v>
      </c>
      <c r="H1611">
        <f t="shared" si="109"/>
        <v>68.481572481572485</v>
      </c>
      <c r="I1611">
        <f t="shared" si="110"/>
        <v>43.302571824604996</v>
      </c>
      <c r="J1611">
        <f t="shared" si="111"/>
        <v>40.799999999999997</v>
      </c>
      <c r="K1611">
        <f t="shared" si="112"/>
        <v>204.88169778910623</v>
      </c>
      <c r="L1611">
        <f t="shared" si="113"/>
        <v>76.37814213658416</v>
      </c>
      <c r="M1611">
        <f t="shared" si="114"/>
        <v>35.839021684073423</v>
      </c>
    </row>
    <row r="1612" spans="1:13">
      <c r="A1612" s="230">
        <v>38183</v>
      </c>
      <c r="B1612">
        <v>34.869999999999997</v>
      </c>
      <c r="C1612">
        <v>19.649999999999999</v>
      </c>
      <c r="D1612">
        <v>5.05</v>
      </c>
      <c r="E1612">
        <v>16.465</v>
      </c>
      <c r="F1612">
        <v>1106.69</v>
      </c>
      <c r="G1612">
        <v>296.08999999999997</v>
      </c>
      <c r="H1612">
        <f t="shared" si="109"/>
        <v>68.540540540540533</v>
      </c>
      <c r="I1612">
        <f t="shared" si="110"/>
        <v>42.758569666004426</v>
      </c>
      <c r="J1612">
        <f t="shared" si="111"/>
        <v>40.4</v>
      </c>
      <c r="K1612">
        <f t="shared" si="112"/>
        <v>228.08500027705435</v>
      </c>
      <c r="L1612">
        <f t="shared" si="113"/>
        <v>76.049669465785243</v>
      </c>
      <c r="M1612">
        <f t="shared" si="114"/>
        <v>35.708772522250896</v>
      </c>
    </row>
    <row r="1613" spans="1:13">
      <c r="A1613" s="230">
        <v>38184</v>
      </c>
      <c r="B1613">
        <v>35.42</v>
      </c>
      <c r="C1613">
        <v>19.64</v>
      </c>
      <c r="D1613">
        <v>5.2</v>
      </c>
      <c r="E1613">
        <v>16.100000000000001</v>
      </c>
      <c r="F1613">
        <v>1101.3900000000001</v>
      </c>
      <c r="G1613">
        <v>291.27999999999997</v>
      </c>
      <c r="H1613">
        <f t="shared" si="109"/>
        <v>69.621621621621628</v>
      </c>
      <c r="I1613">
        <f t="shared" si="110"/>
        <v>42.736809579660409</v>
      </c>
      <c r="J1613">
        <f t="shared" si="111"/>
        <v>41.6</v>
      </c>
      <c r="K1613">
        <f t="shared" si="112"/>
        <v>223.02875824236719</v>
      </c>
      <c r="L1613">
        <f t="shared" si="113"/>
        <v>75.685463366363862</v>
      </c>
      <c r="M1613">
        <f t="shared" si="114"/>
        <v>35.12868134783762</v>
      </c>
    </row>
    <row r="1614" spans="1:13">
      <c r="A1614" s="230">
        <v>38187</v>
      </c>
      <c r="B1614">
        <v>35.67</v>
      </c>
      <c r="C1614">
        <v>19.75</v>
      </c>
      <c r="D1614">
        <v>5.2</v>
      </c>
      <c r="E1614">
        <v>15.984999999999999</v>
      </c>
      <c r="F1614">
        <v>1100.9000000000001</v>
      </c>
      <c r="G1614">
        <v>292.81</v>
      </c>
      <c r="H1614">
        <f t="shared" si="109"/>
        <v>70.113022113022112</v>
      </c>
      <c r="I1614">
        <f t="shared" si="110"/>
        <v>42.976170529444659</v>
      </c>
      <c r="J1614">
        <f t="shared" si="111"/>
        <v>41.6</v>
      </c>
      <c r="K1614">
        <f t="shared" si="112"/>
        <v>221.43569568349309</v>
      </c>
      <c r="L1614">
        <f t="shared" si="113"/>
        <v>75.651791481700371</v>
      </c>
      <c r="M1614">
        <f t="shared" si="114"/>
        <v>35.313200993752865</v>
      </c>
    </row>
    <row r="1615" spans="1:13">
      <c r="A1615" s="230">
        <v>38188</v>
      </c>
      <c r="B1615">
        <v>36</v>
      </c>
      <c r="C1615">
        <v>20</v>
      </c>
      <c r="D1615">
        <v>5.2</v>
      </c>
      <c r="E1615">
        <v>16.100000000000001</v>
      </c>
      <c r="F1615">
        <v>1108.67</v>
      </c>
      <c r="G1615">
        <v>298.79000000000002</v>
      </c>
      <c r="H1615">
        <f t="shared" si="109"/>
        <v>70.761670761670757</v>
      </c>
      <c r="I1615">
        <f t="shared" si="110"/>
        <v>43.520172688045228</v>
      </c>
      <c r="J1615">
        <f t="shared" si="111"/>
        <v>41.6</v>
      </c>
      <c r="K1615">
        <f t="shared" si="112"/>
        <v>223.02875824236719</v>
      </c>
      <c r="L1615">
        <f t="shared" si="113"/>
        <v>76.185731367078517</v>
      </c>
      <c r="M1615">
        <f t="shared" si="114"/>
        <v>36.034395426807215</v>
      </c>
    </row>
    <row r="1616" spans="1:13">
      <c r="A1616" s="230">
        <v>38189</v>
      </c>
      <c r="B1616">
        <v>35.51</v>
      </c>
      <c r="C1616">
        <v>19.690000000000001</v>
      </c>
      <c r="D1616">
        <v>5.3</v>
      </c>
      <c r="E1616">
        <v>15.81</v>
      </c>
      <c r="F1616">
        <v>1093.8800000000001</v>
      </c>
      <c r="G1616">
        <v>293.24</v>
      </c>
      <c r="H1616">
        <f t="shared" si="109"/>
        <v>69.798525798525802</v>
      </c>
      <c r="I1616">
        <f t="shared" si="110"/>
        <v>42.845610011380529</v>
      </c>
      <c r="J1616">
        <f t="shared" si="111"/>
        <v>42.4</v>
      </c>
      <c r="K1616">
        <f t="shared" si="112"/>
        <v>219.0114700504239</v>
      </c>
      <c r="L1616">
        <f t="shared" si="113"/>
        <v>75.169390195296941</v>
      </c>
      <c r="M1616">
        <f t="shared" si="114"/>
        <v>35.36505945633035</v>
      </c>
    </row>
    <row r="1617" spans="1:13">
      <c r="A1617" s="230">
        <v>38190</v>
      </c>
      <c r="B1617">
        <v>35.700000000000003</v>
      </c>
      <c r="C1617">
        <v>19.96</v>
      </c>
      <c r="D1617">
        <v>5.15</v>
      </c>
      <c r="E1617">
        <v>15.84</v>
      </c>
      <c r="F1617">
        <v>1096.8399999999999</v>
      </c>
      <c r="G1617">
        <v>297.77</v>
      </c>
      <c r="H1617">
        <f t="shared" si="109"/>
        <v>70.171990171990174</v>
      </c>
      <c r="I1617">
        <f t="shared" si="110"/>
        <v>43.433132342669133</v>
      </c>
      <c r="J1617">
        <f t="shared" si="111"/>
        <v>41.2</v>
      </c>
      <c r="K1617">
        <f t="shared" si="112"/>
        <v>219.42705158752148</v>
      </c>
      <c r="L1617">
        <f t="shared" si="113"/>
        <v>75.372795865917169</v>
      </c>
      <c r="M1617">
        <f t="shared" si="114"/>
        <v>35.911382329530383</v>
      </c>
    </row>
    <row r="1618" spans="1:13">
      <c r="A1618" s="230">
        <v>38191</v>
      </c>
      <c r="B1618">
        <v>35.14</v>
      </c>
      <c r="C1618">
        <v>19.579999999999998</v>
      </c>
      <c r="D1618">
        <v>5.15</v>
      </c>
      <c r="E1618">
        <v>15.35</v>
      </c>
      <c r="F1618">
        <v>1086.2</v>
      </c>
      <c r="G1618">
        <v>290.61</v>
      </c>
      <c r="H1618">
        <f t="shared" si="109"/>
        <v>69.071253071253068</v>
      </c>
      <c r="I1618">
        <f t="shared" si="110"/>
        <v>42.606249061596273</v>
      </c>
      <c r="J1618">
        <f t="shared" si="111"/>
        <v>41.2</v>
      </c>
      <c r="K1618">
        <f t="shared" si="112"/>
        <v>212.63921981492769</v>
      </c>
      <c r="L1618">
        <f t="shared" si="113"/>
        <v>74.641634941795743</v>
      </c>
      <c r="M1618">
        <f t="shared" si="114"/>
        <v>35.047878627077353</v>
      </c>
    </row>
    <row r="1619" spans="1:13">
      <c r="A1619" s="230">
        <v>38194</v>
      </c>
      <c r="B1619">
        <v>35.340000000000003</v>
      </c>
      <c r="C1619">
        <v>19.73</v>
      </c>
      <c r="D1619">
        <v>5.15</v>
      </c>
      <c r="E1619">
        <v>15.63</v>
      </c>
      <c r="F1619">
        <v>1084.07</v>
      </c>
      <c r="G1619">
        <v>290.93</v>
      </c>
      <c r="H1619">
        <f t="shared" si="109"/>
        <v>69.46437346437348</v>
      </c>
      <c r="I1619">
        <f t="shared" si="110"/>
        <v>42.932650356756618</v>
      </c>
      <c r="J1619">
        <f t="shared" si="111"/>
        <v>41.2</v>
      </c>
      <c r="K1619">
        <f t="shared" si="112"/>
        <v>216.51798082783841</v>
      </c>
      <c r="L1619">
        <f t="shared" si="113"/>
        <v>74.495265320707517</v>
      </c>
      <c r="M1619">
        <f t="shared" si="114"/>
        <v>35.086470971321063</v>
      </c>
    </row>
    <row r="1620" spans="1:13">
      <c r="A1620" s="230">
        <v>38195</v>
      </c>
      <c r="B1620">
        <v>35.369999999999997</v>
      </c>
      <c r="C1620">
        <v>20</v>
      </c>
      <c r="D1620">
        <v>5.2</v>
      </c>
      <c r="E1620">
        <v>16.215</v>
      </c>
      <c r="F1620">
        <v>1094.83</v>
      </c>
      <c r="G1620">
        <v>293.48</v>
      </c>
      <c r="H1620">
        <f t="shared" si="109"/>
        <v>69.523341523341514</v>
      </c>
      <c r="I1620">
        <f t="shared" si="110"/>
        <v>43.520172688045228</v>
      </c>
      <c r="J1620">
        <f t="shared" si="111"/>
        <v>41.6</v>
      </c>
      <c r="K1620">
        <f t="shared" si="112"/>
        <v>224.6218208012412</v>
      </c>
      <c r="L1620">
        <f t="shared" si="113"/>
        <v>75.234672420664921</v>
      </c>
      <c r="M1620">
        <f t="shared" si="114"/>
        <v>35.394003714513133</v>
      </c>
    </row>
    <row r="1621" spans="1:13">
      <c r="A1621" s="230">
        <v>38196</v>
      </c>
      <c r="B1621">
        <v>35.35</v>
      </c>
      <c r="C1621">
        <v>19.93</v>
      </c>
      <c r="D1621">
        <v>5.25</v>
      </c>
      <c r="E1621">
        <v>16.135000000000002</v>
      </c>
      <c r="F1621">
        <v>1095.42</v>
      </c>
      <c r="G1621">
        <v>293.08</v>
      </c>
      <c r="H1621">
        <f t="shared" si="109"/>
        <v>69.484029484029477</v>
      </c>
      <c r="I1621">
        <f t="shared" si="110"/>
        <v>43.367852083637068</v>
      </c>
      <c r="J1621">
        <f t="shared" si="111"/>
        <v>42</v>
      </c>
      <c r="K1621">
        <f t="shared" si="112"/>
        <v>223.51360336898102</v>
      </c>
      <c r="L1621">
        <f t="shared" si="113"/>
        <v>75.275216118525037</v>
      </c>
      <c r="M1621">
        <f t="shared" si="114"/>
        <v>35.345763284208495</v>
      </c>
    </row>
    <row r="1622" spans="1:13">
      <c r="A1622" s="230">
        <v>38197</v>
      </c>
      <c r="B1622">
        <v>35.26</v>
      </c>
      <c r="C1622">
        <v>20.21</v>
      </c>
      <c r="D1622">
        <v>5.15</v>
      </c>
      <c r="E1622">
        <v>16.32</v>
      </c>
      <c r="F1622">
        <v>1100.43</v>
      </c>
      <c r="G1622">
        <v>297.05</v>
      </c>
      <c r="H1622">
        <f t="shared" si="109"/>
        <v>69.307125307125304</v>
      </c>
      <c r="I1622">
        <f t="shared" si="110"/>
        <v>43.977134501269703</v>
      </c>
      <c r="J1622">
        <f t="shared" si="111"/>
        <v>41.2</v>
      </c>
      <c r="K1622">
        <f t="shared" si="112"/>
        <v>226.07635618108273</v>
      </c>
      <c r="L1622">
        <f t="shared" si="113"/>
        <v>75.619493959676205</v>
      </c>
      <c r="M1622">
        <f t="shared" si="114"/>
        <v>35.824549554982035</v>
      </c>
    </row>
    <row r="1623" spans="1:13">
      <c r="A1623" s="230">
        <v>38198</v>
      </c>
      <c r="B1623">
        <v>35.47</v>
      </c>
      <c r="C1623">
        <v>20.149999999999999</v>
      </c>
      <c r="D1623">
        <v>5.35</v>
      </c>
      <c r="E1623">
        <v>16.170000000000002</v>
      </c>
      <c r="F1623">
        <v>1101.72</v>
      </c>
      <c r="G1623">
        <v>298.56</v>
      </c>
      <c r="H1623">
        <f t="shared" si="109"/>
        <v>69.719901719901713</v>
      </c>
      <c r="I1623">
        <f t="shared" si="110"/>
        <v>43.846573983205559</v>
      </c>
      <c r="J1623">
        <f t="shared" si="111"/>
        <v>42.8</v>
      </c>
      <c r="K1623">
        <f t="shared" si="112"/>
        <v>223.99844849559486</v>
      </c>
      <c r="L1623">
        <f t="shared" si="113"/>
        <v>75.708140349912725</v>
      </c>
      <c r="M1623">
        <f t="shared" si="114"/>
        <v>36.006657179382046</v>
      </c>
    </row>
    <row r="1624" spans="1:13">
      <c r="A1624" s="230">
        <v>38201</v>
      </c>
      <c r="B1624">
        <v>35.47</v>
      </c>
      <c r="C1624">
        <v>20.37</v>
      </c>
      <c r="D1624">
        <v>5.2</v>
      </c>
      <c r="E1624">
        <v>15.79</v>
      </c>
      <c r="F1624">
        <v>1106.6199999999999</v>
      </c>
      <c r="G1624">
        <v>299.93</v>
      </c>
      <c r="H1624">
        <f t="shared" si="109"/>
        <v>69.719901719901713</v>
      </c>
      <c r="I1624">
        <f t="shared" si="110"/>
        <v>44.325295882774064</v>
      </c>
      <c r="J1624">
        <f t="shared" si="111"/>
        <v>41.6</v>
      </c>
      <c r="K1624">
        <f t="shared" si="112"/>
        <v>218.73441569235885</v>
      </c>
      <c r="L1624">
        <f t="shared" si="113"/>
        <v>76.044859196547591</v>
      </c>
      <c r="M1624">
        <f t="shared" si="114"/>
        <v>36.171880653175428</v>
      </c>
    </row>
    <row r="1625" spans="1:13">
      <c r="A1625" s="230">
        <v>38202</v>
      </c>
      <c r="B1625">
        <v>35.17</v>
      </c>
      <c r="C1625">
        <v>20.25</v>
      </c>
      <c r="D1625">
        <v>5.2</v>
      </c>
      <c r="E1625">
        <v>15.645</v>
      </c>
      <c r="F1625">
        <v>1099.69</v>
      </c>
      <c r="G1625">
        <v>293.74</v>
      </c>
      <c r="H1625">
        <f t="shared" si="109"/>
        <v>69.13022113022113</v>
      </c>
      <c r="I1625">
        <f t="shared" si="110"/>
        <v>44.064174846645791</v>
      </c>
      <c r="J1625">
        <f t="shared" si="111"/>
        <v>41.6</v>
      </c>
      <c r="K1625">
        <f t="shared" si="112"/>
        <v>216.7257715963872</v>
      </c>
      <c r="L1625">
        <f t="shared" si="113"/>
        <v>75.568642542021138</v>
      </c>
      <c r="M1625">
        <f t="shared" si="114"/>
        <v>35.425359994211149</v>
      </c>
    </row>
    <row r="1626" spans="1:13">
      <c r="A1626" s="230">
        <v>38203</v>
      </c>
      <c r="B1626">
        <v>35.299999999999997</v>
      </c>
      <c r="C1626">
        <v>20.440000000000001</v>
      </c>
      <c r="D1626">
        <v>5.15</v>
      </c>
      <c r="E1626">
        <v>15.895</v>
      </c>
      <c r="F1626">
        <v>1098.6300000000001</v>
      </c>
      <c r="G1626">
        <v>294.64999999999998</v>
      </c>
      <c r="H1626">
        <f t="shared" si="109"/>
        <v>69.385749385749378</v>
      </c>
      <c r="I1626">
        <f t="shared" si="110"/>
        <v>44.477616487182225</v>
      </c>
      <c r="J1626">
        <f t="shared" si="111"/>
        <v>41.2</v>
      </c>
      <c r="K1626">
        <f t="shared" si="112"/>
        <v>220.18895107220038</v>
      </c>
      <c r="L1626">
        <f t="shared" si="113"/>
        <v>75.49580132213687</v>
      </c>
      <c r="M1626">
        <f t="shared" si="114"/>
        <v>35.5351069731542</v>
      </c>
    </row>
    <row r="1627" spans="1:13">
      <c r="A1627" s="230">
        <v>38204</v>
      </c>
      <c r="B1627">
        <v>34.78</v>
      </c>
      <c r="C1627">
        <v>20.5</v>
      </c>
      <c r="D1627">
        <v>5.25</v>
      </c>
      <c r="E1627">
        <v>15.695</v>
      </c>
      <c r="F1627">
        <v>1080.7</v>
      </c>
      <c r="G1627">
        <v>290.02</v>
      </c>
      <c r="H1627">
        <f t="shared" si="109"/>
        <v>68.36363636363636</v>
      </c>
      <c r="I1627">
        <f t="shared" si="110"/>
        <v>44.608177005246354</v>
      </c>
      <c r="J1627">
        <f t="shared" si="111"/>
        <v>42</v>
      </c>
      <c r="K1627">
        <f t="shared" si="112"/>
        <v>217.41840749154986</v>
      </c>
      <c r="L1627">
        <f t="shared" si="113"/>
        <v>74.263685215981084</v>
      </c>
      <c r="M1627">
        <f t="shared" si="114"/>
        <v>34.976723992378012</v>
      </c>
    </row>
    <row r="1628" spans="1:13">
      <c r="A1628" s="230">
        <v>38205</v>
      </c>
      <c r="B1628">
        <v>34.14</v>
      </c>
      <c r="C1628">
        <v>19.899999999999999</v>
      </c>
      <c r="D1628">
        <v>5.15</v>
      </c>
      <c r="E1628">
        <v>14.89</v>
      </c>
      <c r="F1628">
        <v>1063.97</v>
      </c>
      <c r="G1628">
        <v>281.86</v>
      </c>
      <c r="H1628">
        <f t="shared" si="109"/>
        <v>67.105651105651106</v>
      </c>
      <c r="I1628">
        <f t="shared" si="110"/>
        <v>43.302571824604996</v>
      </c>
      <c r="J1628">
        <f t="shared" si="111"/>
        <v>41.2</v>
      </c>
      <c r="K1628">
        <f t="shared" si="112"/>
        <v>206.26696957943147</v>
      </c>
      <c r="L1628">
        <f t="shared" si="113"/>
        <v>73.114030868184884</v>
      </c>
      <c r="M1628">
        <f t="shared" si="114"/>
        <v>33.99261921416339</v>
      </c>
    </row>
    <row r="1629" spans="1:13">
      <c r="A1629" s="230">
        <v>38208</v>
      </c>
      <c r="B1629">
        <v>34.07</v>
      </c>
      <c r="C1629">
        <v>19.88</v>
      </c>
      <c r="D1629">
        <v>5.2</v>
      </c>
      <c r="E1629">
        <v>15.15</v>
      </c>
      <c r="F1629">
        <v>1065.22</v>
      </c>
      <c r="G1629">
        <v>281.89999999999998</v>
      </c>
      <c r="H1629">
        <f t="shared" si="109"/>
        <v>66.968058968058969</v>
      </c>
      <c r="I1629">
        <f t="shared" si="110"/>
        <v>43.259051651916955</v>
      </c>
      <c r="J1629">
        <f t="shared" si="111"/>
        <v>41.6</v>
      </c>
      <c r="K1629">
        <f t="shared" si="112"/>
        <v>209.86867623427716</v>
      </c>
      <c r="L1629">
        <f t="shared" si="113"/>
        <v>73.199928533142753</v>
      </c>
      <c r="M1629">
        <f t="shared" si="114"/>
        <v>33.997443257193851</v>
      </c>
    </row>
    <row r="1630" spans="1:13">
      <c r="A1630" s="230">
        <v>38209</v>
      </c>
      <c r="B1630">
        <v>34.32</v>
      </c>
      <c r="C1630">
        <v>19.95</v>
      </c>
      <c r="D1630">
        <v>5.25</v>
      </c>
      <c r="E1630">
        <v>15.76</v>
      </c>
      <c r="F1630">
        <v>1079.04</v>
      </c>
      <c r="G1630">
        <v>286.93</v>
      </c>
      <c r="H1630">
        <f t="shared" si="109"/>
        <v>67.459459459459453</v>
      </c>
      <c r="I1630">
        <f t="shared" si="110"/>
        <v>43.411372256325116</v>
      </c>
      <c r="J1630">
        <f t="shared" si="111"/>
        <v>42</v>
      </c>
      <c r="K1630">
        <f t="shared" si="112"/>
        <v>218.31883415526127</v>
      </c>
      <c r="L1630">
        <f t="shared" si="113"/>
        <v>74.149613116917024</v>
      </c>
      <c r="M1630">
        <f t="shared" si="114"/>
        <v>34.604066668274683</v>
      </c>
    </row>
    <row r="1631" spans="1:13">
      <c r="A1631" s="230">
        <v>38210</v>
      </c>
      <c r="B1631">
        <v>33.57</v>
      </c>
      <c r="C1631">
        <v>19.52</v>
      </c>
      <c r="D1631">
        <v>5.05</v>
      </c>
      <c r="E1631">
        <v>15.505000000000001</v>
      </c>
      <c r="F1631">
        <v>1075.79</v>
      </c>
      <c r="G1631">
        <v>278.66000000000003</v>
      </c>
      <c r="H1631">
        <f t="shared" si="109"/>
        <v>65.985257985257988</v>
      </c>
      <c r="I1631">
        <f t="shared" si="110"/>
        <v>42.475688543532144</v>
      </c>
      <c r="J1631">
        <f t="shared" si="111"/>
        <v>40.4</v>
      </c>
      <c r="K1631">
        <f t="shared" si="112"/>
        <v>214.78639108993184</v>
      </c>
      <c r="L1631">
        <f t="shared" si="113"/>
        <v>73.926279188026555</v>
      </c>
      <c r="M1631">
        <f t="shared" si="114"/>
        <v>33.606695771726294</v>
      </c>
    </row>
    <row r="1632" spans="1:13">
      <c r="A1632" s="230">
        <v>38211</v>
      </c>
      <c r="B1632">
        <v>33.119999999999997</v>
      </c>
      <c r="C1632">
        <v>16.95</v>
      </c>
      <c r="D1632">
        <v>5.5</v>
      </c>
      <c r="E1632">
        <v>15.185</v>
      </c>
      <c r="F1632">
        <v>1063.23</v>
      </c>
      <c r="G1632">
        <v>271.27999999999997</v>
      </c>
      <c r="H1632">
        <f t="shared" si="109"/>
        <v>65.100737100737092</v>
      </c>
      <c r="I1632">
        <f t="shared" si="110"/>
        <v>36.883346353118327</v>
      </c>
      <c r="J1632">
        <f t="shared" si="111"/>
        <v>44</v>
      </c>
      <c r="K1632">
        <f t="shared" si="112"/>
        <v>210.35352136089102</v>
      </c>
      <c r="L1632">
        <f t="shared" si="113"/>
        <v>73.063179450529816</v>
      </c>
      <c r="M1632">
        <f t="shared" si="114"/>
        <v>32.716659832605707</v>
      </c>
    </row>
    <row r="1633" spans="1:13">
      <c r="A1633" s="230">
        <v>38212</v>
      </c>
      <c r="B1633">
        <v>34.51</v>
      </c>
      <c r="C1633">
        <v>16.5</v>
      </c>
      <c r="D1633">
        <v>5.75</v>
      </c>
      <c r="E1633">
        <v>15.42</v>
      </c>
      <c r="F1633">
        <v>1064.8</v>
      </c>
      <c r="G1633">
        <v>273.52999999999997</v>
      </c>
      <c r="H1633">
        <f t="shared" si="109"/>
        <v>67.832923832923839</v>
      </c>
      <c r="I1633">
        <f t="shared" si="110"/>
        <v>35.904142467637314</v>
      </c>
      <c r="J1633">
        <f t="shared" si="111"/>
        <v>46</v>
      </c>
      <c r="K1633">
        <f t="shared" si="112"/>
        <v>213.60891006815538</v>
      </c>
      <c r="L1633">
        <f t="shared" si="113"/>
        <v>73.171066917716914</v>
      </c>
      <c r="M1633">
        <f t="shared" si="114"/>
        <v>32.988012253069293</v>
      </c>
    </row>
    <row r="1634" spans="1:13">
      <c r="A1634" s="230">
        <v>38215</v>
      </c>
      <c r="B1634">
        <v>34.79</v>
      </c>
      <c r="C1634">
        <v>16.899999999999999</v>
      </c>
      <c r="D1634">
        <v>5.7</v>
      </c>
      <c r="E1634">
        <v>15.39</v>
      </c>
      <c r="F1634">
        <v>1079.3399999999999</v>
      </c>
      <c r="G1634">
        <v>276.14</v>
      </c>
      <c r="H1634">
        <f t="shared" si="109"/>
        <v>68.383292383292385</v>
      </c>
      <c r="I1634">
        <f t="shared" si="110"/>
        <v>36.774545921398214</v>
      </c>
      <c r="J1634">
        <f t="shared" si="111"/>
        <v>45.6</v>
      </c>
      <c r="K1634">
        <f t="shared" si="112"/>
        <v>213.1933285310578</v>
      </c>
      <c r="L1634">
        <f t="shared" si="113"/>
        <v>74.170228556506913</v>
      </c>
      <c r="M1634">
        <f t="shared" si="114"/>
        <v>33.302781060807064</v>
      </c>
    </row>
    <row r="1635" spans="1:13">
      <c r="A1635" s="230">
        <v>38216</v>
      </c>
      <c r="B1635">
        <v>34.83</v>
      </c>
      <c r="C1635">
        <v>16.899999999999999</v>
      </c>
      <c r="D1635">
        <v>5.55</v>
      </c>
      <c r="E1635">
        <v>15.435</v>
      </c>
      <c r="F1635">
        <v>1081.71</v>
      </c>
      <c r="G1635">
        <v>278.2</v>
      </c>
      <c r="H1635">
        <f t="shared" si="109"/>
        <v>68.461916461916459</v>
      </c>
      <c r="I1635">
        <f t="shared" si="110"/>
        <v>36.774545921398214</v>
      </c>
      <c r="J1635">
        <f t="shared" si="111"/>
        <v>44.4</v>
      </c>
      <c r="K1635">
        <f t="shared" si="112"/>
        <v>213.81670083670417</v>
      </c>
      <c r="L1635">
        <f t="shared" si="113"/>
        <v>74.333090529267054</v>
      </c>
      <c r="M1635">
        <f t="shared" si="114"/>
        <v>33.551219276875955</v>
      </c>
    </row>
    <row r="1636" spans="1:13">
      <c r="A1636" s="230">
        <v>38217</v>
      </c>
      <c r="B1636">
        <v>35.08</v>
      </c>
      <c r="C1636">
        <v>17.53</v>
      </c>
      <c r="D1636">
        <v>5.65</v>
      </c>
      <c r="E1636">
        <v>15.87</v>
      </c>
      <c r="F1636">
        <v>1095.17</v>
      </c>
      <c r="G1636">
        <v>284.2</v>
      </c>
      <c r="H1636">
        <f t="shared" si="109"/>
        <v>68.953316953316957</v>
      </c>
      <c r="I1636">
        <f t="shared" si="110"/>
        <v>38.145431361071644</v>
      </c>
      <c r="J1636">
        <f t="shared" si="111"/>
        <v>45.2</v>
      </c>
      <c r="K1636">
        <f t="shared" si="112"/>
        <v>219.84263312461906</v>
      </c>
      <c r="L1636">
        <f t="shared" si="113"/>
        <v>75.258036585533461</v>
      </c>
      <c r="M1636">
        <f t="shared" si="114"/>
        <v>34.274825731445524</v>
      </c>
    </row>
    <row r="1637" spans="1:13">
      <c r="A1637" s="230">
        <v>38218</v>
      </c>
      <c r="B1637">
        <v>34.700000000000003</v>
      </c>
      <c r="C1637">
        <v>17.71</v>
      </c>
      <c r="D1637">
        <v>5.95</v>
      </c>
      <c r="E1637">
        <v>15.355</v>
      </c>
      <c r="F1637">
        <v>1091.23</v>
      </c>
      <c r="G1637">
        <v>282.62</v>
      </c>
      <c r="H1637">
        <f t="shared" si="109"/>
        <v>68.206388206388212</v>
      </c>
      <c r="I1637">
        <f t="shared" si="110"/>
        <v>38.537112915264046</v>
      </c>
      <c r="J1637">
        <f t="shared" si="111"/>
        <v>47.6</v>
      </c>
      <c r="K1637">
        <f t="shared" si="112"/>
        <v>212.70848340444397</v>
      </c>
      <c r="L1637">
        <f t="shared" si="113"/>
        <v>74.987287145586237</v>
      </c>
      <c r="M1637">
        <f t="shared" si="114"/>
        <v>34.084276031742206</v>
      </c>
    </row>
    <row r="1638" spans="1:13">
      <c r="A1638" s="230">
        <v>38219</v>
      </c>
      <c r="B1638">
        <v>34.86</v>
      </c>
      <c r="C1638">
        <v>18.11</v>
      </c>
      <c r="D1638">
        <v>5.85</v>
      </c>
      <c r="E1638">
        <v>15.4</v>
      </c>
      <c r="F1638">
        <v>1098.3499999999999</v>
      </c>
      <c r="G1638">
        <v>284.01</v>
      </c>
      <c r="H1638">
        <f t="shared" si="109"/>
        <v>68.520884520884522</v>
      </c>
      <c r="I1638">
        <f t="shared" si="110"/>
        <v>39.407516369024954</v>
      </c>
      <c r="J1638">
        <f t="shared" si="111"/>
        <v>46.8</v>
      </c>
      <c r="K1638">
        <f t="shared" si="112"/>
        <v>213.33185571009031</v>
      </c>
      <c r="L1638">
        <f t="shared" si="113"/>
        <v>75.476560245186278</v>
      </c>
      <c r="M1638">
        <f t="shared" si="114"/>
        <v>34.251911527050822</v>
      </c>
    </row>
    <row r="1639" spans="1:13">
      <c r="A1639" s="230">
        <v>38222</v>
      </c>
      <c r="B1639">
        <v>34.950000000000003</v>
      </c>
      <c r="C1639">
        <v>17.88</v>
      </c>
      <c r="D1639">
        <v>5.85</v>
      </c>
      <c r="E1639">
        <v>15.54</v>
      </c>
      <c r="F1639">
        <v>1095.68</v>
      </c>
      <c r="G1639">
        <v>285.56</v>
      </c>
      <c r="H1639">
        <f t="shared" si="109"/>
        <v>68.69778869778871</v>
      </c>
      <c r="I1639">
        <f t="shared" si="110"/>
        <v>38.907034383112432</v>
      </c>
      <c r="J1639">
        <f t="shared" si="111"/>
        <v>46.8</v>
      </c>
      <c r="K1639">
        <f t="shared" si="112"/>
        <v>215.2712362165457</v>
      </c>
      <c r="L1639">
        <f t="shared" si="113"/>
        <v>75.293082832836276</v>
      </c>
      <c r="M1639">
        <f t="shared" si="114"/>
        <v>34.438843194481294</v>
      </c>
    </row>
    <row r="1640" spans="1:13">
      <c r="A1640" s="230">
        <v>38223</v>
      </c>
      <c r="B1640">
        <v>35.08</v>
      </c>
      <c r="C1640">
        <v>17.68</v>
      </c>
      <c r="D1640">
        <v>6</v>
      </c>
      <c r="E1640">
        <v>15.975</v>
      </c>
      <c r="F1640">
        <v>1096.19</v>
      </c>
      <c r="G1640">
        <v>283.86</v>
      </c>
      <c r="H1640">
        <f t="shared" si="109"/>
        <v>68.953316953316957</v>
      </c>
      <c r="I1640">
        <f t="shared" si="110"/>
        <v>38.471832656231982</v>
      </c>
      <c r="J1640">
        <f t="shared" si="111"/>
        <v>48</v>
      </c>
      <c r="K1640">
        <f t="shared" si="112"/>
        <v>221.29716850446059</v>
      </c>
      <c r="L1640">
        <f t="shared" si="113"/>
        <v>75.328129080139078</v>
      </c>
      <c r="M1640">
        <f t="shared" si="114"/>
        <v>34.233821365686588</v>
      </c>
    </row>
    <row r="1641" spans="1:13">
      <c r="A1641" s="230">
        <v>38224</v>
      </c>
      <c r="B1641">
        <v>35.340000000000003</v>
      </c>
      <c r="C1641">
        <v>18.100000000000001</v>
      </c>
      <c r="D1641">
        <v>6.2</v>
      </c>
      <c r="E1641">
        <v>16.524999999999999</v>
      </c>
      <c r="F1641">
        <v>1104.96</v>
      </c>
      <c r="G1641">
        <v>287.41000000000003</v>
      </c>
      <c r="H1641">
        <f t="shared" si="109"/>
        <v>69.46437346437348</v>
      </c>
      <c r="I1641">
        <f t="shared" si="110"/>
        <v>39.385756282680937</v>
      </c>
      <c r="J1641">
        <f t="shared" si="111"/>
        <v>49.6</v>
      </c>
      <c r="K1641">
        <f t="shared" si="112"/>
        <v>228.91616335124948</v>
      </c>
      <c r="L1641">
        <f t="shared" si="113"/>
        <v>75.930787097483545</v>
      </c>
      <c r="M1641">
        <f t="shared" si="114"/>
        <v>34.661955184640256</v>
      </c>
    </row>
    <row r="1642" spans="1:13">
      <c r="A1642" s="230">
        <v>38225</v>
      </c>
      <c r="B1642">
        <v>35.19</v>
      </c>
      <c r="C1642">
        <v>18.190000000000001</v>
      </c>
      <c r="D1642">
        <v>6.1</v>
      </c>
      <c r="E1642">
        <v>17.329999999999998</v>
      </c>
      <c r="F1642">
        <v>1105.0899999999999</v>
      </c>
      <c r="G1642">
        <v>285.79000000000002</v>
      </c>
      <c r="H1642">
        <f t="shared" si="109"/>
        <v>69.169533169533167</v>
      </c>
      <c r="I1642">
        <f t="shared" si="110"/>
        <v>39.581597059777138</v>
      </c>
      <c r="J1642">
        <f t="shared" si="111"/>
        <v>48.8</v>
      </c>
      <c r="K1642">
        <f t="shared" si="112"/>
        <v>240.06760126336783</v>
      </c>
      <c r="L1642">
        <f t="shared" si="113"/>
        <v>75.939720454639144</v>
      </c>
      <c r="M1642">
        <f t="shared" si="114"/>
        <v>34.46658144190647</v>
      </c>
    </row>
    <row r="1643" spans="1:13">
      <c r="A1643" s="230">
        <v>38226</v>
      </c>
      <c r="B1643">
        <v>35.200000000000003</v>
      </c>
      <c r="C1643">
        <v>18.260000000000002</v>
      </c>
      <c r="D1643">
        <v>6.06</v>
      </c>
      <c r="E1643">
        <v>17.175000000000001</v>
      </c>
      <c r="F1643">
        <v>1107.77</v>
      </c>
      <c r="G1643">
        <v>287.38</v>
      </c>
      <c r="H1643">
        <f t="shared" si="109"/>
        <v>69.189189189189193</v>
      </c>
      <c r="I1643">
        <f t="shared" si="110"/>
        <v>39.733917664185299</v>
      </c>
      <c r="J1643">
        <f t="shared" si="111"/>
        <v>48.48</v>
      </c>
      <c r="K1643">
        <f t="shared" si="112"/>
        <v>237.92042998836371</v>
      </c>
      <c r="L1643">
        <f t="shared" si="113"/>
        <v>76.12388504830885</v>
      </c>
      <c r="M1643">
        <f t="shared" si="114"/>
        <v>34.658337152367402</v>
      </c>
    </row>
    <row r="1644" spans="1:13">
      <c r="A1644" s="230">
        <v>38229</v>
      </c>
      <c r="B1644">
        <v>35.119999999999997</v>
      </c>
      <c r="C1644">
        <v>17.920000000000002</v>
      </c>
      <c r="D1644">
        <v>6.1</v>
      </c>
      <c r="E1644">
        <v>17.059999999999999</v>
      </c>
      <c r="F1644">
        <v>1099.1500000000001</v>
      </c>
      <c r="G1644">
        <v>283.23</v>
      </c>
      <c r="H1644">
        <f t="shared" si="109"/>
        <v>69.031941031941017</v>
      </c>
      <c r="I1644">
        <f t="shared" si="110"/>
        <v>38.994074728488528</v>
      </c>
      <c r="J1644">
        <f t="shared" si="111"/>
        <v>48.8</v>
      </c>
      <c r="K1644">
        <f t="shared" si="112"/>
        <v>236.32736742948964</v>
      </c>
      <c r="L1644">
        <f t="shared" si="113"/>
        <v>75.531534750759349</v>
      </c>
      <c r="M1644">
        <f t="shared" si="114"/>
        <v>34.15784268795678</v>
      </c>
    </row>
    <row r="1645" spans="1:13">
      <c r="A1645" s="230">
        <v>38230</v>
      </c>
      <c r="B1645">
        <v>34.840000000000003</v>
      </c>
      <c r="C1645">
        <v>17.89</v>
      </c>
      <c r="D1645">
        <v>6.2</v>
      </c>
      <c r="E1645">
        <v>17.245000000000001</v>
      </c>
      <c r="F1645">
        <v>1104.24</v>
      </c>
      <c r="G1645">
        <v>282.45</v>
      </c>
      <c r="H1645">
        <f t="shared" si="109"/>
        <v>68.481572481572485</v>
      </c>
      <c r="I1645">
        <f t="shared" si="110"/>
        <v>38.928794469456456</v>
      </c>
      <c r="J1645">
        <f t="shared" si="111"/>
        <v>49.6</v>
      </c>
      <c r="K1645">
        <f t="shared" si="112"/>
        <v>238.8901202415914</v>
      </c>
      <c r="L1645">
        <f t="shared" si="113"/>
        <v>75.881310042467803</v>
      </c>
      <c r="M1645">
        <f t="shared" si="114"/>
        <v>34.063773848862731</v>
      </c>
    </row>
    <row r="1646" spans="1:13">
      <c r="A1646" s="230">
        <v>38231</v>
      </c>
      <c r="B1646">
        <v>35.468000000000004</v>
      </c>
      <c r="C1646">
        <v>17.920000000000002</v>
      </c>
      <c r="D1646">
        <v>6.25</v>
      </c>
      <c r="E1646">
        <v>17.93</v>
      </c>
      <c r="F1646">
        <v>1105.9100000000001</v>
      </c>
      <c r="G1646">
        <v>283.98</v>
      </c>
      <c r="H1646">
        <f t="shared" si="109"/>
        <v>69.715970515970525</v>
      </c>
      <c r="I1646">
        <f t="shared" si="110"/>
        <v>38.994074728488528</v>
      </c>
      <c r="J1646">
        <f t="shared" si="111"/>
        <v>50</v>
      </c>
      <c r="K1646">
        <f t="shared" si="112"/>
        <v>248.37923200531944</v>
      </c>
      <c r="L1646">
        <f t="shared" si="113"/>
        <v>75.99606932285154</v>
      </c>
      <c r="M1646">
        <f t="shared" si="114"/>
        <v>34.248293494777975</v>
      </c>
    </row>
    <row r="1647" spans="1:13">
      <c r="A1647" s="230">
        <v>38232</v>
      </c>
      <c r="B1647">
        <v>35.511000000000003</v>
      </c>
      <c r="C1647">
        <v>18.010000000000002</v>
      </c>
      <c r="D1647">
        <v>6.05</v>
      </c>
      <c r="E1647">
        <v>17.829999999999998</v>
      </c>
      <c r="F1647">
        <v>1118.31</v>
      </c>
      <c r="G1647">
        <v>287.24</v>
      </c>
      <c r="H1647">
        <f t="shared" ref="H1647:H1710" si="115">B1647*100/$B$429</f>
        <v>69.80049140049141</v>
      </c>
      <c r="I1647">
        <f t="shared" ref="I1647:I1710" si="116">C1647*100/$C$429</f>
        <v>39.189915505584729</v>
      </c>
      <c r="J1647">
        <f t="shared" ref="J1647:J1710" si="117">D1647*100/$D$429</f>
        <v>48.4</v>
      </c>
      <c r="K1647">
        <f t="shared" ref="K1647:K1710" si="118">E1647*100/$E$7</f>
        <v>246.99396021499416</v>
      </c>
      <c r="L1647">
        <f t="shared" ref="L1647:L1710" si="119">F1647*100/$F$429</f>
        <v>76.84817415923365</v>
      </c>
      <c r="M1647">
        <f t="shared" ref="M1647:M1710" si="120">G1647*100/$G$429</f>
        <v>34.64145300176078</v>
      </c>
    </row>
    <row r="1648" spans="1:13">
      <c r="A1648" s="230">
        <v>38233</v>
      </c>
      <c r="B1648">
        <v>35.25</v>
      </c>
      <c r="C1648">
        <v>17.7</v>
      </c>
      <c r="D1648">
        <v>5.9</v>
      </c>
      <c r="E1648">
        <v>17.614999999999998</v>
      </c>
      <c r="F1648">
        <v>1113.6300000000001</v>
      </c>
      <c r="G1648">
        <v>280.32</v>
      </c>
      <c r="H1648">
        <f t="shared" si="115"/>
        <v>69.287469287469293</v>
      </c>
      <c r="I1648">
        <f t="shared" si="116"/>
        <v>38.515352828920022</v>
      </c>
      <c r="J1648">
        <f t="shared" si="117"/>
        <v>47.2</v>
      </c>
      <c r="K1648">
        <f t="shared" si="118"/>
        <v>244.01562586579485</v>
      </c>
      <c r="L1648">
        <f t="shared" si="119"/>
        <v>76.526573301631373</v>
      </c>
      <c r="M1648">
        <f t="shared" si="120"/>
        <v>33.806893557490532</v>
      </c>
    </row>
    <row r="1649" spans="1:13">
      <c r="A1649" s="230">
        <v>38236</v>
      </c>
      <c r="B1649">
        <v>35.25</v>
      </c>
      <c r="C1649">
        <v>17.7</v>
      </c>
      <c r="D1649">
        <v>5.9</v>
      </c>
      <c r="E1649">
        <v>17.614999999999998</v>
      </c>
      <c r="F1649">
        <v>1113.6300000000001</v>
      </c>
      <c r="G1649">
        <v>280.32</v>
      </c>
      <c r="H1649">
        <f t="shared" si="115"/>
        <v>69.287469287469293</v>
      </c>
      <c r="I1649">
        <f t="shared" si="116"/>
        <v>38.515352828920022</v>
      </c>
      <c r="J1649">
        <f t="shared" si="117"/>
        <v>47.2</v>
      </c>
      <c r="K1649">
        <f t="shared" si="118"/>
        <v>244.01562586579485</v>
      </c>
      <c r="L1649">
        <f t="shared" si="119"/>
        <v>76.526573301631373</v>
      </c>
      <c r="M1649">
        <f t="shared" si="120"/>
        <v>33.806893557490532</v>
      </c>
    </row>
    <row r="1650" spans="1:13">
      <c r="A1650" s="230">
        <v>38237</v>
      </c>
      <c r="B1650">
        <v>35.21</v>
      </c>
      <c r="C1650">
        <v>17.989999999999998</v>
      </c>
      <c r="D1650">
        <v>6.25</v>
      </c>
      <c r="E1650">
        <v>17.88</v>
      </c>
      <c r="F1650">
        <v>1121.3</v>
      </c>
      <c r="G1650">
        <v>281.54000000000002</v>
      </c>
      <c r="H1650">
        <f t="shared" si="115"/>
        <v>69.208845208845204</v>
      </c>
      <c r="I1650">
        <f t="shared" si="116"/>
        <v>39.146395332896674</v>
      </c>
      <c r="J1650">
        <f t="shared" si="117"/>
        <v>50</v>
      </c>
      <c r="K1650">
        <f t="shared" si="118"/>
        <v>247.68659611015681</v>
      </c>
      <c r="L1650">
        <f t="shared" si="119"/>
        <v>77.053641373812894</v>
      </c>
      <c r="M1650">
        <f t="shared" si="120"/>
        <v>33.954026869919687</v>
      </c>
    </row>
    <row r="1651" spans="1:13">
      <c r="A1651" s="230">
        <v>38238</v>
      </c>
      <c r="B1651">
        <v>35.46</v>
      </c>
      <c r="C1651">
        <v>17.940000000000001</v>
      </c>
      <c r="D1651">
        <v>6.1</v>
      </c>
      <c r="E1651">
        <v>18.175000000000001</v>
      </c>
      <c r="F1651">
        <v>1116.27</v>
      </c>
      <c r="G1651">
        <v>281.45999999999998</v>
      </c>
      <c r="H1651">
        <f t="shared" si="115"/>
        <v>69.700245700245702</v>
      </c>
      <c r="I1651">
        <f t="shared" si="116"/>
        <v>39.037594901176575</v>
      </c>
      <c r="J1651">
        <f t="shared" si="117"/>
        <v>48.8</v>
      </c>
      <c r="K1651">
        <f t="shared" si="118"/>
        <v>251.77314789161633</v>
      </c>
      <c r="L1651">
        <f t="shared" si="119"/>
        <v>76.707989170022401</v>
      </c>
      <c r="M1651">
        <f t="shared" si="120"/>
        <v>33.944378783858753</v>
      </c>
    </row>
    <row r="1652" spans="1:13">
      <c r="A1652" s="230">
        <v>38239</v>
      </c>
      <c r="B1652">
        <v>35.69</v>
      </c>
      <c r="C1652">
        <v>18.12</v>
      </c>
      <c r="D1652">
        <v>6.1</v>
      </c>
      <c r="E1652">
        <v>17.850000000000001</v>
      </c>
      <c r="F1652">
        <v>1118.3800000000001</v>
      </c>
      <c r="G1652">
        <v>286.62</v>
      </c>
      <c r="H1652">
        <f t="shared" si="115"/>
        <v>70.152334152334149</v>
      </c>
      <c r="I1652">
        <f t="shared" si="116"/>
        <v>39.429276455368978</v>
      </c>
      <c r="J1652">
        <f t="shared" si="117"/>
        <v>48.8</v>
      </c>
      <c r="K1652">
        <f t="shared" si="118"/>
        <v>247.27101457305926</v>
      </c>
      <c r="L1652">
        <f t="shared" si="119"/>
        <v>76.852984428471302</v>
      </c>
      <c r="M1652">
        <f t="shared" si="120"/>
        <v>34.566680334788586</v>
      </c>
    </row>
    <row r="1653" spans="1:13">
      <c r="A1653" s="230">
        <v>38240</v>
      </c>
      <c r="B1653">
        <v>36.01</v>
      </c>
      <c r="C1653">
        <v>18.29</v>
      </c>
      <c r="D1653">
        <v>6.1</v>
      </c>
      <c r="E1653">
        <v>17.934999999999999</v>
      </c>
      <c r="F1653">
        <v>1123.92</v>
      </c>
      <c r="G1653">
        <v>292.32</v>
      </c>
      <c r="H1653">
        <f t="shared" si="115"/>
        <v>70.781326781326783</v>
      </c>
      <c r="I1653">
        <f t="shared" si="116"/>
        <v>39.799197923217356</v>
      </c>
      <c r="J1653">
        <f t="shared" si="117"/>
        <v>48.8</v>
      </c>
      <c r="K1653">
        <f t="shared" si="118"/>
        <v>248.44849559483569</v>
      </c>
      <c r="L1653">
        <f t="shared" si="119"/>
        <v>77.233682879564597</v>
      </c>
      <c r="M1653">
        <f t="shared" si="120"/>
        <v>35.254106466629686</v>
      </c>
    </row>
    <row r="1654" spans="1:13">
      <c r="A1654" s="230">
        <v>38243</v>
      </c>
      <c r="B1654">
        <v>36.18</v>
      </c>
      <c r="C1654">
        <v>18.61</v>
      </c>
      <c r="D1654">
        <v>6.1</v>
      </c>
      <c r="E1654">
        <v>17.795000000000002</v>
      </c>
      <c r="F1654">
        <v>1125.82</v>
      </c>
      <c r="G1654">
        <v>294.11</v>
      </c>
      <c r="H1654">
        <f t="shared" si="115"/>
        <v>71.115479115479118</v>
      </c>
      <c r="I1654">
        <f t="shared" si="116"/>
        <v>40.495520686226079</v>
      </c>
      <c r="J1654">
        <f t="shared" si="117"/>
        <v>48.8</v>
      </c>
      <c r="K1654">
        <f t="shared" si="118"/>
        <v>246.50911508838038</v>
      </c>
      <c r="L1654">
        <f t="shared" si="119"/>
        <v>77.364247330300572</v>
      </c>
      <c r="M1654">
        <f t="shared" si="120"/>
        <v>35.46998239224294</v>
      </c>
    </row>
    <row r="1655" spans="1:13">
      <c r="A1655" s="230">
        <v>38244</v>
      </c>
      <c r="B1655">
        <v>36.020000000000003</v>
      </c>
      <c r="C1655">
        <v>18.399999999999999</v>
      </c>
      <c r="D1655">
        <v>6.15</v>
      </c>
      <c r="E1655">
        <v>17.745000000000001</v>
      </c>
      <c r="F1655">
        <v>1128.33</v>
      </c>
      <c r="G1655">
        <v>294.64999999999998</v>
      </c>
      <c r="H1655">
        <f t="shared" si="115"/>
        <v>70.800982800982808</v>
      </c>
      <c r="I1655">
        <f t="shared" si="116"/>
        <v>40.038558873001605</v>
      </c>
      <c r="J1655">
        <f t="shared" si="117"/>
        <v>49.2</v>
      </c>
      <c r="K1655">
        <f t="shared" si="118"/>
        <v>245.8164791932177</v>
      </c>
      <c r="L1655">
        <f t="shared" si="119"/>
        <v>77.536729841535987</v>
      </c>
      <c r="M1655">
        <f t="shared" si="120"/>
        <v>35.5351069731542</v>
      </c>
    </row>
    <row r="1656" spans="1:13">
      <c r="A1656" s="230">
        <v>38245</v>
      </c>
      <c r="B1656">
        <v>35.409999999999997</v>
      </c>
      <c r="C1656">
        <v>18.28</v>
      </c>
      <c r="D1656">
        <v>6.05</v>
      </c>
      <c r="E1656">
        <v>17.600000000000001</v>
      </c>
      <c r="F1656">
        <v>1120.3699999999999</v>
      </c>
      <c r="G1656">
        <v>290.45999999999998</v>
      </c>
      <c r="H1656">
        <f t="shared" si="115"/>
        <v>69.601965601965588</v>
      </c>
      <c r="I1656">
        <f t="shared" si="116"/>
        <v>39.777437836873339</v>
      </c>
      <c r="J1656">
        <f t="shared" si="117"/>
        <v>48.4</v>
      </c>
      <c r="K1656">
        <f t="shared" si="118"/>
        <v>243.80783509724611</v>
      </c>
      <c r="L1656">
        <f t="shared" si="119"/>
        <v>76.989733511084225</v>
      </c>
      <c r="M1656">
        <f t="shared" si="120"/>
        <v>35.029788465713111</v>
      </c>
    </row>
    <row r="1657" spans="1:13">
      <c r="A1657" s="230">
        <v>38246</v>
      </c>
      <c r="B1657">
        <v>35.56</v>
      </c>
      <c r="C1657">
        <v>18.22</v>
      </c>
      <c r="D1657">
        <v>6.2</v>
      </c>
      <c r="E1657">
        <v>18.175000000000001</v>
      </c>
      <c r="F1657">
        <v>1123.5</v>
      </c>
      <c r="G1657">
        <v>290.77999999999997</v>
      </c>
      <c r="H1657">
        <f t="shared" si="115"/>
        <v>69.896805896805901</v>
      </c>
      <c r="I1657">
        <f t="shared" si="116"/>
        <v>39.646877318809203</v>
      </c>
      <c r="J1657">
        <f t="shared" si="117"/>
        <v>49.6</v>
      </c>
      <c r="K1657">
        <f t="shared" si="118"/>
        <v>251.77314789161633</v>
      </c>
      <c r="L1657">
        <f t="shared" si="119"/>
        <v>77.204821264138758</v>
      </c>
      <c r="M1657">
        <f t="shared" si="120"/>
        <v>35.068380809956821</v>
      </c>
    </row>
    <row r="1658" spans="1:13">
      <c r="A1658" s="230">
        <v>38247</v>
      </c>
      <c r="B1658">
        <v>35.54</v>
      </c>
      <c r="C1658">
        <v>18.11</v>
      </c>
      <c r="D1658">
        <v>6.5</v>
      </c>
      <c r="E1658">
        <v>18.57</v>
      </c>
      <c r="F1658">
        <v>1128.55</v>
      </c>
      <c r="G1658">
        <v>292.05</v>
      </c>
      <c r="H1658">
        <f t="shared" si="115"/>
        <v>69.857493857493864</v>
      </c>
      <c r="I1658">
        <f t="shared" si="116"/>
        <v>39.407516369024954</v>
      </c>
      <c r="J1658">
        <f t="shared" si="117"/>
        <v>52</v>
      </c>
      <c r="K1658">
        <f t="shared" si="118"/>
        <v>257.2449714634011</v>
      </c>
      <c r="L1658">
        <f t="shared" si="119"/>
        <v>77.551847830568576</v>
      </c>
      <c r="M1658">
        <f t="shared" si="120"/>
        <v>35.221544176174056</v>
      </c>
    </row>
    <row r="1659" spans="1:13">
      <c r="A1659" s="230">
        <v>38250</v>
      </c>
      <c r="B1659">
        <v>35.630000000000003</v>
      </c>
      <c r="C1659">
        <v>18.41</v>
      </c>
      <c r="D1659">
        <v>7.05</v>
      </c>
      <c r="E1659">
        <v>18.855</v>
      </c>
      <c r="F1659">
        <v>1122.2</v>
      </c>
      <c r="G1659">
        <v>293.77999999999997</v>
      </c>
      <c r="H1659">
        <f t="shared" si="115"/>
        <v>70.034398034398038</v>
      </c>
      <c r="I1659">
        <f t="shared" si="116"/>
        <v>40.060318959345629</v>
      </c>
      <c r="J1659">
        <f t="shared" si="117"/>
        <v>56.4</v>
      </c>
      <c r="K1659">
        <f t="shared" si="118"/>
        <v>261.19299606582814</v>
      </c>
      <c r="L1659">
        <f t="shared" si="119"/>
        <v>77.115487692582562</v>
      </c>
      <c r="M1659">
        <f t="shared" si="120"/>
        <v>35.430184037241609</v>
      </c>
    </row>
    <row r="1660" spans="1:13">
      <c r="A1660" s="230">
        <v>38251</v>
      </c>
      <c r="B1660">
        <v>35.79</v>
      </c>
      <c r="C1660">
        <v>18.7</v>
      </c>
      <c r="D1660">
        <v>6.85</v>
      </c>
      <c r="E1660">
        <v>19.004999999999999</v>
      </c>
      <c r="F1660">
        <v>1129.3</v>
      </c>
      <c r="G1660">
        <v>295.58</v>
      </c>
      <c r="H1660">
        <f t="shared" si="115"/>
        <v>70.348894348894348</v>
      </c>
      <c r="I1660">
        <f t="shared" si="116"/>
        <v>40.691361463322288</v>
      </c>
      <c r="J1660">
        <f t="shared" si="117"/>
        <v>54.8</v>
      </c>
      <c r="K1660">
        <f t="shared" si="118"/>
        <v>263.27090375131598</v>
      </c>
      <c r="L1660">
        <f t="shared" si="119"/>
        <v>77.603386429543292</v>
      </c>
      <c r="M1660">
        <f t="shared" si="120"/>
        <v>35.647265973612484</v>
      </c>
    </row>
    <row r="1661" spans="1:13">
      <c r="A1661" s="230">
        <v>38252</v>
      </c>
      <c r="B1661">
        <v>35.07</v>
      </c>
      <c r="C1661">
        <v>18.62</v>
      </c>
      <c r="D1661">
        <v>6.5</v>
      </c>
      <c r="E1661">
        <v>18.46</v>
      </c>
      <c r="F1661">
        <v>1113.56</v>
      </c>
      <c r="G1661">
        <v>290.08</v>
      </c>
      <c r="H1661">
        <f t="shared" si="115"/>
        <v>68.933660933660931</v>
      </c>
      <c r="I1661">
        <f t="shared" si="116"/>
        <v>40.517280772570103</v>
      </c>
      <c r="J1661">
        <f t="shared" si="117"/>
        <v>52</v>
      </c>
      <c r="K1661">
        <f t="shared" si="118"/>
        <v>255.72117249404334</v>
      </c>
      <c r="L1661">
        <f t="shared" si="119"/>
        <v>76.521763032393721</v>
      </c>
      <c r="M1661">
        <f t="shared" si="120"/>
        <v>34.983960056923706</v>
      </c>
    </row>
    <row r="1662" spans="1:13">
      <c r="A1662" s="230">
        <v>38253</v>
      </c>
      <c r="B1662">
        <v>34.9</v>
      </c>
      <c r="C1662">
        <v>18.84</v>
      </c>
      <c r="D1662">
        <v>6.7</v>
      </c>
      <c r="E1662">
        <v>18.635000000000002</v>
      </c>
      <c r="F1662">
        <v>1108.3599999999999</v>
      </c>
      <c r="G1662">
        <v>290.62</v>
      </c>
      <c r="H1662">
        <f t="shared" si="115"/>
        <v>68.599508599508596</v>
      </c>
      <c r="I1662">
        <f t="shared" si="116"/>
        <v>40.996002672138601</v>
      </c>
      <c r="J1662">
        <f t="shared" si="117"/>
        <v>53.6</v>
      </c>
      <c r="K1662">
        <f t="shared" si="118"/>
        <v>258.14539812711257</v>
      </c>
      <c r="L1662">
        <f t="shared" si="119"/>
        <v>76.164428746168952</v>
      </c>
      <c r="M1662">
        <f t="shared" si="120"/>
        <v>35.049084637834973</v>
      </c>
    </row>
    <row r="1663" spans="1:13">
      <c r="A1663" s="230">
        <v>38254</v>
      </c>
      <c r="B1663">
        <v>35.049999999999997</v>
      </c>
      <c r="C1663">
        <v>18.579999999999998</v>
      </c>
      <c r="D1663">
        <v>6.4</v>
      </c>
      <c r="E1663">
        <v>18.645</v>
      </c>
      <c r="F1663">
        <v>1110.1099999999999</v>
      </c>
      <c r="G1663">
        <v>288.07</v>
      </c>
      <c r="H1663">
        <f t="shared" si="115"/>
        <v>68.89434889434888</v>
      </c>
      <c r="I1663">
        <f t="shared" si="116"/>
        <v>40.430240427194008</v>
      </c>
      <c r="J1663">
        <f t="shared" si="117"/>
        <v>51.2</v>
      </c>
      <c r="K1663">
        <f t="shared" si="118"/>
        <v>258.28392530614508</v>
      </c>
      <c r="L1663">
        <f t="shared" si="119"/>
        <v>76.284685477109974</v>
      </c>
      <c r="M1663">
        <f t="shared" si="120"/>
        <v>34.741551894642903</v>
      </c>
    </row>
    <row r="1664" spans="1:13">
      <c r="A1664" s="230">
        <v>38257</v>
      </c>
      <c r="B1664">
        <v>35.08</v>
      </c>
      <c r="C1664">
        <v>18.399999999999999</v>
      </c>
      <c r="D1664">
        <v>6.6</v>
      </c>
      <c r="E1664">
        <v>18.765000000000001</v>
      </c>
      <c r="F1664">
        <v>1103.52</v>
      </c>
      <c r="G1664">
        <v>285.52999999999997</v>
      </c>
      <c r="H1664">
        <f t="shared" si="115"/>
        <v>68.953316953316957</v>
      </c>
      <c r="I1664">
        <f t="shared" si="116"/>
        <v>40.038558873001605</v>
      </c>
      <c r="J1664">
        <f t="shared" si="117"/>
        <v>52.8</v>
      </c>
      <c r="K1664">
        <f t="shared" si="118"/>
        <v>259.9462514545354</v>
      </c>
      <c r="L1664">
        <f t="shared" si="119"/>
        <v>75.831832987452074</v>
      </c>
      <c r="M1664">
        <f t="shared" si="120"/>
        <v>34.435225162208447</v>
      </c>
    </row>
    <row r="1665" spans="1:13">
      <c r="A1665" s="230">
        <v>38258</v>
      </c>
      <c r="B1665">
        <v>35.450000000000003</v>
      </c>
      <c r="C1665">
        <v>18.239999999999998</v>
      </c>
      <c r="D1665">
        <v>6.4</v>
      </c>
      <c r="E1665">
        <v>19.02</v>
      </c>
      <c r="F1665">
        <v>1110.06</v>
      </c>
      <c r="G1665">
        <v>285.81</v>
      </c>
      <c r="H1665">
        <f t="shared" si="115"/>
        <v>69.680589680589691</v>
      </c>
      <c r="I1665">
        <f t="shared" si="116"/>
        <v>39.690397491497244</v>
      </c>
      <c r="J1665">
        <f t="shared" si="117"/>
        <v>51.2</v>
      </c>
      <c r="K1665">
        <f t="shared" si="118"/>
        <v>263.4786945198648</v>
      </c>
      <c r="L1665">
        <f t="shared" si="119"/>
        <v>76.281249570511676</v>
      </c>
      <c r="M1665">
        <f t="shared" si="120"/>
        <v>34.468993463421697</v>
      </c>
    </row>
    <row r="1666" spans="1:13">
      <c r="A1666" s="230">
        <v>38259</v>
      </c>
      <c r="B1666">
        <v>35.44</v>
      </c>
      <c r="C1666">
        <v>18.52</v>
      </c>
      <c r="D1666">
        <v>6.4</v>
      </c>
      <c r="E1666">
        <v>19.34</v>
      </c>
      <c r="F1666">
        <v>1114.8</v>
      </c>
      <c r="G1666">
        <v>289.70999999999998</v>
      </c>
      <c r="H1666">
        <f t="shared" si="115"/>
        <v>69.660933660933665</v>
      </c>
      <c r="I1666">
        <f t="shared" si="116"/>
        <v>40.299679909129878</v>
      </c>
      <c r="J1666">
        <f t="shared" si="117"/>
        <v>51.2</v>
      </c>
      <c r="K1666">
        <f t="shared" si="118"/>
        <v>267.91156424890562</v>
      </c>
      <c r="L1666">
        <f t="shared" si="119"/>
        <v>76.606973516031942</v>
      </c>
      <c r="M1666">
        <f t="shared" si="120"/>
        <v>34.939337658891915</v>
      </c>
    </row>
    <row r="1667" spans="1:13">
      <c r="A1667" s="230">
        <v>38260</v>
      </c>
      <c r="B1667">
        <v>35.6</v>
      </c>
      <c r="C1667">
        <v>18.75</v>
      </c>
      <c r="D1667">
        <v>6.55</v>
      </c>
      <c r="E1667">
        <v>19.375</v>
      </c>
      <c r="F1667">
        <v>1114.58</v>
      </c>
      <c r="G1667">
        <v>290.63</v>
      </c>
      <c r="H1667">
        <f t="shared" si="115"/>
        <v>69.975429975429975</v>
      </c>
      <c r="I1667">
        <f t="shared" si="116"/>
        <v>40.8001618950424</v>
      </c>
      <c r="J1667">
        <f t="shared" si="117"/>
        <v>52.4</v>
      </c>
      <c r="K1667">
        <f t="shared" si="118"/>
        <v>268.39640937551945</v>
      </c>
      <c r="L1667">
        <f t="shared" si="119"/>
        <v>76.591855526999353</v>
      </c>
      <c r="M1667">
        <f t="shared" si="120"/>
        <v>35.050290648592586</v>
      </c>
    </row>
    <row r="1668" spans="1:13">
      <c r="A1668" s="230">
        <v>38261</v>
      </c>
      <c r="B1668">
        <v>36.01</v>
      </c>
      <c r="C1668">
        <v>19.12</v>
      </c>
      <c r="D1668">
        <v>6.6</v>
      </c>
      <c r="E1668">
        <v>19.335000000000001</v>
      </c>
      <c r="F1668">
        <v>1131.5</v>
      </c>
      <c r="G1668">
        <v>299.55</v>
      </c>
      <c r="H1668">
        <f t="shared" si="115"/>
        <v>70.781326781326783</v>
      </c>
      <c r="I1668">
        <f t="shared" si="116"/>
        <v>41.605285089771236</v>
      </c>
      <c r="J1668">
        <f t="shared" si="117"/>
        <v>52.8</v>
      </c>
      <c r="K1668">
        <f t="shared" si="118"/>
        <v>267.84230065938937</v>
      </c>
      <c r="L1668">
        <f t="shared" si="119"/>
        <v>77.754566319869156</v>
      </c>
      <c r="M1668">
        <f t="shared" si="120"/>
        <v>36.126052244386024</v>
      </c>
    </row>
    <row r="1669" spans="1:13">
      <c r="A1669" s="230">
        <v>38264</v>
      </c>
      <c r="B1669">
        <v>35.659999999999997</v>
      </c>
      <c r="C1669">
        <v>19.059999999999999</v>
      </c>
      <c r="D1669">
        <v>6.7</v>
      </c>
      <c r="E1669">
        <v>19.395</v>
      </c>
      <c r="F1669">
        <v>1135.17</v>
      </c>
      <c r="G1669">
        <v>301.08</v>
      </c>
      <c r="H1669">
        <f t="shared" si="115"/>
        <v>70.093366093366086</v>
      </c>
      <c r="I1669">
        <f t="shared" si="116"/>
        <v>41.474724571707092</v>
      </c>
      <c r="J1669">
        <f t="shared" si="117"/>
        <v>53.6</v>
      </c>
      <c r="K1669">
        <f t="shared" si="118"/>
        <v>268.67346373358453</v>
      </c>
      <c r="L1669">
        <f t="shared" si="119"/>
        <v>78.006761864185478</v>
      </c>
      <c r="M1669">
        <f t="shared" si="120"/>
        <v>36.310571890301262</v>
      </c>
    </row>
    <row r="1670" spans="1:13">
      <c r="A1670" s="230">
        <v>38265</v>
      </c>
      <c r="B1670">
        <v>36.1</v>
      </c>
      <c r="C1670">
        <v>18.98</v>
      </c>
      <c r="D1670">
        <v>6.85</v>
      </c>
      <c r="E1670">
        <v>19.684999999999999</v>
      </c>
      <c r="F1670">
        <v>1134.48</v>
      </c>
      <c r="G1670">
        <v>302.51</v>
      </c>
      <c r="H1670">
        <f t="shared" si="115"/>
        <v>70.958230958230956</v>
      </c>
      <c r="I1670">
        <f t="shared" si="116"/>
        <v>41.300643880954922</v>
      </c>
      <c r="J1670">
        <f t="shared" si="117"/>
        <v>54.8</v>
      </c>
      <c r="K1670">
        <f t="shared" si="118"/>
        <v>272.69075192552776</v>
      </c>
      <c r="L1670">
        <f t="shared" si="119"/>
        <v>77.959346353128737</v>
      </c>
      <c r="M1670">
        <f t="shared" si="120"/>
        <v>36.483031428640345</v>
      </c>
    </row>
    <row r="1671" spans="1:13">
      <c r="A1671" s="230">
        <v>38266</v>
      </c>
      <c r="B1671">
        <v>36.659999999999997</v>
      </c>
      <c r="C1671">
        <v>19.18</v>
      </c>
      <c r="D1671">
        <v>6.7</v>
      </c>
      <c r="E1671">
        <v>20.32</v>
      </c>
      <c r="F1671">
        <v>1142.05</v>
      </c>
      <c r="G1671">
        <v>304.86</v>
      </c>
      <c r="H1671">
        <f t="shared" si="115"/>
        <v>72.058968058968048</v>
      </c>
      <c r="I1671">
        <f t="shared" si="116"/>
        <v>41.735845607835373</v>
      </c>
      <c r="J1671">
        <f t="shared" si="117"/>
        <v>53.6</v>
      </c>
      <c r="K1671">
        <f t="shared" si="118"/>
        <v>281.4872277940932</v>
      </c>
      <c r="L1671">
        <f t="shared" si="119"/>
        <v>78.479542612113633</v>
      </c>
      <c r="M1671">
        <f t="shared" si="120"/>
        <v>36.766443956680099</v>
      </c>
    </row>
    <row r="1672" spans="1:13">
      <c r="A1672" s="230">
        <v>38267</v>
      </c>
      <c r="B1672">
        <v>36.22</v>
      </c>
      <c r="C1672">
        <v>19.03</v>
      </c>
      <c r="D1672">
        <v>6.65</v>
      </c>
      <c r="E1672">
        <v>19.809999999999999</v>
      </c>
      <c r="F1672">
        <v>1130.6500000000001</v>
      </c>
      <c r="G1672">
        <v>301.68</v>
      </c>
      <c r="H1672">
        <f t="shared" si="115"/>
        <v>71.194103194103192</v>
      </c>
      <c r="I1672">
        <f t="shared" si="116"/>
        <v>41.409444312675035</v>
      </c>
      <c r="J1672">
        <f t="shared" si="117"/>
        <v>53.2</v>
      </c>
      <c r="K1672">
        <f t="shared" si="118"/>
        <v>274.42234166343434</v>
      </c>
      <c r="L1672">
        <f t="shared" si="119"/>
        <v>77.696155907697815</v>
      </c>
      <c r="M1672">
        <f t="shared" si="120"/>
        <v>36.382932535758222</v>
      </c>
    </row>
    <row r="1673" spans="1:13">
      <c r="A1673" s="230">
        <v>38268</v>
      </c>
      <c r="B1673">
        <v>36.01</v>
      </c>
      <c r="C1673">
        <v>18.559999999999999</v>
      </c>
      <c r="D1673">
        <v>6.63</v>
      </c>
      <c r="E1673">
        <v>19.53</v>
      </c>
      <c r="F1673">
        <v>1122.1400000000001</v>
      </c>
      <c r="G1673">
        <v>296.27</v>
      </c>
      <c r="H1673">
        <f t="shared" si="115"/>
        <v>70.781326781326783</v>
      </c>
      <c r="I1673">
        <f t="shared" si="116"/>
        <v>40.386720254505967</v>
      </c>
      <c r="J1673">
        <f t="shared" si="117"/>
        <v>53.04</v>
      </c>
      <c r="K1673">
        <f t="shared" si="118"/>
        <v>270.54358065052361</v>
      </c>
      <c r="L1673">
        <f t="shared" si="119"/>
        <v>77.111364604664601</v>
      </c>
      <c r="M1673">
        <f t="shared" si="120"/>
        <v>35.730480715887985</v>
      </c>
    </row>
    <row r="1674" spans="1:13">
      <c r="A1674" s="230">
        <v>38271</v>
      </c>
      <c r="B1674">
        <v>35.68</v>
      </c>
      <c r="C1674">
        <v>18.64</v>
      </c>
      <c r="D1674">
        <v>6.65</v>
      </c>
      <c r="E1674">
        <v>19.295000000000002</v>
      </c>
      <c r="F1674">
        <v>1124.3900000000001</v>
      </c>
      <c r="G1674">
        <v>297.17</v>
      </c>
      <c r="H1674">
        <f t="shared" si="115"/>
        <v>70.132678132678137</v>
      </c>
      <c r="I1674">
        <f t="shared" si="116"/>
        <v>40.560800945258151</v>
      </c>
      <c r="J1674">
        <f t="shared" si="117"/>
        <v>53.2</v>
      </c>
      <c r="K1674">
        <f t="shared" si="118"/>
        <v>267.28819194325928</v>
      </c>
      <c r="L1674">
        <f t="shared" si="119"/>
        <v>77.265980401588777</v>
      </c>
      <c r="M1674">
        <f t="shared" si="120"/>
        <v>35.839021684073423</v>
      </c>
    </row>
    <row r="1675" spans="1:13">
      <c r="A1675" s="230">
        <v>38272</v>
      </c>
      <c r="B1675">
        <v>35.74</v>
      </c>
      <c r="C1675">
        <v>18.53</v>
      </c>
      <c r="D1675">
        <v>6.6</v>
      </c>
      <c r="E1675">
        <v>19.145</v>
      </c>
      <c r="F1675">
        <v>1121.8399999999999</v>
      </c>
      <c r="G1675">
        <v>295.63</v>
      </c>
      <c r="H1675">
        <f t="shared" si="115"/>
        <v>70.250614250614248</v>
      </c>
      <c r="I1675">
        <f t="shared" si="116"/>
        <v>40.321439995473902</v>
      </c>
      <c r="J1675">
        <f t="shared" si="117"/>
        <v>52.8</v>
      </c>
      <c r="K1675">
        <f t="shared" si="118"/>
        <v>265.21028425777138</v>
      </c>
      <c r="L1675">
        <f t="shared" si="119"/>
        <v>77.090749165074683</v>
      </c>
      <c r="M1675">
        <f t="shared" si="120"/>
        <v>35.653296027400565</v>
      </c>
    </row>
    <row r="1676" spans="1:13">
      <c r="A1676" s="230">
        <v>38273</v>
      </c>
      <c r="B1676">
        <v>35.380000000000003</v>
      </c>
      <c r="C1676">
        <v>18.899999999999999</v>
      </c>
      <c r="D1676">
        <v>6.6</v>
      </c>
      <c r="E1676">
        <v>19.875</v>
      </c>
      <c r="F1676">
        <v>1113.6500000000001</v>
      </c>
      <c r="G1676">
        <v>296.08</v>
      </c>
      <c r="H1676">
        <f t="shared" si="115"/>
        <v>69.542997542997554</v>
      </c>
      <c r="I1676">
        <f t="shared" si="116"/>
        <v>41.126563190202731</v>
      </c>
      <c r="J1676">
        <f t="shared" si="117"/>
        <v>52.8</v>
      </c>
      <c r="K1676">
        <f t="shared" si="118"/>
        <v>275.32276832714581</v>
      </c>
      <c r="L1676">
        <f t="shared" si="119"/>
        <v>76.527947664270698</v>
      </c>
      <c r="M1676">
        <f t="shared" si="120"/>
        <v>35.707566511493283</v>
      </c>
    </row>
    <row r="1677" spans="1:13">
      <c r="A1677" s="230">
        <v>38274</v>
      </c>
      <c r="B1677">
        <v>35.04</v>
      </c>
      <c r="C1677">
        <v>18.38</v>
      </c>
      <c r="D1677">
        <v>6.6</v>
      </c>
      <c r="E1677">
        <v>22.49</v>
      </c>
      <c r="F1677">
        <v>1103.29</v>
      </c>
      <c r="G1677">
        <v>293.48</v>
      </c>
      <c r="H1677">
        <f t="shared" si="115"/>
        <v>68.874692874692869</v>
      </c>
      <c r="I1677">
        <f t="shared" si="116"/>
        <v>39.995038700313565</v>
      </c>
      <c r="J1677">
        <f t="shared" si="117"/>
        <v>52.8</v>
      </c>
      <c r="K1677">
        <f t="shared" si="118"/>
        <v>311.54762564415137</v>
      </c>
      <c r="L1677">
        <f t="shared" si="119"/>
        <v>75.816027817099823</v>
      </c>
      <c r="M1677">
        <f t="shared" si="120"/>
        <v>35.394003714513133</v>
      </c>
    </row>
    <row r="1678" spans="1:13">
      <c r="A1678" s="230">
        <v>38275</v>
      </c>
      <c r="B1678">
        <v>35.369999999999997</v>
      </c>
      <c r="C1678">
        <v>18.21</v>
      </c>
      <c r="D1678">
        <v>6.7</v>
      </c>
      <c r="E1678">
        <v>22.75</v>
      </c>
      <c r="F1678">
        <v>1108.2</v>
      </c>
      <c r="G1678">
        <v>294.57</v>
      </c>
      <c r="H1678">
        <f t="shared" si="115"/>
        <v>69.523341523341514</v>
      </c>
      <c r="I1678">
        <f t="shared" si="116"/>
        <v>39.625117232465179</v>
      </c>
      <c r="J1678">
        <f t="shared" si="117"/>
        <v>53.6</v>
      </c>
      <c r="K1678">
        <f t="shared" si="118"/>
        <v>315.14933229899708</v>
      </c>
      <c r="L1678">
        <f t="shared" si="119"/>
        <v>76.153433845054352</v>
      </c>
      <c r="M1678">
        <f t="shared" si="120"/>
        <v>35.525458887093272</v>
      </c>
    </row>
    <row r="1679" spans="1:13">
      <c r="A1679" s="230">
        <v>38278</v>
      </c>
      <c r="B1679">
        <v>35.770000000000003</v>
      </c>
      <c r="C1679">
        <v>18.25</v>
      </c>
      <c r="D1679">
        <v>6.4</v>
      </c>
      <c r="E1679">
        <v>23.875</v>
      </c>
      <c r="F1679">
        <v>1114.02</v>
      </c>
      <c r="G1679">
        <v>298.49</v>
      </c>
      <c r="H1679">
        <f t="shared" si="115"/>
        <v>70.309582309582325</v>
      </c>
      <c r="I1679">
        <f t="shared" si="116"/>
        <v>39.712157577841268</v>
      </c>
      <c r="J1679">
        <f t="shared" si="117"/>
        <v>51.2</v>
      </c>
      <c r="K1679">
        <f t="shared" si="118"/>
        <v>330.73363994015625</v>
      </c>
      <c r="L1679">
        <f t="shared" si="119"/>
        <v>76.553373373098225</v>
      </c>
      <c r="M1679">
        <f t="shared" si="120"/>
        <v>35.998215104078731</v>
      </c>
    </row>
    <row r="1680" spans="1:13">
      <c r="A1680" s="230">
        <v>38279</v>
      </c>
      <c r="B1680">
        <v>35.72</v>
      </c>
      <c r="C1680">
        <v>18.239999999999998</v>
      </c>
      <c r="D1680">
        <v>6.55</v>
      </c>
      <c r="E1680">
        <v>23.71</v>
      </c>
      <c r="F1680">
        <v>1103.23</v>
      </c>
      <c r="G1680">
        <v>298.69</v>
      </c>
      <c r="H1680">
        <f t="shared" si="115"/>
        <v>70.211302211302211</v>
      </c>
      <c r="I1680">
        <f t="shared" si="116"/>
        <v>39.690397491497244</v>
      </c>
      <c r="J1680">
        <f t="shared" si="117"/>
        <v>52.4</v>
      </c>
      <c r="K1680">
        <f t="shared" si="118"/>
        <v>328.44794148611959</v>
      </c>
      <c r="L1680">
        <f t="shared" si="119"/>
        <v>75.811904729181848</v>
      </c>
      <c r="M1680">
        <f t="shared" si="120"/>
        <v>36.022335319231047</v>
      </c>
    </row>
    <row r="1681" spans="1:13">
      <c r="A1681" s="230">
        <v>38280</v>
      </c>
      <c r="B1681">
        <v>35.369999999999997</v>
      </c>
      <c r="C1681">
        <v>18.23</v>
      </c>
      <c r="D1681">
        <v>6.6</v>
      </c>
      <c r="E1681">
        <v>23.734999999999999</v>
      </c>
      <c r="F1681">
        <v>1103.6600000000001</v>
      </c>
      <c r="G1681">
        <v>299.91000000000003</v>
      </c>
      <c r="H1681">
        <f t="shared" si="115"/>
        <v>69.523341523341514</v>
      </c>
      <c r="I1681">
        <f t="shared" si="116"/>
        <v>39.668637405153227</v>
      </c>
      <c r="J1681">
        <f t="shared" si="117"/>
        <v>52.8</v>
      </c>
      <c r="K1681">
        <f t="shared" si="118"/>
        <v>328.79425943370092</v>
      </c>
      <c r="L1681">
        <f t="shared" si="119"/>
        <v>75.841453525927363</v>
      </c>
      <c r="M1681">
        <f t="shared" si="120"/>
        <v>36.169468631660202</v>
      </c>
    </row>
    <row r="1682" spans="1:13">
      <c r="A1682" s="230">
        <v>38281</v>
      </c>
      <c r="B1682">
        <v>35.44</v>
      </c>
      <c r="C1682">
        <v>18.36</v>
      </c>
      <c r="D1682">
        <v>6.8</v>
      </c>
      <c r="E1682">
        <v>23.97</v>
      </c>
      <c r="F1682">
        <v>1106.49</v>
      </c>
      <c r="G1682">
        <v>303.10000000000002</v>
      </c>
      <c r="H1682">
        <f t="shared" si="115"/>
        <v>69.660933660933665</v>
      </c>
      <c r="I1682">
        <f t="shared" si="116"/>
        <v>39.951518527625517</v>
      </c>
      <c r="J1682">
        <f t="shared" si="117"/>
        <v>54.4</v>
      </c>
      <c r="K1682">
        <f t="shared" si="118"/>
        <v>332.04964814096525</v>
      </c>
      <c r="L1682">
        <f t="shared" si="119"/>
        <v>76.035925839391979</v>
      </c>
      <c r="M1682">
        <f t="shared" si="120"/>
        <v>36.554186063339692</v>
      </c>
    </row>
    <row r="1683" spans="1:13">
      <c r="A1683" s="230">
        <v>38282</v>
      </c>
      <c r="B1683">
        <v>35.01</v>
      </c>
      <c r="C1683">
        <v>17.940000000000001</v>
      </c>
      <c r="D1683">
        <v>6.8</v>
      </c>
      <c r="E1683">
        <v>23.704999999999998</v>
      </c>
      <c r="F1683">
        <v>1095.74</v>
      </c>
      <c r="G1683">
        <v>296.37</v>
      </c>
      <c r="H1683">
        <f t="shared" si="115"/>
        <v>68.81572481572482</v>
      </c>
      <c r="I1683">
        <f t="shared" si="116"/>
        <v>39.037594901176575</v>
      </c>
      <c r="J1683">
        <f t="shared" si="117"/>
        <v>54.4</v>
      </c>
      <c r="K1683">
        <f t="shared" si="118"/>
        <v>328.37867789660334</v>
      </c>
      <c r="L1683">
        <f t="shared" si="119"/>
        <v>75.297205920754251</v>
      </c>
      <c r="M1683">
        <f t="shared" si="120"/>
        <v>35.742540823464147</v>
      </c>
    </row>
    <row r="1684" spans="1:13">
      <c r="A1684" s="230">
        <v>38285</v>
      </c>
      <c r="B1684">
        <v>34.56</v>
      </c>
      <c r="C1684">
        <v>17.91</v>
      </c>
      <c r="D1684">
        <v>6.8</v>
      </c>
      <c r="E1684">
        <v>23.774999999999999</v>
      </c>
      <c r="F1684">
        <v>1094.81</v>
      </c>
      <c r="G1684">
        <v>296.02</v>
      </c>
      <c r="H1684">
        <f t="shared" si="115"/>
        <v>67.931203931203925</v>
      </c>
      <c r="I1684">
        <f t="shared" si="116"/>
        <v>38.972314642144497</v>
      </c>
      <c r="J1684">
        <f t="shared" si="117"/>
        <v>54.4</v>
      </c>
      <c r="K1684">
        <f t="shared" si="118"/>
        <v>329.348368149831</v>
      </c>
      <c r="L1684">
        <f t="shared" si="119"/>
        <v>75.233298058025582</v>
      </c>
      <c r="M1684">
        <f t="shared" si="120"/>
        <v>35.700330446947589</v>
      </c>
    </row>
    <row r="1685" spans="1:13">
      <c r="A1685" s="230">
        <v>38286</v>
      </c>
      <c r="B1685">
        <v>34.25</v>
      </c>
      <c r="C1685">
        <v>17.86</v>
      </c>
      <c r="D1685">
        <v>6.85</v>
      </c>
      <c r="E1685">
        <v>23.984999999999999</v>
      </c>
      <c r="F1685">
        <v>1111.0899999999999</v>
      </c>
      <c r="G1685">
        <v>297.33999999999997</v>
      </c>
      <c r="H1685">
        <f t="shared" si="115"/>
        <v>67.321867321867316</v>
      </c>
      <c r="I1685">
        <f t="shared" si="116"/>
        <v>38.863514210424384</v>
      </c>
      <c r="J1685">
        <f t="shared" si="117"/>
        <v>54.8</v>
      </c>
      <c r="K1685">
        <f t="shared" si="118"/>
        <v>332.25743890951406</v>
      </c>
      <c r="L1685">
        <f t="shared" si="119"/>
        <v>76.352029246436956</v>
      </c>
      <c r="M1685">
        <f t="shared" si="120"/>
        <v>35.859523866952891</v>
      </c>
    </row>
    <row r="1686" spans="1:13">
      <c r="A1686" s="230">
        <v>38287</v>
      </c>
      <c r="B1686">
        <v>34.590000000000003</v>
      </c>
      <c r="C1686">
        <v>18.45</v>
      </c>
      <c r="D1686">
        <v>6.8</v>
      </c>
      <c r="E1686">
        <v>25.15</v>
      </c>
      <c r="F1686">
        <v>1125.4000000000001</v>
      </c>
      <c r="G1686">
        <v>304.17</v>
      </c>
      <c r="H1686">
        <f t="shared" si="115"/>
        <v>67.990171990172001</v>
      </c>
      <c r="I1686">
        <f t="shared" si="116"/>
        <v>40.147359304721718</v>
      </c>
      <c r="J1686">
        <f t="shared" si="117"/>
        <v>54.4</v>
      </c>
      <c r="K1686">
        <f t="shared" si="118"/>
        <v>348.39585526680338</v>
      </c>
      <c r="L1686">
        <f t="shared" si="119"/>
        <v>77.335385714874732</v>
      </c>
      <c r="M1686">
        <f t="shared" si="120"/>
        <v>36.683229214404598</v>
      </c>
    </row>
    <row r="1687" spans="1:13">
      <c r="A1687" s="230">
        <v>38288</v>
      </c>
      <c r="B1687">
        <v>34.630000000000003</v>
      </c>
      <c r="C1687">
        <v>18.489999999999998</v>
      </c>
      <c r="D1687">
        <v>6.95</v>
      </c>
      <c r="E1687">
        <v>26.094999999999999</v>
      </c>
      <c r="F1687">
        <v>1127.44</v>
      </c>
      <c r="G1687">
        <v>305.3</v>
      </c>
      <c r="H1687">
        <f t="shared" si="115"/>
        <v>68.068796068796075</v>
      </c>
      <c r="I1687">
        <f t="shared" si="116"/>
        <v>40.234399650097807</v>
      </c>
      <c r="J1687">
        <f t="shared" si="117"/>
        <v>55.6</v>
      </c>
      <c r="K1687">
        <f t="shared" si="118"/>
        <v>361.48667368537707</v>
      </c>
      <c r="L1687">
        <f t="shared" si="119"/>
        <v>77.475570704085982</v>
      </c>
      <c r="M1687">
        <f t="shared" si="120"/>
        <v>36.819508430015198</v>
      </c>
    </row>
    <row r="1688" spans="1:13">
      <c r="A1688" s="230">
        <v>38289</v>
      </c>
      <c r="B1688">
        <v>35.06</v>
      </c>
      <c r="C1688">
        <v>18.66</v>
      </c>
      <c r="D1688">
        <v>7.05</v>
      </c>
      <c r="E1688">
        <v>26.2</v>
      </c>
      <c r="F1688">
        <v>1130.2</v>
      </c>
      <c r="G1688">
        <v>305.85000000000002</v>
      </c>
      <c r="H1688">
        <f t="shared" si="115"/>
        <v>68.91400491400492</v>
      </c>
      <c r="I1688">
        <f t="shared" si="116"/>
        <v>40.604321117946199</v>
      </c>
      <c r="J1688">
        <f t="shared" si="117"/>
        <v>56.4</v>
      </c>
      <c r="K1688">
        <f t="shared" si="118"/>
        <v>362.94120906521863</v>
      </c>
      <c r="L1688">
        <f t="shared" si="119"/>
        <v>77.665232748312974</v>
      </c>
      <c r="M1688">
        <f t="shared" si="120"/>
        <v>36.885839021684077</v>
      </c>
    </row>
    <row r="1689" spans="1:13">
      <c r="A1689" s="230">
        <v>38292</v>
      </c>
      <c r="B1689">
        <v>35.06</v>
      </c>
      <c r="C1689">
        <v>18.760000000000002</v>
      </c>
      <c r="D1689">
        <v>7.1</v>
      </c>
      <c r="E1689">
        <v>26.225000000000001</v>
      </c>
      <c r="F1689">
        <v>1130.51</v>
      </c>
      <c r="G1689">
        <v>306.8</v>
      </c>
      <c r="H1689">
        <f t="shared" si="115"/>
        <v>68.91400491400492</v>
      </c>
      <c r="I1689">
        <f t="shared" si="116"/>
        <v>40.821921981386424</v>
      </c>
      <c r="J1689">
        <f t="shared" si="117"/>
        <v>56.8</v>
      </c>
      <c r="K1689">
        <f t="shared" si="118"/>
        <v>363.2875270127999</v>
      </c>
      <c r="L1689">
        <f t="shared" si="119"/>
        <v>77.686535369222526</v>
      </c>
      <c r="M1689">
        <f t="shared" si="120"/>
        <v>37.000410043657588</v>
      </c>
    </row>
    <row r="1690" spans="1:13">
      <c r="A1690" s="230">
        <v>38293</v>
      </c>
      <c r="B1690">
        <v>35.619999999999997</v>
      </c>
      <c r="C1690">
        <v>19</v>
      </c>
      <c r="D1690">
        <v>7.35</v>
      </c>
      <c r="E1690">
        <v>26.75</v>
      </c>
      <c r="F1690">
        <v>1130.54</v>
      </c>
      <c r="G1690">
        <v>308.08</v>
      </c>
      <c r="H1690">
        <f t="shared" si="115"/>
        <v>70.014742014742012</v>
      </c>
      <c r="I1690">
        <f t="shared" si="116"/>
        <v>41.344164053642963</v>
      </c>
      <c r="J1690">
        <f t="shared" si="117"/>
        <v>58.8</v>
      </c>
      <c r="K1690">
        <f t="shared" si="118"/>
        <v>370.56020391200752</v>
      </c>
      <c r="L1690">
        <f t="shared" si="119"/>
        <v>77.688596913181513</v>
      </c>
      <c r="M1690">
        <f t="shared" si="120"/>
        <v>37.154779420632437</v>
      </c>
    </row>
    <row r="1691" spans="1:13">
      <c r="A1691" s="230">
        <v>38294</v>
      </c>
      <c r="B1691">
        <v>36.36</v>
      </c>
      <c r="C1691">
        <v>19</v>
      </c>
      <c r="D1691">
        <v>7.4</v>
      </c>
      <c r="E1691">
        <v>27.655000000000001</v>
      </c>
      <c r="F1691">
        <v>1143.2</v>
      </c>
      <c r="G1691">
        <v>309.32</v>
      </c>
      <c r="H1691">
        <f t="shared" si="115"/>
        <v>71.469287469287465</v>
      </c>
      <c r="I1691">
        <f t="shared" si="116"/>
        <v>41.344164053642963</v>
      </c>
      <c r="J1691">
        <f t="shared" si="117"/>
        <v>59.2</v>
      </c>
      <c r="K1691">
        <f t="shared" si="118"/>
        <v>383.09691361445118</v>
      </c>
      <c r="L1691">
        <f t="shared" si="119"/>
        <v>78.558568463874877</v>
      </c>
      <c r="M1691">
        <f t="shared" si="120"/>
        <v>37.304324754576811</v>
      </c>
    </row>
    <row r="1692" spans="1:13">
      <c r="A1692" s="230">
        <v>38295</v>
      </c>
      <c r="B1692">
        <v>36.81</v>
      </c>
      <c r="C1692">
        <v>19.53</v>
      </c>
      <c r="D1692">
        <v>7.15</v>
      </c>
      <c r="E1692">
        <v>27.225000000000001</v>
      </c>
      <c r="F1692">
        <v>1161.67</v>
      </c>
      <c r="G1692">
        <v>312.61</v>
      </c>
      <c r="H1692">
        <f t="shared" si="115"/>
        <v>72.353808353808347</v>
      </c>
      <c r="I1692">
        <f t="shared" si="116"/>
        <v>42.49744862987616</v>
      </c>
      <c r="J1692">
        <f t="shared" si="117"/>
        <v>57.2</v>
      </c>
      <c r="K1692">
        <f t="shared" si="118"/>
        <v>377.14024491605255</v>
      </c>
      <c r="L1692">
        <f t="shared" si="119"/>
        <v>79.827792361292452</v>
      </c>
      <c r="M1692">
        <f t="shared" si="120"/>
        <v>37.701102293832463</v>
      </c>
    </row>
    <row r="1693" spans="1:13">
      <c r="A1693" s="230">
        <v>38296</v>
      </c>
      <c r="B1693">
        <v>37.49</v>
      </c>
      <c r="C1693">
        <v>19.690000000000001</v>
      </c>
      <c r="D1693">
        <v>7.2</v>
      </c>
      <c r="E1693">
        <v>27.36</v>
      </c>
      <c r="F1693">
        <v>1166.17</v>
      </c>
      <c r="G1693">
        <v>315.57</v>
      </c>
      <c r="H1693">
        <f t="shared" si="115"/>
        <v>73.690417690417689</v>
      </c>
      <c r="I1693">
        <f t="shared" si="116"/>
        <v>42.845610011380529</v>
      </c>
      <c r="J1693">
        <f t="shared" si="117"/>
        <v>57.6</v>
      </c>
      <c r="K1693">
        <f t="shared" si="118"/>
        <v>379.01036183299163</v>
      </c>
      <c r="L1693">
        <f t="shared" si="119"/>
        <v>80.137023955140805</v>
      </c>
      <c r="M1693">
        <f t="shared" si="120"/>
        <v>38.058081478086784</v>
      </c>
    </row>
    <row r="1694" spans="1:13">
      <c r="A1694" s="230">
        <v>38299</v>
      </c>
      <c r="B1694">
        <v>37.68</v>
      </c>
      <c r="C1694">
        <v>19.809999999999999</v>
      </c>
      <c r="D1694">
        <v>7.05</v>
      </c>
      <c r="E1694">
        <v>27.19</v>
      </c>
      <c r="F1694">
        <v>1164.8900000000001</v>
      </c>
      <c r="G1694">
        <v>315.99</v>
      </c>
      <c r="H1694">
        <f t="shared" si="115"/>
        <v>74.063882063882062</v>
      </c>
      <c r="I1694">
        <f t="shared" si="116"/>
        <v>43.106731047508788</v>
      </c>
      <c r="J1694">
        <f t="shared" si="117"/>
        <v>56.4</v>
      </c>
      <c r="K1694">
        <f t="shared" si="118"/>
        <v>376.65539978943872</v>
      </c>
      <c r="L1694">
        <f t="shared" si="119"/>
        <v>80.049064746223948</v>
      </c>
      <c r="M1694">
        <f t="shared" si="120"/>
        <v>38.108733929906656</v>
      </c>
    </row>
    <row r="1695" spans="1:13">
      <c r="A1695" s="230">
        <v>38300</v>
      </c>
      <c r="B1695">
        <v>37.43</v>
      </c>
      <c r="C1695">
        <v>19.7</v>
      </c>
      <c r="D1695">
        <v>7</v>
      </c>
      <c r="E1695">
        <v>27.024999999999999</v>
      </c>
      <c r="F1695">
        <v>1164.08</v>
      </c>
      <c r="G1695">
        <v>315.79000000000002</v>
      </c>
      <c r="H1695">
        <f t="shared" si="115"/>
        <v>73.572481572481578</v>
      </c>
      <c r="I1695">
        <f t="shared" si="116"/>
        <v>42.867370097724546</v>
      </c>
      <c r="J1695">
        <f t="shared" si="117"/>
        <v>56</v>
      </c>
      <c r="K1695">
        <f t="shared" si="118"/>
        <v>374.369701335402</v>
      </c>
      <c r="L1695">
        <f t="shared" si="119"/>
        <v>79.993403059331229</v>
      </c>
      <c r="M1695">
        <f t="shared" si="120"/>
        <v>38.08461371475434</v>
      </c>
    </row>
    <row r="1696" spans="1:13">
      <c r="A1696" s="230">
        <v>38301</v>
      </c>
      <c r="B1696">
        <v>36.85</v>
      </c>
      <c r="C1696">
        <v>18.97</v>
      </c>
      <c r="D1696">
        <v>7.05</v>
      </c>
      <c r="E1696">
        <v>27.375</v>
      </c>
      <c r="F1696">
        <v>1162.9100000000001</v>
      </c>
      <c r="G1696">
        <v>312.35000000000002</v>
      </c>
      <c r="H1696">
        <f t="shared" si="115"/>
        <v>72.432432432432435</v>
      </c>
      <c r="I1696">
        <f t="shared" si="116"/>
        <v>41.278883794610898</v>
      </c>
      <c r="J1696">
        <f t="shared" si="117"/>
        <v>56.4</v>
      </c>
      <c r="K1696">
        <f t="shared" si="118"/>
        <v>379.21815260154045</v>
      </c>
      <c r="L1696">
        <f t="shared" si="119"/>
        <v>79.913002844930674</v>
      </c>
      <c r="M1696">
        <f t="shared" si="120"/>
        <v>37.669746014134454</v>
      </c>
    </row>
    <row r="1697" spans="1:13">
      <c r="A1697" s="230">
        <v>38302</v>
      </c>
      <c r="B1697">
        <v>37.25</v>
      </c>
      <c r="C1697">
        <v>19.25</v>
      </c>
      <c r="D1697">
        <v>7.1</v>
      </c>
      <c r="E1697">
        <v>27.65</v>
      </c>
      <c r="F1697">
        <v>1173.48</v>
      </c>
      <c r="G1697">
        <v>316.72000000000003</v>
      </c>
      <c r="H1697">
        <f t="shared" si="115"/>
        <v>73.218673218673217</v>
      </c>
      <c r="I1697">
        <f t="shared" si="116"/>
        <v>41.888166212243533</v>
      </c>
      <c r="J1697">
        <f t="shared" si="117"/>
        <v>56.8</v>
      </c>
      <c r="K1697">
        <f t="shared" si="118"/>
        <v>383.02765002493487</v>
      </c>
      <c r="L1697">
        <f t="shared" si="119"/>
        <v>80.639353499814462</v>
      </c>
      <c r="M1697">
        <f t="shared" si="120"/>
        <v>38.196772715212624</v>
      </c>
    </row>
    <row r="1698" spans="1:13">
      <c r="A1698" s="230">
        <v>38303</v>
      </c>
      <c r="B1698">
        <v>40.44</v>
      </c>
      <c r="C1698">
        <v>19.34</v>
      </c>
      <c r="D1698">
        <v>7.5</v>
      </c>
      <c r="E1698">
        <v>27.75</v>
      </c>
      <c r="F1698">
        <v>1184.17</v>
      </c>
      <c r="G1698">
        <v>321.47000000000003</v>
      </c>
      <c r="H1698">
        <f t="shared" si="115"/>
        <v>79.488943488943491</v>
      </c>
      <c r="I1698">
        <f t="shared" si="116"/>
        <v>42.084006989339734</v>
      </c>
      <c r="J1698">
        <f t="shared" si="117"/>
        <v>60</v>
      </c>
      <c r="K1698">
        <f t="shared" si="118"/>
        <v>384.41292181526018</v>
      </c>
      <c r="L1698">
        <f t="shared" si="119"/>
        <v>81.373950330534214</v>
      </c>
      <c r="M1698">
        <f t="shared" si="120"/>
        <v>38.769627825080207</v>
      </c>
    </row>
    <row r="1699" spans="1:13">
      <c r="A1699" s="230">
        <v>38306</v>
      </c>
      <c r="B1699">
        <v>40.700000000000003</v>
      </c>
      <c r="C1699">
        <v>19.420000000000002</v>
      </c>
      <c r="D1699">
        <v>7.91</v>
      </c>
      <c r="E1699">
        <v>27.62</v>
      </c>
      <c r="F1699">
        <v>1183.81</v>
      </c>
      <c r="G1699">
        <v>323.33999999999997</v>
      </c>
      <c r="H1699">
        <f t="shared" si="115"/>
        <v>80.000000000000014</v>
      </c>
      <c r="I1699">
        <f t="shared" si="116"/>
        <v>42.258087680091919</v>
      </c>
      <c r="J1699">
        <f t="shared" si="117"/>
        <v>63.28</v>
      </c>
      <c r="K1699">
        <f t="shared" si="118"/>
        <v>382.61206848783735</v>
      </c>
      <c r="L1699">
        <f t="shared" si="119"/>
        <v>81.34921180302635</v>
      </c>
      <c r="M1699">
        <f t="shared" si="120"/>
        <v>38.995151836754381</v>
      </c>
    </row>
    <row r="1700" spans="1:13">
      <c r="A1700" s="230">
        <v>38307</v>
      </c>
      <c r="B1700">
        <v>40.4</v>
      </c>
      <c r="C1700">
        <v>19.68</v>
      </c>
      <c r="D1700">
        <v>6.95</v>
      </c>
      <c r="E1700">
        <v>27.467500000000001</v>
      </c>
      <c r="F1700">
        <v>1175.43</v>
      </c>
      <c r="G1700">
        <v>320.77</v>
      </c>
      <c r="H1700">
        <f t="shared" si="115"/>
        <v>79.410319410319417</v>
      </c>
      <c r="I1700">
        <f t="shared" si="116"/>
        <v>42.823849925036505</v>
      </c>
      <c r="J1700">
        <f t="shared" si="117"/>
        <v>55.6</v>
      </c>
      <c r="K1700">
        <f t="shared" si="118"/>
        <v>380.49952900759132</v>
      </c>
      <c r="L1700">
        <f t="shared" si="119"/>
        <v>80.773353857148749</v>
      </c>
      <c r="M1700">
        <f t="shared" si="120"/>
        <v>38.685207072047085</v>
      </c>
    </row>
    <row r="1701" spans="1:13">
      <c r="A1701" s="230">
        <v>38308</v>
      </c>
      <c r="B1701">
        <v>40.200000000000003</v>
      </c>
      <c r="C1701">
        <v>20.2</v>
      </c>
      <c r="D1701">
        <v>6.7</v>
      </c>
      <c r="E1701">
        <v>27.45</v>
      </c>
      <c r="F1701">
        <v>1181.94</v>
      </c>
      <c r="G1701">
        <v>325.39999999999998</v>
      </c>
      <c r="H1701">
        <f t="shared" si="115"/>
        <v>79.017199017199033</v>
      </c>
      <c r="I1701">
        <f t="shared" si="116"/>
        <v>43.955374414925679</v>
      </c>
      <c r="J1701">
        <f t="shared" si="117"/>
        <v>53.6</v>
      </c>
      <c r="K1701">
        <f t="shared" si="118"/>
        <v>380.25710644428437</v>
      </c>
      <c r="L1701">
        <f t="shared" si="119"/>
        <v>81.220708896249363</v>
      </c>
      <c r="M1701">
        <f t="shared" si="120"/>
        <v>39.243590052823272</v>
      </c>
    </row>
    <row r="1702" spans="1:13">
      <c r="A1702" s="230">
        <v>38309</v>
      </c>
      <c r="B1702">
        <v>40.24</v>
      </c>
      <c r="C1702">
        <v>20.260000000000002</v>
      </c>
      <c r="D1702">
        <v>6.65</v>
      </c>
      <c r="E1702">
        <v>27.695</v>
      </c>
      <c r="F1702">
        <v>1183.55</v>
      </c>
      <c r="G1702">
        <v>326.66000000000003</v>
      </c>
      <c r="H1702">
        <f t="shared" si="115"/>
        <v>79.095823095823093</v>
      </c>
      <c r="I1702">
        <f t="shared" si="116"/>
        <v>44.085934932989822</v>
      </c>
      <c r="J1702">
        <f t="shared" si="117"/>
        <v>53.2</v>
      </c>
      <c r="K1702">
        <f t="shared" si="118"/>
        <v>383.65102233058127</v>
      </c>
      <c r="L1702">
        <f t="shared" si="119"/>
        <v>81.331345088715111</v>
      </c>
      <c r="M1702">
        <f t="shared" si="120"/>
        <v>39.395547408282887</v>
      </c>
    </row>
    <row r="1703" spans="1:13">
      <c r="A1703" s="230">
        <v>38310</v>
      </c>
      <c r="B1703">
        <v>39.97</v>
      </c>
      <c r="C1703">
        <v>20.079999999999998</v>
      </c>
      <c r="D1703">
        <v>6.7</v>
      </c>
      <c r="E1703">
        <v>27.585000000000001</v>
      </c>
      <c r="F1703">
        <v>1170.3399999999999</v>
      </c>
      <c r="G1703">
        <v>320.75</v>
      </c>
      <c r="H1703">
        <f t="shared" si="115"/>
        <v>78.565110565110558</v>
      </c>
      <c r="I1703">
        <f t="shared" si="116"/>
        <v>43.694253378797399</v>
      </c>
      <c r="J1703">
        <f t="shared" si="117"/>
        <v>53.6</v>
      </c>
      <c r="K1703">
        <f t="shared" si="118"/>
        <v>382.12722336122346</v>
      </c>
      <c r="L1703">
        <f t="shared" si="119"/>
        <v>80.423578565440266</v>
      </c>
      <c r="M1703">
        <f t="shared" si="120"/>
        <v>38.682795050531851</v>
      </c>
    </row>
    <row r="1704" spans="1:13">
      <c r="A1704" s="230">
        <v>38313</v>
      </c>
      <c r="B1704">
        <v>40.200000000000003</v>
      </c>
      <c r="C1704">
        <v>20.2</v>
      </c>
      <c r="D1704">
        <v>6.5</v>
      </c>
      <c r="E1704">
        <v>30.675000000000001</v>
      </c>
      <c r="F1704">
        <v>1177.24</v>
      </c>
      <c r="G1704">
        <v>322.42</v>
      </c>
      <c r="H1704">
        <f t="shared" si="115"/>
        <v>79.017199017199033</v>
      </c>
      <c r="I1704">
        <f t="shared" si="116"/>
        <v>43.955374414925679</v>
      </c>
      <c r="J1704">
        <f t="shared" si="117"/>
        <v>52</v>
      </c>
      <c r="K1704">
        <f t="shared" si="118"/>
        <v>424.93212168227404</v>
      </c>
      <c r="L1704">
        <f t="shared" si="119"/>
        <v>80.897733676007746</v>
      </c>
      <c r="M1704">
        <f t="shared" si="120"/>
        <v>38.884198847053717</v>
      </c>
    </row>
    <row r="1705" spans="1:13">
      <c r="A1705" s="230">
        <v>38314</v>
      </c>
      <c r="B1705">
        <v>40.409999999999997</v>
      </c>
      <c r="C1705">
        <v>20.16</v>
      </c>
      <c r="D1705">
        <v>6.4</v>
      </c>
      <c r="E1705">
        <v>30.635000000000002</v>
      </c>
      <c r="F1705">
        <v>1176.94</v>
      </c>
      <c r="G1705">
        <v>320.91000000000003</v>
      </c>
      <c r="H1705">
        <f t="shared" si="115"/>
        <v>79.429975429975414</v>
      </c>
      <c r="I1705">
        <f t="shared" si="116"/>
        <v>43.86833406954959</v>
      </c>
      <c r="J1705">
        <f t="shared" si="117"/>
        <v>51.2</v>
      </c>
      <c r="K1705">
        <f t="shared" si="118"/>
        <v>424.37801296614396</v>
      </c>
      <c r="L1705">
        <f t="shared" si="119"/>
        <v>80.877118236417857</v>
      </c>
      <c r="M1705">
        <f t="shared" si="120"/>
        <v>38.702091222653713</v>
      </c>
    </row>
    <row r="1706" spans="1:13">
      <c r="A1706" s="230">
        <v>38315</v>
      </c>
      <c r="B1706">
        <v>40.76</v>
      </c>
      <c r="C1706">
        <v>20.14</v>
      </c>
      <c r="D1706">
        <v>6.65</v>
      </c>
      <c r="E1706">
        <v>32.024999999999999</v>
      </c>
      <c r="F1706">
        <v>1181.76</v>
      </c>
      <c r="G1706">
        <v>323.5</v>
      </c>
      <c r="H1706">
        <f t="shared" si="115"/>
        <v>80.117936117936111</v>
      </c>
      <c r="I1706">
        <f t="shared" si="116"/>
        <v>43.824813896861542</v>
      </c>
      <c r="J1706">
        <f t="shared" si="117"/>
        <v>53.2</v>
      </c>
      <c r="K1706">
        <f t="shared" si="118"/>
        <v>443.63329085166509</v>
      </c>
      <c r="L1706">
        <f t="shared" si="119"/>
        <v>81.208339632495424</v>
      </c>
      <c r="M1706">
        <f t="shared" si="120"/>
        <v>39.014448008876244</v>
      </c>
    </row>
    <row r="1707" spans="1:13">
      <c r="A1707" s="230">
        <v>38316</v>
      </c>
      <c r="B1707">
        <v>40.76</v>
      </c>
      <c r="C1707">
        <v>20.14</v>
      </c>
      <c r="D1707">
        <v>6.65</v>
      </c>
      <c r="E1707">
        <v>32.024999999999999</v>
      </c>
      <c r="F1707">
        <v>1181.76</v>
      </c>
      <c r="G1707">
        <v>323.5</v>
      </c>
      <c r="H1707">
        <f t="shared" si="115"/>
        <v>80.117936117936111</v>
      </c>
      <c r="I1707">
        <f t="shared" si="116"/>
        <v>43.824813896861542</v>
      </c>
      <c r="J1707">
        <f t="shared" si="117"/>
        <v>53.2</v>
      </c>
      <c r="K1707">
        <f t="shared" si="118"/>
        <v>443.63329085166509</v>
      </c>
      <c r="L1707">
        <f t="shared" si="119"/>
        <v>81.208339632495424</v>
      </c>
      <c r="M1707">
        <f t="shared" si="120"/>
        <v>39.014448008876244</v>
      </c>
    </row>
    <row r="1708" spans="1:13">
      <c r="A1708" s="230">
        <v>38317</v>
      </c>
      <c r="B1708">
        <v>40.58</v>
      </c>
      <c r="C1708">
        <v>20.170000000000002</v>
      </c>
      <c r="D1708">
        <v>6.8</v>
      </c>
      <c r="E1708">
        <v>32.274999999999999</v>
      </c>
      <c r="F1708">
        <v>1182.6500000000001</v>
      </c>
      <c r="G1708">
        <v>322.32</v>
      </c>
      <c r="H1708">
        <f t="shared" si="115"/>
        <v>79.764127764127764</v>
      </c>
      <c r="I1708">
        <f t="shared" si="116"/>
        <v>43.890094155893614</v>
      </c>
      <c r="J1708">
        <f t="shared" si="117"/>
        <v>54.4</v>
      </c>
      <c r="K1708">
        <f t="shared" si="118"/>
        <v>447.09647032747824</v>
      </c>
      <c r="L1708">
        <f t="shared" si="119"/>
        <v>81.269498769945443</v>
      </c>
      <c r="M1708">
        <f t="shared" si="120"/>
        <v>38.872138739477556</v>
      </c>
    </row>
    <row r="1709" spans="1:13">
      <c r="A1709" s="230">
        <v>38320</v>
      </c>
      <c r="B1709">
        <v>40.82</v>
      </c>
      <c r="C1709">
        <v>20.100000000000001</v>
      </c>
      <c r="D1709">
        <v>6.7</v>
      </c>
      <c r="E1709">
        <v>34.22</v>
      </c>
      <c r="F1709">
        <v>1178.57</v>
      </c>
      <c r="G1709">
        <v>323.05</v>
      </c>
      <c r="H1709">
        <f t="shared" si="115"/>
        <v>80.235872235872236</v>
      </c>
      <c r="I1709">
        <f t="shared" si="116"/>
        <v>43.737773551485454</v>
      </c>
      <c r="J1709">
        <f t="shared" si="117"/>
        <v>53.6</v>
      </c>
      <c r="K1709">
        <f t="shared" si="118"/>
        <v>474.04000664930459</v>
      </c>
      <c r="L1709">
        <f t="shared" si="119"/>
        <v>80.98912879152293</v>
      </c>
      <c r="M1709">
        <f t="shared" si="120"/>
        <v>38.960177524783525</v>
      </c>
    </row>
    <row r="1710" spans="1:13">
      <c r="A1710" s="230">
        <v>38321</v>
      </c>
      <c r="B1710">
        <v>40.520000000000003</v>
      </c>
      <c r="C1710">
        <v>20</v>
      </c>
      <c r="D1710">
        <v>6.75</v>
      </c>
      <c r="E1710">
        <v>33.524999999999999</v>
      </c>
      <c r="F1710">
        <v>1173.82</v>
      </c>
      <c r="G1710">
        <v>320.5</v>
      </c>
      <c r="H1710">
        <f t="shared" si="115"/>
        <v>79.646191646191653</v>
      </c>
      <c r="I1710">
        <f t="shared" si="116"/>
        <v>43.520172688045228</v>
      </c>
      <c r="J1710">
        <f t="shared" si="117"/>
        <v>54</v>
      </c>
      <c r="K1710">
        <f t="shared" si="118"/>
        <v>464.41236770654405</v>
      </c>
      <c r="L1710">
        <f t="shared" si="119"/>
        <v>80.662717664683001</v>
      </c>
      <c r="M1710">
        <f t="shared" si="120"/>
        <v>38.652644781591455</v>
      </c>
    </row>
    <row r="1711" spans="1:13">
      <c r="A1711" s="230">
        <v>38322</v>
      </c>
      <c r="B1711">
        <v>41.36</v>
      </c>
      <c r="C1711">
        <v>20.52</v>
      </c>
      <c r="D1711">
        <v>6.9</v>
      </c>
      <c r="E1711">
        <v>33.895000000000003</v>
      </c>
      <c r="F1711">
        <v>1191.3699999999999</v>
      </c>
      <c r="G1711">
        <v>328.23</v>
      </c>
      <c r="H1711">
        <f t="shared" ref="H1711:H1774" si="121">B1711*100/$B$429</f>
        <v>81.297297297297291</v>
      </c>
      <c r="I1711">
        <f t="shared" ref="I1711:I1774" si="122">C1711*100/$C$429</f>
        <v>44.651697177934402</v>
      </c>
      <c r="J1711">
        <f t="shared" ref="J1711:J1774" si="123">D1711*100/$D$429</f>
        <v>55.2</v>
      </c>
      <c r="K1711">
        <f t="shared" ref="K1711:K1774" si="124">E1711*100/$E$7</f>
        <v>469.53787333074757</v>
      </c>
      <c r="L1711">
        <f t="shared" ref="L1711:L1774" si="125">F1711*100/$F$429</f>
        <v>81.868720880691569</v>
      </c>
      <c r="M1711">
        <f t="shared" ref="M1711:M1774" si="126">G1711*100/$G$429</f>
        <v>39.584891097228592</v>
      </c>
    </row>
    <row r="1712" spans="1:13">
      <c r="A1712" s="230">
        <v>38323</v>
      </c>
      <c r="B1712">
        <v>41.45</v>
      </c>
      <c r="C1712">
        <v>20.57</v>
      </c>
      <c r="D1712">
        <v>6.8</v>
      </c>
      <c r="E1712">
        <v>32.604999999999997</v>
      </c>
      <c r="F1712">
        <v>1190.33</v>
      </c>
      <c r="G1712">
        <v>327.67</v>
      </c>
      <c r="H1712">
        <f t="shared" si="121"/>
        <v>81.474201474201479</v>
      </c>
      <c r="I1712">
        <f t="shared" si="122"/>
        <v>44.760497609654514</v>
      </c>
      <c r="J1712">
        <f t="shared" si="123"/>
        <v>54.4</v>
      </c>
      <c r="K1712">
        <f t="shared" si="124"/>
        <v>451.66786723555157</v>
      </c>
      <c r="L1712">
        <f t="shared" si="125"/>
        <v>81.797254023446627</v>
      </c>
      <c r="M1712">
        <f t="shared" si="126"/>
        <v>39.517354494802099</v>
      </c>
    </row>
    <row r="1713" spans="1:13">
      <c r="A1713" s="230">
        <v>38324</v>
      </c>
      <c r="B1713">
        <v>41.65</v>
      </c>
      <c r="C1713">
        <v>20.99</v>
      </c>
      <c r="D1713">
        <v>6.9</v>
      </c>
      <c r="E1713">
        <v>31.34</v>
      </c>
      <c r="F1713">
        <v>1191.17</v>
      </c>
      <c r="G1713">
        <v>330.88</v>
      </c>
      <c r="H1713">
        <f t="shared" si="121"/>
        <v>81.867321867321863</v>
      </c>
      <c r="I1713">
        <f t="shared" si="122"/>
        <v>45.674421236103463</v>
      </c>
      <c r="J1713">
        <f t="shared" si="123"/>
        <v>55.2</v>
      </c>
      <c r="K1713">
        <f t="shared" si="124"/>
        <v>434.14417908793706</v>
      </c>
      <c r="L1713">
        <f t="shared" si="125"/>
        <v>81.854977254298319</v>
      </c>
      <c r="M1713">
        <f t="shared" si="126"/>
        <v>39.904483947996816</v>
      </c>
    </row>
    <row r="1714" spans="1:13">
      <c r="A1714" s="230">
        <v>38327</v>
      </c>
      <c r="B1714">
        <v>41.65</v>
      </c>
      <c r="C1714">
        <v>21.33</v>
      </c>
      <c r="D1714">
        <v>7.25</v>
      </c>
      <c r="E1714">
        <v>32.89</v>
      </c>
      <c r="F1714">
        <v>1190.25</v>
      </c>
      <c r="G1714">
        <v>333.24</v>
      </c>
      <c r="H1714">
        <f t="shared" si="121"/>
        <v>81.867321867321863</v>
      </c>
      <c r="I1714">
        <f t="shared" si="122"/>
        <v>46.414264171800234</v>
      </c>
      <c r="J1714">
        <f t="shared" si="123"/>
        <v>58</v>
      </c>
      <c r="K1714">
        <f t="shared" si="124"/>
        <v>455.61589183797861</v>
      </c>
      <c r="L1714">
        <f t="shared" si="125"/>
        <v>81.791756572889327</v>
      </c>
      <c r="M1714">
        <f t="shared" si="126"/>
        <v>40.189102486794184</v>
      </c>
    </row>
    <row r="1715" spans="1:13">
      <c r="A1715" s="230">
        <v>38328</v>
      </c>
      <c r="B1715">
        <v>41.31</v>
      </c>
      <c r="C1715">
        <v>21.08</v>
      </c>
      <c r="D1715">
        <v>7.6</v>
      </c>
      <c r="E1715">
        <v>31.445</v>
      </c>
      <c r="F1715">
        <v>1177.07</v>
      </c>
      <c r="G1715">
        <v>327.62</v>
      </c>
      <c r="H1715">
        <f t="shared" si="121"/>
        <v>81.199017199017206</v>
      </c>
      <c r="I1715">
        <f t="shared" si="122"/>
        <v>45.870262013199671</v>
      </c>
      <c r="J1715">
        <f t="shared" si="123"/>
        <v>60.8</v>
      </c>
      <c r="K1715">
        <f t="shared" si="124"/>
        <v>435.59871446777856</v>
      </c>
      <c r="L1715">
        <f t="shared" si="125"/>
        <v>80.886051593573484</v>
      </c>
      <c r="M1715">
        <f t="shared" si="126"/>
        <v>39.511324441014018</v>
      </c>
    </row>
    <row r="1716" spans="1:13">
      <c r="A1716" s="230">
        <v>38329</v>
      </c>
      <c r="B1716">
        <v>41.86</v>
      </c>
      <c r="C1716">
        <v>21.02</v>
      </c>
      <c r="D1716">
        <v>8.11</v>
      </c>
      <c r="E1716">
        <v>31.64</v>
      </c>
      <c r="F1716">
        <v>1182.81</v>
      </c>
      <c r="G1716">
        <v>327.87</v>
      </c>
      <c r="H1716">
        <f t="shared" si="121"/>
        <v>82.280098280098287</v>
      </c>
      <c r="I1716">
        <f t="shared" si="122"/>
        <v>45.739701495135535</v>
      </c>
      <c r="J1716">
        <f t="shared" si="123"/>
        <v>64.88</v>
      </c>
      <c r="K1716">
        <f t="shared" si="124"/>
        <v>438.29999445891286</v>
      </c>
      <c r="L1716">
        <f t="shared" si="125"/>
        <v>81.280493671060043</v>
      </c>
      <c r="M1716">
        <f t="shared" si="126"/>
        <v>39.541474709954414</v>
      </c>
    </row>
    <row r="1717" spans="1:13">
      <c r="A1717" s="230">
        <v>38330</v>
      </c>
      <c r="B1717">
        <v>42.18</v>
      </c>
      <c r="C1717">
        <v>20.87</v>
      </c>
      <c r="D1717">
        <v>6.85</v>
      </c>
      <c r="E1717">
        <v>31.995000000000001</v>
      </c>
      <c r="F1717">
        <v>1189.24</v>
      </c>
      <c r="G1717">
        <v>327.08999999999997</v>
      </c>
      <c r="H1717">
        <f t="shared" si="121"/>
        <v>82.909090909090907</v>
      </c>
      <c r="I1717">
        <f t="shared" si="122"/>
        <v>45.41330019997519</v>
      </c>
      <c r="J1717">
        <f t="shared" si="123"/>
        <v>54.8</v>
      </c>
      <c r="K1717">
        <f t="shared" si="124"/>
        <v>443.21770931456751</v>
      </c>
      <c r="L1717">
        <f t="shared" si="125"/>
        <v>81.722351259603357</v>
      </c>
      <c r="M1717">
        <f t="shared" si="126"/>
        <v>39.447405870860365</v>
      </c>
    </row>
    <row r="1718" spans="1:13">
      <c r="A1718" s="230">
        <v>38331</v>
      </c>
      <c r="B1718">
        <v>42.09</v>
      </c>
      <c r="C1718">
        <v>20.81</v>
      </c>
      <c r="D1718">
        <v>6.4</v>
      </c>
      <c r="E1718">
        <v>32.575000000000003</v>
      </c>
      <c r="F1718">
        <v>1188</v>
      </c>
      <c r="G1718">
        <v>325.48</v>
      </c>
      <c r="H1718">
        <f t="shared" si="121"/>
        <v>82.732186732186733</v>
      </c>
      <c r="I1718">
        <f t="shared" si="122"/>
        <v>45.28273968191106</v>
      </c>
      <c r="J1718">
        <f t="shared" si="123"/>
        <v>51.2</v>
      </c>
      <c r="K1718">
        <f t="shared" si="124"/>
        <v>451.2522856984541</v>
      </c>
      <c r="L1718">
        <f t="shared" si="125"/>
        <v>81.63714077596515</v>
      </c>
      <c r="M1718">
        <f t="shared" si="126"/>
        <v>39.2532381388842</v>
      </c>
    </row>
    <row r="1719" spans="1:13">
      <c r="A1719" s="230">
        <v>38334</v>
      </c>
      <c r="B1719">
        <v>42.38</v>
      </c>
      <c r="C1719">
        <v>20.7</v>
      </c>
      <c r="D1719">
        <v>6.2</v>
      </c>
      <c r="E1719">
        <v>32.454999999999998</v>
      </c>
      <c r="F1719">
        <v>1198.68</v>
      </c>
      <c r="G1719">
        <v>328.76</v>
      </c>
      <c r="H1719">
        <f t="shared" si="121"/>
        <v>83.302211302211305</v>
      </c>
      <c r="I1719">
        <f t="shared" si="122"/>
        <v>45.043378732126811</v>
      </c>
      <c r="J1719">
        <f t="shared" si="123"/>
        <v>49.6</v>
      </c>
      <c r="K1719">
        <f t="shared" si="124"/>
        <v>449.58995955006372</v>
      </c>
      <c r="L1719">
        <f t="shared" si="125"/>
        <v>82.37105042536524</v>
      </c>
      <c r="M1719">
        <f t="shared" si="126"/>
        <v>39.648809667382238</v>
      </c>
    </row>
    <row r="1720" spans="1:13">
      <c r="A1720" s="230">
        <v>38335</v>
      </c>
      <c r="B1720">
        <v>42.33</v>
      </c>
      <c r="C1720">
        <v>20.6</v>
      </c>
      <c r="D1720">
        <v>5.95</v>
      </c>
      <c r="E1720">
        <v>32.645000000000003</v>
      </c>
      <c r="F1720">
        <v>1203.3800000000001</v>
      </c>
      <c r="G1720">
        <v>330.01</v>
      </c>
      <c r="H1720">
        <f t="shared" si="121"/>
        <v>83.203931203931205</v>
      </c>
      <c r="I1720">
        <f t="shared" si="122"/>
        <v>44.825777868686586</v>
      </c>
      <c r="J1720">
        <f t="shared" si="123"/>
        <v>47.6</v>
      </c>
      <c r="K1720">
        <f t="shared" si="124"/>
        <v>452.22197595168177</v>
      </c>
      <c r="L1720">
        <f t="shared" si="125"/>
        <v>82.694025645606857</v>
      </c>
      <c r="M1720">
        <f t="shared" si="126"/>
        <v>39.799561012084233</v>
      </c>
    </row>
    <row r="1721" spans="1:13">
      <c r="A1721" s="230">
        <v>38336</v>
      </c>
      <c r="B1721">
        <v>42.19</v>
      </c>
      <c r="C1721">
        <v>20.71</v>
      </c>
      <c r="D1721">
        <v>6.05</v>
      </c>
      <c r="E1721">
        <v>32.630000000000003</v>
      </c>
      <c r="F1721">
        <v>1205.72</v>
      </c>
      <c r="G1721">
        <v>330.17</v>
      </c>
      <c r="H1721">
        <f t="shared" si="121"/>
        <v>82.928746928746932</v>
      </c>
      <c r="I1721">
        <f t="shared" si="122"/>
        <v>45.065138818470828</v>
      </c>
      <c r="J1721">
        <f t="shared" si="123"/>
        <v>48.4</v>
      </c>
      <c r="K1721">
        <f t="shared" si="124"/>
        <v>452.01418518313301</v>
      </c>
      <c r="L1721">
        <f t="shared" si="125"/>
        <v>82.854826074407995</v>
      </c>
      <c r="M1721">
        <f t="shared" si="126"/>
        <v>39.818857184206088</v>
      </c>
    </row>
    <row r="1722" spans="1:13">
      <c r="A1722" s="230">
        <v>38337</v>
      </c>
      <c r="B1722">
        <v>42.27</v>
      </c>
      <c r="C1722">
        <v>21.05</v>
      </c>
      <c r="D1722">
        <v>6.05</v>
      </c>
      <c r="E1722">
        <v>33.298000000000002</v>
      </c>
      <c r="F1722">
        <v>1203.21</v>
      </c>
      <c r="G1722">
        <v>328.26</v>
      </c>
      <c r="H1722">
        <f t="shared" si="121"/>
        <v>83.08599508599508</v>
      </c>
      <c r="I1722">
        <f t="shared" si="122"/>
        <v>45.804981754167599</v>
      </c>
      <c r="J1722">
        <f t="shared" si="123"/>
        <v>48.4</v>
      </c>
      <c r="K1722">
        <f t="shared" si="124"/>
        <v>461.2678007425057</v>
      </c>
      <c r="L1722">
        <f t="shared" si="125"/>
        <v>82.68234356317258</v>
      </c>
      <c r="M1722">
        <f t="shared" si="126"/>
        <v>39.588509129501439</v>
      </c>
    </row>
    <row r="1723" spans="1:13">
      <c r="A1723" s="230">
        <v>38338</v>
      </c>
      <c r="B1723">
        <v>41.43</v>
      </c>
      <c r="C1723">
        <v>20.96</v>
      </c>
      <c r="D1723">
        <v>6.05</v>
      </c>
      <c r="E1723">
        <v>32.494999999999997</v>
      </c>
      <c r="F1723">
        <v>1194.22</v>
      </c>
      <c r="G1723">
        <v>324.70999999999998</v>
      </c>
      <c r="H1723">
        <f t="shared" si="121"/>
        <v>81.434889434889442</v>
      </c>
      <c r="I1723">
        <f t="shared" si="122"/>
        <v>45.609140977071398</v>
      </c>
      <c r="J1723">
        <f t="shared" si="123"/>
        <v>48.4</v>
      </c>
      <c r="K1723">
        <f t="shared" si="124"/>
        <v>450.14406826619376</v>
      </c>
      <c r="L1723">
        <f t="shared" si="125"/>
        <v>82.064567556795538</v>
      </c>
      <c r="M1723">
        <f t="shared" si="126"/>
        <v>39.160375310547771</v>
      </c>
    </row>
    <row r="1724" spans="1:13">
      <c r="A1724" s="230">
        <v>38341</v>
      </c>
      <c r="B1724">
        <v>41.53</v>
      </c>
      <c r="C1724">
        <v>20.98</v>
      </c>
      <c r="D1724">
        <v>6.15</v>
      </c>
      <c r="E1724">
        <v>31.36</v>
      </c>
      <c r="F1724">
        <v>1194.6500000000001</v>
      </c>
      <c r="G1724">
        <v>324.19</v>
      </c>
      <c r="H1724">
        <f t="shared" si="121"/>
        <v>81.631449631449627</v>
      </c>
      <c r="I1724">
        <f t="shared" si="122"/>
        <v>45.652661149759439</v>
      </c>
      <c r="J1724">
        <f t="shared" si="123"/>
        <v>49.2</v>
      </c>
      <c r="K1724">
        <f t="shared" si="124"/>
        <v>434.42123344600213</v>
      </c>
      <c r="L1724">
        <f t="shared" si="125"/>
        <v>82.094116353541054</v>
      </c>
      <c r="M1724">
        <f t="shared" si="126"/>
        <v>39.097662751151745</v>
      </c>
    </row>
    <row r="1725" spans="1:13">
      <c r="A1725" s="230">
        <v>38342</v>
      </c>
      <c r="B1725">
        <v>41.61</v>
      </c>
      <c r="C1725">
        <v>21.21</v>
      </c>
      <c r="D1725">
        <v>6.15</v>
      </c>
      <c r="E1725">
        <v>31.844999999999999</v>
      </c>
      <c r="F1725">
        <v>1205.45</v>
      </c>
      <c r="G1725">
        <v>328.11</v>
      </c>
      <c r="H1725">
        <f t="shared" si="121"/>
        <v>81.788697788697789</v>
      </c>
      <c r="I1725">
        <f t="shared" si="122"/>
        <v>46.153143135671961</v>
      </c>
      <c r="J1725">
        <f t="shared" si="123"/>
        <v>49.2</v>
      </c>
      <c r="K1725">
        <f t="shared" si="124"/>
        <v>441.13980162907961</v>
      </c>
      <c r="L1725">
        <f t="shared" si="125"/>
        <v>82.836272178777094</v>
      </c>
      <c r="M1725">
        <f t="shared" si="126"/>
        <v>39.570418968137197</v>
      </c>
    </row>
    <row r="1726" spans="1:13">
      <c r="A1726" s="230">
        <v>38343</v>
      </c>
      <c r="B1726">
        <v>41.77</v>
      </c>
      <c r="C1726">
        <v>21.21</v>
      </c>
      <c r="D1726">
        <v>6.2</v>
      </c>
      <c r="E1726">
        <v>31.875</v>
      </c>
      <c r="F1726">
        <v>1209.57</v>
      </c>
      <c r="G1726">
        <v>329.08</v>
      </c>
      <c r="H1726">
        <f t="shared" si="121"/>
        <v>82.103194103194099</v>
      </c>
      <c r="I1726">
        <f t="shared" si="122"/>
        <v>46.153143135671961</v>
      </c>
      <c r="J1726">
        <f t="shared" si="123"/>
        <v>49.6</v>
      </c>
      <c r="K1726">
        <f t="shared" si="124"/>
        <v>441.55538316617719</v>
      </c>
      <c r="L1726">
        <f t="shared" si="125"/>
        <v>83.119390882478243</v>
      </c>
      <c r="M1726">
        <f t="shared" si="126"/>
        <v>39.687402011625949</v>
      </c>
    </row>
    <row r="1727" spans="1:13">
      <c r="A1727" s="230">
        <v>38344</v>
      </c>
      <c r="B1727">
        <v>41.75</v>
      </c>
      <c r="C1727">
        <v>21.06</v>
      </c>
      <c r="D1727">
        <v>6.25</v>
      </c>
      <c r="E1727">
        <v>32.005000000000003</v>
      </c>
      <c r="F1727">
        <v>1210.1300000000001</v>
      </c>
      <c r="G1727">
        <v>329.36</v>
      </c>
      <c r="H1727">
        <f t="shared" si="121"/>
        <v>82.063882063882062</v>
      </c>
      <c r="I1727">
        <f t="shared" si="122"/>
        <v>45.826741840511623</v>
      </c>
      <c r="J1727">
        <f t="shared" si="123"/>
        <v>50</v>
      </c>
      <c r="K1727">
        <f t="shared" si="124"/>
        <v>443.35623649360014</v>
      </c>
      <c r="L1727">
        <f t="shared" si="125"/>
        <v>83.157873036379385</v>
      </c>
      <c r="M1727">
        <f t="shared" si="126"/>
        <v>39.721170312839192</v>
      </c>
    </row>
    <row r="1728" spans="1:13">
      <c r="A1728" s="230">
        <v>38345</v>
      </c>
      <c r="B1728">
        <v>41.75</v>
      </c>
      <c r="C1728">
        <v>21.06</v>
      </c>
      <c r="D1728">
        <v>6.25</v>
      </c>
      <c r="E1728">
        <v>32.005000000000003</v>
      </c>
      <c r="F1728">
        <v>1210.1300000000001</v>
      </c>
      <c r="G1728">
        <v>329.36</v>
      </c>
      <c r="H1728">
        <f t="shared" si="121"/>
        <v>82.063882063882062</v>
      </c>
      <c r="I1728">
        <f t="shared" si="122"/>
        <v>45.826741840511623</v>
      </c>
      <c r="J1728">
        <f t="shared" si="123"/>
        <v>50</v>
      </c>
      <c r="K1728">
        <f t="shared" si="124"/>
        <v>443.35623649360014</v>
      </c>
      <c r="L1728">
        <f t="shared" si="125"/>
        <v>83.157873036379385</v>
      </c>
      <c r="M1728">
        <f t="shared" si="126"/>
        <v>39.721170312839192</v>
      </c>
    </row>
    <row r="1729" spans="1:13">
      <c r="A1729" s="230">
        <v>38348</v>
      </c>
      <c r="B1729">
        <v>41.74</v>
      </c>
      <c r="C1729">
        <v>21.09</v>
      </c>
      <c r="D1729">
        <v>6.3</v>
      </c>
      <c r="E1729">
        <v>31.58</v>
      </c>
      <c r="F1729">
        <v>1204.92</v>
      </c>
      <c r="G1729">
        <v>327.69</v>
      </c>
      <c r="H1729">
        <f t="shared" si="121"/>
        <v>82.04422604422605</v>
      </c>
      <c r="I1729">
        <f t="shared" si="122"/>
        <v>45.892022099543688</v>
      </c>
      <c r="J1729">
        <f t="shared" si="123"/>
        <v>50.4</v>
      </c>
      <c r="K1729">
        <f t="shared" si="124"/>
        <v>437.4688313847177</v>
      </c>
      <c r="L1729">
        <f t="shared" si="125"/>
        <v>82.799851568834953</v>
      </c>
      <c r="M1729">
        <f t="shared" si="126"/>
        <v>39.519766516317326</v>
      </c>
    </row>
    <row r="1730" spans="1:13">
      <c r="A1730" s="230">
        <v>38349</v>
      </c>
      <c r="B1730">
        <v>41.99</v>
      </c>
      <c r="C1730">
        <v>21.23</v>
      </c>
      <c r="D1730">
        <v>6.4</v>
      </c>
      <c r="E1730">
        <v>32.090000000000003</v>
      </c>
      <c r="F1730">
        <v>1213.54</v>
      </c>
      <c r="G1730">
        <v>329.19</v>
      </c>
      <c r="H1730">
        <f t="shared" si="121"/>
        <v>82.535626535626534</v>
      </c>
      <c r="I1730">
        <f t="shared" si="122"/>
        <v>46.196663308360009</v>
      </c>
      <c r="J1730">
        <f t="shared" si="123"/>
        <v>51.2</v>
      </c>
      <c r="K1730">
        <f t="shared" si="124"/>
        <v>444.53371751537657</v>
      </c>
      <c r="L1730">
        <f t="shared" si="125"/>
        <v>83.392201866384468</v>
      </c>
      <c r="M1730">
        <f t="shared" si="126"/>
        <v>39.700668129959723</v>
      </c>
    </row>
    <row r="1731" spans="1:13">
      <c r="A1731" s="230">
        <v>38350</v>
      </c>
      <c r="B1731">
        <v>42.22</v>
      </c>
      <c r="C1731">
        <v>21.2</v>
      </c>
      <c r="D1731">
        <v>6.3</v>
      </c>
      <c r="E1731">
        <v>32.22</v>
      </c>
      <c r="F1731">
        <v>1213.45</v>
      </c>
      <c r="G1731">
        <v>329.36</v>
      </c>
      <c r="H1731">
        <f t="shared" si="121"/>
        <v>82.987714987714995</v>
      </c>
      <c r="I1731">
        <f t="shared" si="122"/>
        <v>46.131383049327937</v>
      </c>
      <c r="J1731">
        <f t="shared" si="123"/>
        <v>50.4</v>
      </c>
      <c r="K1731">
        <f t="shared" si="124"/>
        <v>446.33457084279934</v>
      </c>
      <c r="L1731">
        <f t="shared" si="125"/>
        <v>83.386017234507491</v>
      </c>
      <c r="M1731">
        <f t="shared" si="126"/>
        <v>39.721170312839192</v>
      </c>
    </row>
    <row r="1732" spans="1:13">
      <c r="A1732" s="230">
        <v>38351</v>
      </c>
      <c r="B1732">
        <v>41.99</v>
      </c>
      <c r="C1732">
        <v>21.13</v>
      </c>
      <c r="D1732">
        <v>6.15</v>
      </c>
      <c r="E1732">
        <v>32.4</v>
      </c>
      <c r="F1732">
        <v>1213.55</v>
      </c>
      <c r="G1732">
        <v>329.55</v>
      </c>
      <c r="H1732">
        <f t="shared" si="121"/>
        <v>82.535626535626534</v>
      </c>
      <c r="I1732">
        <f t="shared" si="122"/>
        <v>45.979062444919784</v>
      </c>
      <c r="J1732">
        <f t="shared" si="123"/>
        <v>49.2</v>
      </c>
      <c r="K1732">
        <f t="shared" si="124"/>
        <v>448.82806006538482</v>
      </c>
      <c r="L1732">
        <f t="shared" si="125"/>
        <v>83.392889047704131</v>
      </c>
      <c r="M1732">
        <f t="shared" si="126"/>
        <v>39.744084517233894</v>
      </c>
    </row>
    <row r="1733" spans="1:13">
      <c r="A1733" s="230">
        <v>38352</v>
      </c>
      <c r="B1733">
        <v>42.14</v>
      </c>
      <c r="C1733">
        <v>20.97</v>
      </c>
      <c r="D1733">
        <v>6.05</v>
      </c>
      <c r="E1733">
        <v>32.200000000000003</v>
      </c>
      <c r="F1733">
        <v>1211.92</v>
      </c>
      <c r="G1733">
        <v>329.55</v>
      </c>
      <c r="H1733">
        <f t="shared" si="121"/>
        <v>82.830466830466833</v>
      </c>
      <c r="I1733">
        <f t="shared" si="122"/>
        <v>45.630901063415422</v>
      </c>
      <c r="J1733">
        <f t="shared" si="123"/>
        <v>48.4</v>
      </c>
      <c r="K1733">
        <f t="shared" si="124"/>
        <v>446.05751648473438</v>
      </c>
      <c r="L1733">
        <f t="shared" si="125"/>
        <v>83.280878492599058</v>
      </c>
      <c r="M1733">
        <f t="shared" si="126"/>
        <v>39.744084517233894</v>
      </c>
    </row>
    <row r="1734" spans="1:13">
      <c r="A1734" s="230">
        <v>38355</v>
      </c>
      <c r="B1734">
        <v>41.79</v>
      </c>
      <c r="C1734">
        <v>21.05</v>
      </c>
      <c r="D1734">
        <v>6.1</v>
      </c>
      <c r="E1734">
        <v>31.645</v>
      </c>
      <c r="F1734">
        <v>1202.08</v>
      </c>
      <c r="G1734">
        <v>326.83</v>
      </c>
      <c r="H1734">
        <f t="shared" si="121"/>
        <v>82.142506142506136</v>
      </c>
      <c r="I1734">
        <f t="shared" si="122"/>
        <v>45.804981754167599</v>
      </c>
      <c r="J1734">
        <f t="shared" si="123"/>
        <v>48.8</v>
      </c>
      <c r="K1734">
        <f t="shared" si="124"/>
        <v>438.36925804842912</v>
      </c>
      <c r="L1734">
        <f t="shared" si="125"/>
        <v>82.604692074050661</v>
      </c>
      <c r="M1734">
        <f t="shared" si="126"/>
        <v>39.416049591162356</v>
      </c>
    </row>
    <row r="1735" spans="1:13">
      <c r="A1735" s="230">
        <v>38356</v>
      </c>
      <c r="B1735">
        <v>40.520000000000003</v>
      </c>
      <c r="C1735">
        <v>20.91</v>
      </c>
      <c r="D1735">
        <v>5.95</v>
      </c>
      <c r="E1735">
        <v>31.97</v>
      </c>
      <c r="F1735">
        <v>1188.05</v>
      </c>
      <c r="G1735">
        <v>320.39</v>
      </c>
      <c r="H1735">
        <f t="shared" si="121"/>
        <v>79.646191646191653</v>
      </c>
      <c r="I1735">
        <f t="shared" si="122"/>
        <v>45.500340545351285</v>
      </c>
      <c r="J1735">
        <f t="shared" si="123"/>
        <v>47.6</v>
      </c>
      <c r="K1735">
        <f t="shared" si="124"/>
        <v>442.87139136698619</v>
      </c>
      <c r="L1735">
        <f t="shared" si="125"/>
        <v>81.640576682563463</v>
      </c>
      <c r="M1735">
        <f t="shared" si="126"/>
        <v>38.639378663257681</v>
      </c>
    </row>
    <row r="1736" spans="1:13">
      <c r="A1736" s="230">
        <v>38357</v>
      </c>
      <c r="B1736">
        <v>40.25</v>
      </c>
      <c r="C1736">
        <v>21</v>
      </c>
      <c r="D1736">
        <v>5.6</v>
      </c>
      <c r="E1736">
        <v>32.25</v>
      </c>
      <c r="F1736">
        <v>1183.74</v>
      </c>
      <c r="G1736">
        <v>318.85000000000002</v>
      </c>
      <c r="H1736">
        <f t="shared" si="121"/>
        <v>79.115479115479118</v>
      </c>
      <c r="I1736">
        <f t="shared" si="122"/>
        <v>45.696181322447487</v>
      </c>
      <c r="J1736">
        <f t="shared" si="123"/>
        <v>44.8</v>
      </c>
      <c r="K1736">
        <f t="shared" si="124"/>
        <v>446.75015237989692</v>
      </c>
      <c r="L1736">
        <f t="shared" si="125"/>
        <v>81.344401533788698</v>
      </c>
      <c r="M1736">
        <f t="shared" si="126"/>
        <v>38.453653006584823</v>
      </c>
    </row>
    <row r="1737" spans="1:13">
      <c r="A1737" s="230">
        <v>38358</v>
      </c>
      <c r="B1737">
        <v>40.18</v>
      </c>
      <c r="C1737">
        <v>20.96</v>
      </c>
      <c r="D1737">
        <v>5.5</v>
      </c>
      <c r="E1737">
        <v>32.274999999999999</v>
      </c>
      <c r="F1737">
        <v>1187.8900000000001</v>
      </c>
      <c r="G1737">
        <v>318.07</v>
      </c>
      <c r="H1737">
        <f t="shared" si="121"/>
        <v>78.977886977886982</v>
      </c>
      <c r="I1737">
        <f t="shared" si="122"/>
        <v>45.609140977071398</v>
      </c>
      <c r="J1737">
        <f t="shared" si="123"/>
        <v>44</v>
      </c>
      <c r="K1737">
        <f t="shared" si="124"/>
        <v>447.09647032747824</v>
      </c>
      <c r="L1737">
        <f t="shared" si="125"/>
        <v>81.629581781448863</v>
      </c>
      <c r="M1737">
        <f t="shared" si="126"/>
        <v>38.359584167490773</v>
      </c>
    </row>
    <row r="1738" spans="1:13">
      <c r="A1738" s="230">
        <v>38359</v>
      </c>
      <c r="B1738">
        <v>40.19</v>
      </c>
      <c r="C1738">
        <v>20.84</v>
      </c>
      <c r="D1738">
        <v>5.5</v>
      </c>
      <c r="E1738">
        <v>34.625</v>
      </c>
      <c r="F1738">
        <v>1186.19</v>
      </c>
      <c r="G1738">
        <v>318.82</v>
      </c>
      <c r="H1738">
        <f t="shared" si="121"/>
        <v>78.997542997542993</v>
      </c>
      <c r="I1738">
        <f t="shared" si="122"/>
        <v>45.348019940943125</v>
      </c>
      <c r="J1738">
        <f t="shared" si="123"/>
        <v>44</v>
      </c>
      <c r="K1738">
        <f t="shared" si="124"/>
        <v>479.65035740012189</v>
      </c>
      <c r="L1738">
        <f t="shared" si="125"/>
        <v>81.512760957106138</v>
      </c>
      <c r="M1738">
        <f t="shared" si="126"/>
        <v>38.450034974311976</v>
      </c>
    </row>
    <row r="1739" spans="1:13">
      <c r="A1739" s="230">
        <v>38362</v>
      </c>
      <c r="B1739">
        <v>40.97</v>
      </c>
      <c r="C1739">
        <v>20.81</v>
      </c>
      <c r="D1739">
        <v>5.6</v>
      </c>
      <c r="E1739">
        <v>34.479999999999997</v>
      </c>
      <c r="F1739">
        <v>1190.25</v>
      </c>
      <c r="G1739">
        <v>319.5</v>
      </c>
      <c r="H1739">
        <f t="shared" si="121"/>
        <v>80.530712530712535</v>
      </c>
      <c r="I1739">
        <f t="shared" si="122"/>
        <v>45.28273968191106</v>
      </c>
      <c r="J1739">
        <f t="shared" si="123"/>
        <v>44.8</v>
      </c>
      <c r="K1739">
        <f t="shared" si="124"/>
        <v>477.64171330415024</v>
      </c>
      <c r="L1739">
        <f t="shared" si="125"/>
        <v>81.791756572889327</v>
      </c>
      <c r="M1739">
        <f t="shared" si="126"/>
        <v>38.532043705829857</v>
      </c>
    </row>
    <row r="1740" spans="1:13">
      <c r="A1740" s="230">
        <v>38363</v>
      </c>
      <c r="B1740">
        <v>41.08</v>
      </c>
      <c r="C1740">
        <v>20.05</v>
      </c>
      <c r="D1740">
        <v>5.65</v>
      </c>
      <c r="E1740">
        <v>32.28</v>
      </c>
      <c r="F1740">
        <v>1182.99</v>
      </c>
      <c r="G1740">
        <v>316.02</v>
      </c>
      <c r="H1740">
        <f t="shared" si="121"/>
        <v>80.746928746928745</v>
      </c>
      <c r="I1740">
        <f t="shared" si="122"/>
        <v>43.628973119765341</v>
      </c>
      <c r="J1740">
        <f t="shared" si="123"/>
        <v>45.2</v>
      </c>
      <c r="K1740">
        <f t="shared" si="124"/>
        <v>447.1657339169945</v>
      </c>
      <c r="L1740">
        <f t="shared" si="125"/>
        <v>81.292862934813982</v>
      </c>
      <c r="M1740">
        <f t="shared" si="126"/>
        <v>38.112351962179503</v>
      </c>
    </row>
    <row r="1741" spans="1:13">
      <c r="A1741" s="230">
        <v>38364</v>
      </c>
      <c r="B1741">
        <v>40.93</v>
      </c>
      <c r="C1741">
        <v>20.04</v>
      </c>
      <c r="D1741">
        <v>5.65</v>
      </c>
      <c r="E1741">
        <v>32.729999999999997</v>
      </c>
      <c r="F1741">
        <v>1187.7</v>
      </c>
      <c r="G1741">
        <v>317.87</v>
      </c>
      <c r="H1741">
        <f t="shared" si="121"/>
        <v>80.452088452088447</v>
      </c>
      <c r="I1741">
        <f t="shared" si="122"/>
        <v>43.607213033421317</v>
      </c>
      <c r="J1741">
        <f t="shared" si="123"/>
        <v>45.2</v>
      </c>
      <c r="K1741">
        <f t="shared" si="124"/>
        <v>453.39945697345814</v>
      </c>
      <c r="L1741">
        <f t="shared" si="125"/>
        <v>81.616525336375261</v>
      </c>
      <c r="M1741">
        <f t="shared" si="126"/>
        <v>38.335463952338458</v>
      </c>
    </row>
    <row r="1742" spans="1:13">
      <c r="A1742" s="230">
        <v>38365</v>
      </c>
      <c r="B1742">
        <v>40.29</v>
      </c>
      <c r="C1742">
        <v>19.95</v>
      </c>
      <c r="D1742">
        <v>5.49</v>
      </c>
      <c r="E1742">
        <v>34.9</v>
      </c>
      <c r="F1742">
        <v>1177.45</v>
      </c>
      <c r="G1742">
        <v>314.64</v>
      </c>
      <c r="H1742">
        <f t="shared" si="121"/>
        <v>79.194103194103192</v>
      </c>
      <c r="I1742">
        <f t="shared" si="122"/>
        <v>43.411372256325116</v>
      </c>
      <c r="J1742">
        <f t="shared" si="123"/>
        <v>43.92</v>
      </c>
      <c r="K1742">
        <f t="shared" si="124"/>
        <v>483.45985482351637</v>
      </c>
      <c r="L1742">
        <f t="shared" si="125"/>
        <v>80.912164483720673</v>
      </c>
      <c r="M1742">
        <f t="shared" si="126"/>
        <v>37.9459224776285</v>
      </c>
    </row>
    <row r="1743" spans="1:13">
      <c r="A1743" s="230">
        <v>38366</v>
      </c>
      <c r="B1743">
        <v>40.29</v>
      </c>
      <c r="C1743">
        <v>20.07</v>
      </c>
      <c r="D1743">
        <v>5.5</v>
      </c>
      <c r="E1743">
        <v>35.1</v>
      </c>
      <c r="F1743">
        <v>1184.52</v>
      </c>
      <c r="G1743">
        <v>316.33999999999997</v>
      </c>
      <c r="H1743">
        <f t="shared" si="121"/>
        <v>79.194103194103192</v>
      </c>
      <c r="I1743">
        <f t="shared" si="122"/>
        <v>43.672493292453382</v>
      </c>
      <c r="J1743">
        <f t="shared" si="123"/>
        <v>44</v>
      </c>
      <c r="K1743">
        <f t="shared" si="124"/>
        <v>486.23039840416692</v>
      </c>
      <c r="L1743">
        <f t="shared" si="125"/>
        <v>81.398001676722416</v>
      </c>
      <c r="M1743">
        <f t="shared" si="126"/>
        <v>38.150944306423213</v>
      </c>
    </row>
    <row r="1744" spans="1:13">
      <c r="A1744" s="230">
        <v>38369</v>
      </c>
      <c r="B1744">
        <v>40.29</v>
      </c>
      <c r="C1744">
        <v>20.07</v>
      </c>
      <c r="D1744">
        <v>5.5</v>
      </c>
      <c r="E1744">
        <v>35.1</v>
      </c>
      <c r="F1744">
        <v>1184.52</v>
      </c>
      <c r="G1744">
        <v>316.33999999999997</v>
      </c>
      <c r="H1744">
        <f t="shared" si="121"/>
        <v>79.194103194103192</v>
      </c>
      <c r="I1744">
        <f t="shared" si="122"/>
        <v>43.672493292453382</v>
      </c>
      <c r="J1744">
        <f t="shared" si="123"/>
        <v>44</v>
      </c>
      <c r="K1744">
        <f t="shared" si="124"/>
        <v>486.23039840416692</v>
      </c>
      <c r="L1744">
        <f t="shared" si="125"/>
        <v>81.398001676722416</v>
      </c>
      <c r="M1744">
        <f t="shared" si="126"/>
        <v>38.150944306423213</v>
      </c>
    </row>
    <row r="1745" spans="1:13">
      <c r="A1745" s="230">
        <v>38370</v>
      </c>
      <c r="B1745">
        <v>40.299999999999997</v>
      </c>
      <c r="C1745">
        <v>20.43</v>
      </c>
      <c r="D1745">
        <v>5.6</v>
      </c>
      <c r="E1745">
        <v>35.325000000000003</v>
      </c>
      <c r="F1745">
        <v>1195.98</v>
      </c>
      <c r="G1745">
        <v>319.2</v>
      </c>
      <c r="H1745">
        <f t="shared" si="121"/>
        <v>79.213759213759204</v>
      </c>
      <c r="I1745">
        <f t="shared" si="122"/>
        <v>44.455856400838201</v>
      </c>
      <c r="J1745">
        <f t="shared" si="123"/>
        <v>44.8</v>
      </c>
      <c r="K1745">
        <f t="shared" si="124"/>
        <v>489.3472599323988</v>
      </c>
      <c r="L1745">
        <f t="shared" si="125"/>
        <v>82.185511469056223</v>
      </c>
      <c r="M1745">
        <f t="shared" si="126"/>
        <v>38.49586338310138</v>
      </c>
    </row>
    <row r="1746" spans="1:13">
      <c r="A1746" s="230">
        <v>38371</v>
      </c>
      <c r="B1746">
        <v>40.06</v>
      </c>
      <c r="C1746">
        <v>20.28</v>
      </c>
      <c r="D1746">
        <v>5.65</v>
      </c>
      <c r="E1746">
        <v>34.94</v>
      </c>
      <c r="F1746">
        <v>1184.6300000000001</v>
      </c>
      <c r="G1746">
        <v>312.75</v>
      </c>
      <c r="H1746">
        <f t="shared" si="121"/>
        <v>78.742014742014746</v>
      </c>
      <c r="I1746">
        <f t="shared" si="122"/>
        <v>44.129455105677856</v>
      </c>
      <c r="J1746">
        <f t="shared" si="123"/>
        <v>45.2</v>
      </c>
      <c r="K1746">
        <f t="shared" si="124"/>
        <v>484.01396353964651</v>
      </c>
      <c r="L1746">
        <f t="shared" si="125"/>
        <v>81.405560671238717</v>
      </c>
      <c r="M1746">
        <f t="shared" si="126"/>
        <v>37.717986444439084</v>
      </c>
    </row>
    <row r="1747" spans="1:13">
      <c r="A1747" s="230">
        <v>38372</v>
      </c>
      <c r="B1747">
        <v>40.1</v>
      </c>
      <c r="C1747">
        <v>20.02</v>
      </c>
      <c r="D1747">
        <v>5.45</v>
      </c>
      <c r="E1747">
        <v>35.229999999999997</v>
      </c>
      <c r="F1747">
        <v>1175.4100000000001</v>
      </c>
      <c r="G1747">
        <v>310.07</v>
      </c>
      <c r="H1747">
        <f t="shared" si="121"/>
        <v>78.82063882063882</v>
      </c>
      <c r="I1747">
        <f t="shared" si="122"/>
        <v>43.563692860733269</v>
      </c>
      <c r="J1747">
        <f t="shared" si="123"/>
        <v>43.6</v>
      </c>
      <c r="K1747">
        <f t="shared" si="124"/>
        <v>488.03125173158969</v>
      </c>
      <c r="L1747">
        <f t="shared" si="125"/>
        <v>80.771979494509424</v>
      </c>
      <c r="M1747">
        <f t="shared" si="126"/>
        <v>37.394775561398006</v>
      </c>
    </row>
    <row r="1748" spans="1:13">
      <c r="A1748" s="230">
        <v>38373</v>
      </c>
      <c r="B1748">
        <v>40.04</v>
      </c>
      <c r="C1748">
        <v>19.989999999999998</v>
      </c>
      <c r="D1748">
        <v>5.25</v>
      </c>
      <c r="E1748">
        <v>35.244999999999997</v>
      </c>
      <c r="F1748">
        <v>1167.8699999999999</v>
      </c>
      <c r="G1748">
        <v>307.49</v>
      </c>
      <c r="H1748">
        <f t="shared" si="121"/>
        <v>78.702702702702709</v>
      </c>
      <c r="I1748">
        <f t="shared" si="122"/>
        <v>43.498412601701197</v>
      </c>
      <c r="J1748">
        <f t="shared" si="123"/>
        <v>42</v>
      </c>
      <c r="K1748">
        <f t="shared" si="124"/>
        <v>488.23904250013845</v>
      </c>
      <c r="L1748">
        <f t="shared" si="125"/>
        <v>80.253844779483501</v>
      </c>
      <c r="M1748">
        <f t="shared" si="126"/>
        <v>37.08362478593309</v>
      </c>
    </row>
    <row r="1749" spans="1:13">
      <c r="A1749" s="230">
        <v>38376</v>
      </c>
      <c r="B1749">
        <v>40</v>
      </c>
      <c r="C1749">
        <v>19.89</v>
      </c>
      <c r="D1749">
        <v>5.6</v>
      </c>
      <c r="E1749">
        <v>35.380000000000003</v>
      </c>
      <c r="F1749">
        <v>1163.75</v>
      </c>
      <c r="G1749">
        <v>303.93</v>
      </c>
      <c r="H1749">
        <f t="shared" si="121"/>
        <v>78.624078624078621</v>
      </c>
      <c r="I1749">
        <f t="shared" si="122"/>
        <v>43.280811738260979</v>
      </c>
      <c r="J1749">
        <f t="shared" si="123"/>
        <v>44.8</v>
      </c>
      <c r="K1749">
        <f t="shared" si="124"/>
        <v>490.10915941707771</v>
      </c>
      <c r="L1749">
        <f t="shared" si="125"/>
        <v>79.970726075782352</v>
      </c>
      <c r="M1749">
        <f t="shared" si="126"/>
        <v>36.654284956221815</v>
      </c>
    </row>
    <row r="1750" spans="1:13">
      <c r="A1750" s="230">
        <v>38377</v>
      </c>
      <c r="B1750">
        <v>40.35</v>
      </c>
      <c r="C1750">
        <v>19.66</v>
      </c>
      <c r="D1750">
        <v>5.45</v>
      </c>
      <c r="E1750">
        <v>36.024999999999999</v>
      </c>
      <c r="F1750">
        <v>1168.4100000000001</v>
      </c>
      <c r="G1750">
        <v>305.95999999999998</v>
      </c>
      <c r="H1750">
        <f t="shared" si="121"/>
        <v>79.312039312039317</v>
      </c>
      <c r="I1750">
        <f t="shared" si="122"/>
        <v>42.780329752348457</v>
      </c>
      <c r="J1750">
        <f t="shared" si="123"/>
        <v>43.6</v>
      </c>
      <c r="K1750">
        <f t="shared" si="124"/>
        <v>499.04416246467559</v>
      </c>
      <c r="L1750">
        <f t="shared" si="125"/>
        <v>80.290952570745318</v>
      </c>
      <c r="M1750">
        <f t="shared" si="126"/>
        <v>36.899105140017845</v>
      </c>
    </row>
    <row r="1751" spans="1:13">
      <c r="A1751" s="230">
        <v>38378</v>
      </c>
      <c r="B1751">
        <v>40.450000000000003</v>
      </c>
      <c r="C1751">
        <v>19.59</v>
      </c>
      <c r="D1751">
        <v>5.45</v>
      </c>
      <c r="E1751">
        <v>36.125</v>
      </c>
      <c r="F1751">
        <v>1174.07</v>
      </c>
      <c r="G1751">
        <v>308.77999999999997</v>
      </c>
      <c r="H1751">
        <f t="shared" si="121"/>
        <v>79.508599508599517</v>
      </c>
      <c r="I1751">
        <f t="shared" si="122"/>
        <v>42.628009147940297</v>
      </c>
      <c r="J1751">
        <f t="shared" si="123"/>
        <v>43.6</v>
      </c>
      <c r="K1751">
        <f t="shared" si="124"/>
        <v>500.42943425500084</v>
      </c>
      <c r="L1751">
        <f t="shared" si="125"/>
        <v>80.679897197674578</v>
      </c>
      <c r="M1751">
        <f t="shared" si="126"/>
        <v>37.239200173665544</v>
      </c>
    </row>
    <row r="1752" spans="1:13">
      <c r="A1752" s="230">
        <v>38379</v>
      </c>
      <c r="B1752">
        <v>40.78</v>
      </c>
      <c r="C1752">
        <v>19.489999999999998</v>
      </c>
      <c r="D1752">
        <v>5.3</v>
      </c>
      <c r="E1752">
        <v>36.32</v>
      </c>
      <c r="F1752">
        <v>1174.55</v>
      </c>
      <c r="G1752">
        <v>309.76</v>
      </c>
      <c r="H1752">
        <f t="shared" si="121"/>
        <v>80.157248157248162</v>
      </c>
      <c r="I1752">
        <f t="shared" si="122"/>
        <v>42.410408284500065</v>
      </c>
      <c r="J1752">
        <f t="shared" si="123"/>
        <v>42.4</v>
      </c>
      <c r="K1752">
        <f t="shared" si="124"/>
        <v>503.13071424613508</v>
      </c>
      <c r="L1752">
        <f t="shared" si="125"/>
        <v>80.712881901018406</v>
      </c>
      <c r="M1752">
        <f t="shared" si="126"/>
        <v>37.357389227911916</v>
      </c>
    </row>
    <row r="1753" spans="1:13">
      <c r="A1753" s="230">
        <v>38380</v>
      </c>
      <c r="B1753">
        <v>41.06</v>
      </c>
      <c r="C1753">
        <v>19.34</v>
      </c>
      <c r="D1753">
        <v>5.15</v>
      </c>
      <c r="E1753">
        <v>36.99</v>
      </c>
      <c r="F1753">
        <v>1171.3599999999999</v>
      </c>
      <c r="G1753">
        <v>308.91000000000003</v>
      </c>
      <c r="H1753">
        <f t="shared" si="121"/>
        <v>80.707616707616708</v>
      </c>
      <c r="I1753">
        <f t="shared" si="122"/>
        <v>42.084006989339734</v>
      </c>
      <c r="J1753">
        <f t="shared" si="123"/>
        <v>41.2</v>
      </c>
      <c r="K1753">
        <f t="shared" si="124"/>
        <v>512.41203524131436</v>
      </c>
      <c r="L1753">
        <f t="shared" si="125"/>
        <v>80.493671060045898</v>
      </c>
      <c r="M1753">
        <f t="shared" si="126"/>
        <v>37.25487831351456</v>
      </c>
    </row>
    <row r="1754" spans="1:13">
      <c r="A1754" s="230">
        <v>38383</v>
      </c>
      <c r="B1754">
        <v>41.76</v>
      </c>
      <c r="C1754">
        <v>19.59</v>
      </c>
      <c r="D1754">
        <v>5.25</v>
      </c>
      <c r="E1754">
        <v>38.450000000000003</v>
      </c>
      <c r="F1754">
        <v>1181.27</v>
      </c>
      <c r="G1754">
        <v>312.26</v>
      </c>
      <c r="H1754">
        <f t="shared" si="121"/>
        <v>82.083538083538087</v>
      </c>
      <c r="I1754">
        <f t="shared" si="122"/>
        <v>42.628009147940297</v>
      </c>
      <c r="J1754">
        <f t="shared" si="123"/>
        <v>42</v>
      </c>
      <c r="K1754">
        <f t="shared" si="124"/>
        <v>532.63700338006322</v>
      </c>
      <c r="L1754">
        <f t="shared" si="125"/>
        <v>81.174667747831947</v>
      </c>
      <c r="M1754">
        <f t="shared" si="126"/>
        <v>37.658891917315906</v>
      </c>
    </row>
    <row r="1755" spans="1:13">
      <c r="A1755" s="230">
        <v>38384</v>
      </c>
      <c r="B1755">
        <v>41.62</v>
      </c>
      <c r="C1755">
        <v>19.82</v>
      </c>
      <c r="D1755">
        <v>5.45</v>
      </c>
      <c r="E1755">
        <v>38.765000000000001</v>
      </c>
      <c r="F1755">
        <v>1189.4100000000001</v>
      </c>
      <c r="G1755">
        <v>313.32</v>
      </c>
      <c r="H1755">
        <f t="shared" si="121"/>
        <v>81.808353808353814</v>
      </c>
      <c r="I1755">
        <f t="shared" si="122"/>
        <v>43.128491133852819</v>
      </c>
      <c r="J1755">
        <f t="shared" si="123"/>
        <v>43.6</v>
      </c>
      <c r="K1755">
        <f t="shared" si="124"/>
        <v>537.00060951958778</v>
      </c>
      <c r="L1755">
        <f t="shared" si="125"/>
        <v>81.734033342037634</v>
      </c>
      <c r="M1755">
        <f t="shared" si="126"/>
        <v>37.786729057623198</v>
      </c>
    </row>
    <row r="1756" spans="1:13">
      <c r="A1756" s="230">
        <v>38385</v>
      </c>
      <c r="B1756">
        <v>41.45</v>
      </c>
      <c r="C1756">
        <v>19.57</v>
      </c>
      <c r="D1756">
        <v>5.45</v>
      </c>
      <c r="E1756">
        <v>39.814999999999998</v>
      </c>
      <c r="F1756">
        <v>1193.19</v>
      </c>
      <c r="G1756">
        <v>313.58</v>
      </c>
      <c r="H1756">
        <f t="shared" si="121"/>
        <v>81.474201474201479</v>
      </c>
      <c r="I1756">
        <f t="shared" si="122"/>
        <v>42.584488975252256</v>
      </c>
      <c r="J1756">
        <f t="shared" si="123"/>
        <v>43.6</v>
      </c>
      <c r="K1756">
        <f t="shared" si="124"/>
        <v>551.54596331800303</v>
      </c>
      <c r="L1756">
        <f t="shared" si="125"/>
        <v>81.993787880870244</v>
      </c>
      <c r="M1756">
        <f t="shared" si="126"/>
        <v>37.818085337321214</v>
      </c>
    </row>
    <row r="1757" spans="1:13">
      <c r="A1757" s="230">
        <v>38386</v>
      </c>
      <c r="B1757">
        <v>41.17</v>
      </c>
      <c r="C1757">
        <v>19.899999999999999</v>
      </c>
      <c r="D1757">
        <v>5.4</v>
      </c>
      <c r="E1757">
        <v>38.905000000000001</v>
      </c>
      <c r="F1757">
        <v>1189.8900000000001</v>
      </c>
      <c r="G1757">
        <v>310.38</v>
      </c>
      <c r="H1757">
        <f t="shared" si="121"/>
        <v>80.923832923832919</v>
      </c>
      <c r="I1757">
        <f t="shared" si="122"/>
        <v>43.302571824604996</v>
      </c>
      <c r="J1757">
        <f t="shared" si="123"/>
        <v>43.2</v>
      </c>
      <c r="K1757">
        <f t="shared" si="124"/>
        <v>538.93999002604312</v>
      </c>
      <c r="L1757">
        <f t="shared" si="125"/>
        <v>81.767018045381462</v>
      </c>
      <c r="M1757">
        <f t="shared" si="126"/>
        <v>37.432161894884104</v>
      </c>
    </row>
    <row r="1758" spans="1:13">
      <c r="A1758" s="230">
        <v>38387</v>
      </c>
      <c r="B1758">
        <v>41.51</v>
      </c>
      <c r="C1758">
        <v>20.45</v>
      </c>
      <c r="D1758">
        <v>5.25</v>
      </c>
      <c r="E1758">
        <v>39.42</v>
      </c>
      <c r="F1758">
        <v>1203.03</v>
      </c>
      <c r="G1758">
        <v>316.27</v>
      </c>
      <c r="H1758">
        <f t="shared" si="121"/>
        <v>81.59213759213759</v>
      </c>
      <c r="I1758">
        <f t="shared" si="122"/>
        <v>44.499376573526241</v>
      </c>
      <c r="J1758">
        <f t="shared" si="123"/>
        <v>42</v>
      </c>
      <c r="K1758">
        <f t="shared" si="124"/>
        <v>546.07413974621818</v>
      </c>
      <c r="L1758">
        <f t="shared" si="125"/>
        <v>82.669974299418641</v>
      </c>
      <c r="M1758">
        <f t="shared" si="126"/>
        <v>38.142502231119906</v>
      </c>
    </row>
    <row r="1759" spans="1:13">
      <c r="A1759" s="230">
        <v>38390</v>
      </c>
      <c r="B1759">
        <v>41.44</v>
      </c>
      <c r="C1759">
        <v>20.37</v>
      </c>
      <c r="D1759">
        <v>5.65</v>
      </c>
      <c r="E1759">
        <v>39.47</v>
      </c>
      <c r="F1759">
        <v>1201.72</v>
      </c>
      <c r="G1759">
        <v>315.92</v>
      </c>
      <c r="H1759">
        <f t="shared" si="121"/>
        <v>81.454545454545453</v>
      </c>
      <c r="I1759">
        <f t="shared" si="122"/>
        <v>44.325295882774064</v>
      </c>
      <c r="J1759">
        <f t="shared" si="123"/>
        <v>45.2</v>
      </c>
      <c r="K1759">
        <f t="shared" si="124"/>
        <v>546.76677564138083</v>
      </c>
      <c r="L1759">
        <f t="shared" si="125"/>
        <v>82.579953546542782</v>
      </c>
      <c r="M1759">
        <f t="shared" si="126"/>
        <v>38.100291854603348</v>
      </c>
    </row>
    <row r="1760" spans="1:13">
      <c r="A1760" s="230">
        <v>38391</v>
      </c>
      <c r="B1760">
        <v>41.02</v>
      </c>
      <c r="C1760">
        <v>20.14</v>
      </c>
      <c r="D1760">
        <v>5.95</v>
      </c>
      <c r="E1760">
        <v>40.450000000000003</v>
      </c>
      <c r="F1760">
        <v>1202.3</v>
      </c>
      <c r="G1760">
        <v>316.68</v>
      </c>
      <c r="H1760">
        <f t="shared" si="121"/>
        <v>80.628992628992634</v>
      </c>
      <c r="I1760">
        <f t="shared" si="122"/>
        <v>43.824813896861542</v>
      </c>
      <c r="J1760">
        <f t="shared" si="123"/>
        <v>47.6</v>
      </c>
      <c r="K1760">
        <f t="shared" si="124"/>
        <v>560.34243918656853</v>
      </c>
      <c r="L1760">
        <f t="shared" si="125"/>
        <v>82.61981006308325</v>
      </c>
      <c r="M1760">
        <f t="shared" si="126"/>
        <v>38.191948672182157</v>
      </c>
    </row>
    <row r="1761" spans="1:13">
      <c r="A1761" s="230">
        <v>38392</v>
      </c>
      <c r="B1761">
        <v>40.99</v>
      </c>
      <c r="C1761">
        <v>21.53</v>
      </c>
      <c r="D1761">
        <v>5.95</v>
      </c>
      <c r="E1761">
        <v>39.369999999999997</v>
      </c>
      <c r="F1761">
        <v>1191.99</v>
      </c>
      <c r="G1761">
        <v>312.35000000000002</v>
      </c>
      <c r="H1761">
        <f t="shared" si="121"/>
        <v>80.570024570024572</v>
      </c>
      <c r="I1761">
        <f t="shared" si="122"/>
        <v>46.849465898680684</v>
      </c>
      <c r="J1761">
        <f t="shared" si="123"/>
        <v>47.6</v>
      </c>
      <c r="K1761">
        <f t="shared" si="124"/>
        <v>545.38150385105553</v>
      </c>
      <c r="L1761">
        <f t="shared" si="125"/>
        <v>81.911326122510687</v>
      </c>
      <c r="M1761">
        <f t="shared" si="126"/>
        <v>37.669746014134454</v>
      </c>
    </row>
    <row r="1762" spans="1:13">
      <c r="A1762" s="230">
        <v>38393</v>
      </c>
      <c r="B1762">
        <v>41.57</v>
      </c>
      <c r="C1762">
        <v>21.48</v>
      </c>
      <c r="D1762">
        <v>5.9</v>
      </c>
      <c r="E1762">
        <v>39.18</v>
      </c>
      <c r="F1762">
        <v>1197.01</v>
      </c>
      <c r="G1762">
        <v>312.47000000000003</v>
      </c>
      <c r="H1762">
        <f t="shared" si="121"/>
        <v>81.710073710073715</v>
      </c>
      <c r="I1762">
        <f t="shared" si="122"/>
        <v>46.740665466960571</v>
      </c>
      <c r="J1762">
        <f t="shared" si="123"/>
        <v>47.2</v>
      </c>
      <c r="K1762">
        <f t="shared" si="124"/>
        <v>542.74948744943754</v>
      </c>
      <c r="L1762">
        <f t="shared" si="125"/>
        <v>82.256291144981518</v>
      </c>
      <c r="M1762">
        <f t="shared" si="126"/>
        <v>37.684218143225841</v>
      </c>
    </row>
    <row r="1763" spans="1:13">
      <c r="A1763" s="230">
        <v>38394</v>
      </c>
      <c r="B1763">
        <v>39.99</v>
      </c>
      <c r="C1763">
        <v>21.3</v>
      </c>
      <c r="D1763">
        <v>5.85</v>
      </c>
      <c r="E1763">
        <v>40.604999999999997</v>
      </c>
      <c r="F1763">
        <v>1205.3</v>
      </c>
      <c r="G1763">
        <v>315.58</v>
      </c>
      <c r="H1763">
        <f t="shared" si="121"/>
        <v>78.604422604422609</v>
      </c>
      <c r="I1763">
        <f t="shared" si="122"/>
        <v>46.348983912768169</v>
      </c>
      <c r="J1763">
        <f t="shared" si="123"/>
        <v>46.8</v>
      </c>
      <c r="K1763">
        <f t="shared" si="124"/>
        <v>562.48961046157251</v>
      </c>
      <c r="L1763">
        <f t="shared" si="125"/>
        <v>82.825964458982142</v>
      </c>
      <c r="M1763">
        <f t="shared" si="126"/>
        <v>38.059287488844404</v>
      </c>
    </row>
    <row r="1764" spans="1:13">
      <c r="A1764" s="230">
        <v>38397</v>
      </c>
      <c r="B1764">
        <v>39.56</v>
      </c>
      <c r="C1764">
        <v>20.77</v>
      </c>
      <c r="D1764">
        <v>5.75</v>
      </c>
      <c r="E1764">
        <v>42.314999999999998</v>
      </c>
      <c r="F1764">
        <v>1206.1400000000001</v>
      </c>
      <c r="G1764">
        <v>316.47000000000003</v>
      </c>
      <c r="H1764">
        <f t="shared" si="121"/>
        <v>77.759213759213765</v>
      </c>
      <c r="I1764">
        <f t="shared" si="122"/>
        <v>45.195699336534965</v>
      </c>
      <c r="J1764">
        <f t="shared" si="123"/>
        <v>46</v>
      </c>
      <c r="K1764">
        <f t="shared" si="124"/>
        <v>586.17775807613452</v>
      </c>
      <c r="L1764">
        <f t="shared" si="125"/>
        <v>82.883687689833849</v>
      </c>
      <c r="M1764">
        <f t="shared" si="126"/>
        <v>38.166622446272228</v>
      </c>
    </row>
    <row r="1765" spans="1:13">
      <c r="A1765" s="230">
        <v>38398</v>
      </c>
      <c r="B1765">
        <v>40.200000000000003</v>
      </c>
      <c r="C1765">
        <v>21.12</v>
      </c>
      <c r="D1765">
        <v>5.8</v>
      </c>
      <c r="E1765">
        <v>44.204999999999998</v>
      </c>
      <c r="F1765">
        <v>1210.1199999999999</v>
      </c>
      <c r="G1765">
        <v>318.04000000000002</v>
      </c>
      <c r="H1765">
        <f t="shared" si="121"/>
        <v>79.017199017199033</v>
      </c>
      <c r="I1765">
        <f t="shared" si="122"/>
        <v>45.95730235857576</v>
      </c>
      <c r="J1765">
        <f t="shared" si="123"/>
        <v>46.4</v>
      </c>
      <c r="K1765">
        <f t="shared" si="124"/>
        <v>612.35939491328202</v>
      </c>
      <c r="L1765">
        <f t="shared" si="125"/>
        <v>83.157185855059709</v>
      </c>
      <c r="M1765">
        <f t="shared" si="126"/>
        <v>38.355966135217933</v>
      </c>
    </row>
    <row r="1766" spans="1:13">
      <c r="A1766" s="230">
        <v>38399</v>
      </c>
      <c r="B1766">
        <v>40.6</v>
      </c>
      <c r="C1766">
        <v>21.06</v>
      </c>
      <c r="D1766">
        <v>5.7</v>
      </c>
      <c r="E1766">
        <v>45.064999999999998</v>
      </c>
      <c r="F1766">
        <v>1210.3399999999999</v>
      </c>
      <c r="G1766">
        <v>316.66000000000003</v>
      </c>
      <c r="H1766">
        <f t="shared" si="121"/>
        <v>79.803439803439801</v>
      </c>
      <c r="I1766">
        <f t="shared" si="122"/>
        <v>45.826741840511623</v>
      </c>
      <c r="J1766">
        <f t="shared" si="123"/>
        <v>45.6</v>
      </c>
      <c r="K1766">
        <f t="shared" si="124"/>
        <v>624.27273231007928</v>
      </c>
      <c r="L1766">
        <f t="shared" si="125"/>
        <v>83.172303844092298</v>
      </c>
      <c r="M1766">
        <f t="shared" si="126"/>
        <v>38.18953665066693</v>
      </c>
    </row>
    <row r="1767" spans="1:13">
      <c r="A1767" s="230">
        <v>38400</v>
      </c>
      <c r="B1767">
        <v>40.340000000000003</v>
      </c>
      <c r="C1767">
        <v>20.86</v>
      </c>
      <c r="D1767">
        <v>5.45</v>
      </c>
      <c r="E1767">
        <v>43.905000000000001</v>
      </c>
      <c r="F1767">
        <v>1200.75</v>
      </c>
      <c r="G1767">
        <v>312.25</v>
      </c>
      <c r="H1767">
        <f t="shared" si="121"/>
        <v>79.292383292383306</v>
      </c>
      <c r="I1767">
        <f t="shared" si="122"/>
        <v>45.391540113631173</v>
      </c>
      <c r="J1767">
        <f t="shared" si="123"/>
        <v>43.6</v>
      </c>
      <c r="K1767">
        <f t="shared" si="124"/>
        <v>608.20357954230622</v>
      </c>
      <c r="L1767">
        <f t="shared" si="125"/>
        <v>82.513296958535477</v>
      </c>
      <c r="M1767">
        <f t="shared" si="126"/>
        <v>37.657685906558292</v>
      </c>
    </row>
    <row r="1768" spans="1:13">
      <c r="A1768" s="230">
        <v>38401</v>
      </c>
      <c r="B1768">
        <v>40.549999999999997</v>
      </c>
      <c r="C1768">
        <v>21</v>
      </c>
      <c r="D1768">
        <v>5.45</v>
      </c>
      <c r="E1768">
        <v>43.405000000000001</v>
      </c>
      <c r="F1768">
        <v>1201.5899999999999</v>
      </c>
      <c r="G1768">
        <v>311.66000000000003</v>
      </c>
      <c r="H1768">
        <f t="shared" si="121"/>
        <v>79.705159705159701</v>
      </c>
      <c r="I1768">
        <f t="shared" si="122"/>
        <v>45.696181322447487</v>
      </c>
      <c r="J1768">
        <f t="shared" si="123"/>
        <v>43.6</v>
      </c>
      <c r="K1768">
        <f t="shared" si="124"/>
        <v>601.27722059067992</v>
      </c>
      <c r="L1768">
        <f t="shared" si="125"/>
        <v>82.571020189387156</v>
      </c>
      <c r="M1768">
        <f t="shared" si="126"/>
        <v>37.586531271858952</v>
      </c>
    </row>
    <row r="1769" spans="1:13">
      <c r="A1769" s="230">
        <v>38404</v>
      </c>
      <c r="B1769">
        <v>40.549999999999997</v>
      </c>
      <c r="C1769">
        <v>21</v>
      </c>
      <c r="D1769">
        <v>5.45</v>
      </c>
      <c r="E1769">
        <v>43.405000000000001</v>
      </c>
      <c r="F1769">
        <v>1201.5899999999999</v>
      </c>
      <c r="G1769">
        <v>311.66000000000003</v>
      </c>
      <c r="H1769">
        <f t="shared" si="121"/>
        <v>79.705159705159701</v>
      </c>
      <c r="I1769">
        <f t="shared" si="122"/>
        <v>45.696181322447487</v>
      </c>
      <c r="J1769">
        <f t="shared" si="123"/>
        <v>43.6</v>
      </c>
      <c r="K1769">
        <f t="shared" si="124"/>
        <v>601.27722059067992</v>
      </c>
      <c r="L1769">
        <f t="shared" si="125"/>
        <v>82.571020189387156</v>
      </c>
      <c r="M1769">
        <f t="shared" si="126"/>
        <v>37.586531271858952</v>
      </c>
    </row>
    <row r="1770" spans="1:13">
      <c r="A1770" s="230">
        <v>38405</v>
      </c>
      <c r="B1770">
        <v>40.31</v>
      </c>
      <c r="C1770">
        <v>20.57</v>
      </c>
      <c r="D1770">
        <v>5.6</v>
      </c>
      <c r="E1770">
        <v>42.645000000000003</v>
      </c>
      <c r="F1770">
        <v>1184.1600000000001</v>
      </c>
      <c r="G1770">
        <v>308.61</v>
      </c>
      <c r="H1770">
        <f t="shared" si="121"/>
        <v>79.233415233415229</v>
      </c>
      <c r="I1770">
        <f t="shared" si="122"/>
        <v>44.760497609654514</v>
      </c>
      <c r="J1770">
        <f t="shared" si="123"/>
        <v>44.8</v>
      </c>
      <c r="K1770">
        <f t="shared" si="124"/>
        <v>590.74915498420796</v>
      </c>
      <c r="L1770">
        <f t="shared" si="125"/>
        <v>81.373263149214566</v>
      </c>
      <c r="M1770">
        <f t="shared" si="126"/>
        <v>37.218697990786083</v>
      </c>
    </row>
    <row r="1771" spans="1:13">
      <c r="A1771" s="230">
        <v>38406</v>
      </c>
      <c r="B1771">
        <v>39.9</v>
      </c>
      <c r="C1771">
        <v>20.36</v>
      </c>
      <c r="D1771">
        <v>5.45</v>
      </c>
      <c r="E1771">
        <v>44.115000000000002</v>
      </c>
      <c r="F1771">
        <v>1190.8</v>
      </c>
      <c r="G1771">
        <v>307.75</v>
      </c>
      <c r="H1771">
        <f t="shared" si="121"/>
        <v>78.427518427518422</v>
      </c>
      <c r="I1771">
        <f t="shared" si="122"/>
        <v>44.30353579643004</v>
      </c>
      <c r="J1771">
        <f t="shared" si="123"/>
        <v>43.6</v>
      </c>
      <c r="K1771">
        <f t="shared" si="124"/>
        <v>611.11265030198922</v>
      </c>
      <c r="L1771">
        <f t="shared" si="125"/>
        <v>81.829551545470792</v>
      </c>
      <c r="M1771">
        <f t="shared" si="126"/>
        <v>37.114981065631106</v>
      </c>
    </row>
    <row r="1772" spans="1:13">
      <c r="A1772" s="230">
        <v>38407</v>
      </c>
      <c r="B1772">
        <v>40.21</v>
      </c>
      <c r="C1772">
        <v>20.440000000000001</v>
      </c>
      <c r="D1772">
        <v>5.55</v>
      </c>
      <c r="E1772">
        <v>44.465000000000003</v>
      </c>
      <c r="F1772">
        <v>1200.2</v>
      </c>
      <c r="G1772">
        <v>310.97000000000003</v>
      </c>
      <c r="H1772">
        <f t="shared" si="121"/>
        <v>79.03685503685503</v>
      </c>
      <c r="I1772">
        <f t="shared" si="122"/>
        <v>44.477616487182225</v>
      </c>
      <c r="J1772">
        <f t="shared" si="123"/>
        <v>44.4</v>
      </c>
      <c r="K1772">
        <f t="shared" si="124"/>
        <v>615.96110156812767</v>
      </c>
      <c r="L1772">
        <f t="shared" si="125"/>
        <v>82.475501985954011</v>
      </c>
      <c r="M1772">
        <f t="shared" si="126"/>
        <v>37.503316529583451</v>
      </c>
    </row>
    <row r="1773" spans="1:13">
      <c r="A1773" s="230">
        <v>38408</v>
      </c>
      <c r="B1773">
        <v>40.200000000000003</v>
      </c>
      <c r="C1773">
        <v>20.66</v>
      </c>
      <c r="D1773">
        <v>5.7</v>
      </c>
      <c r="E1773">
        <v>44.494999999999997</v>
      </c>
      <c r="F1773">
        <v>1211.3699999999999</v>
      </c>
      <c r="G1773">
        <v>312.98</v>
      </c>
      <c r="H1773">
        <f t="shared" si="121"/>
        <v>79.017199017199033</v>
      </c>
      <c r="I1773">
        <f t="shared" si="122"/>
        <v>44.956338386750716</v>
      </c>
      <c r="J1773">
        <f t="shared" si="123"/>
        <v>45.6</v>
      </c>
      <c r="K1773">
        <f t="shared" si="124"/>
        <v>616.37668310522531</v>
      </c>
      <c r="L1773">
        <f t="shared" si="125"/>
        <v>83.243083520017578</v>
      </c>
      <c r="M1773">
        <f t="shared" si="126"/>
        <v>37.745724691864254</v>
      </c>
    </row>
    <row r="1774" spans="1:13">
      <c r="A1774" s="230">
        <v>38411</v>
      </c>
      <c r="B1774">
        <v>40.090000000000003</v>
      </c>
      <c r="C1774">
        <v>20.8</v>
      </c>
      <c r="D1774">
        <v>5.65</v>
      </c>
      <c r="E1774">
        <v>44.86</v>
      </c>
      <c r="F1774">
        <v>1203.5999999999999</v>
      </c>
      <c r="G1774">
        <v>312.18</v>
      </c>
      <c r="H1774">
        <f t="shared" si="121"/>
        <v>78.800982800982808</v>
      </c>
      <c r="I1774">
        <f t="shared" si="122"/>
        <v>45.260979595567036</v>
      </c>
      <c r="J1774">
        <f t="shared" si="123"/>
        <v>45.2</v>
      </c>
      <c r="K1774">
        <f t="shared" si="124"/>
        <v>621.43292513991241</v>
      </c>
      <c r="L1774">
        <f t="shared" si="125"/>
        <v>82.709143634639418</v>
      </c>
      <c r="M1774">
        <f t="shared" si="126"/>
        <v>37.649243831254978</v>
      </c>
    </row>
    <row r="1775" spans="1:13">
      <c r="A1775" s="230">
        <v>38412</v>
      </c>
      <c r="B1775">
        <v>40.4</v>
      </c>
      <c r="C1775">
        <v>20.72</v>
      </c>
      <c r="D1775">
        <v>5.6</v>
      </c>
      <c r="E1775">
        <v>44.5</v>
      </c>
      <c r="F1775">
        <v>1210.4100000000001</v>
      </c>
      <c r="G1775">
        <v>315.27</v>
      </c>
      <c r="H1775">
        <f t="shared" ref="H1775:H1838" si="127">B1775*100/$B$429</f>
        <v>79.410319410319417</v>
      </c>
      <c r="I1775">
        <f t="shared" ref="I1775:I1838" si="128">C1775*100/$C$429</f>
        <v>45.086898904814852</v>
      </c>
      <c r="J1775">
        <f t="shared" ref="J1775:J1838" si="129">D1775*100/$D$429</f>
        <v>44.8</v>
      </c>
      <c r="K1775">
        <f t="shared" ref="K1775:K1838" si="130">E1775*100/$E$7</f>
        <v>616.44594669474156</v>
      </c>
      <c r="L1775">
        <f t="shared" ref="L1775:L1838" si="131">F1775*100/$F$429</f>
        <v>83.177114113329949</v>
      </c>
      <c r="M1775">
        <f t="shared" ref="M1775:M1838" si="132">G1775*100/$G$429</f>
        <v>38.021901155358307</v>
      </c>
    </row>
    <row r="1776" spans="1:13">
      <c r="A1776" s="230">
        <v>38413</v>
      </c>
      <c r="B1776">
        <v>40.29</v>
      </c>
      <c r="C1776">
        <v>20.7</v>
      </c>
      <c r="D1776">
        <v>5.55</v>
      </c>
      <c r="E1776">
        <v>44.121000000000002</v>
      </c>
      <c r="F1776">
        <v>1210.08</v>
      </c>
      <c r="G1776">
        <v>314.20999999999998</v>
      </c>
      <c r="H1776">
        <f t="shared" si="127"/>
        <v>79.194103194103192</v>
      </c>
      <c r="I1776">
        <f t="shared" si="128"/>
        <v>45.043378732126811</v>
      </c>
      <c r="J1776">
        <f t="shared" si="129"/>
        <v>44.4</v>
      </c>
      <c r="K1776">
        <f t="shared" si="130"/>
        <v>611.19576660940879</v>
      </c>
      <c r="L1776">
        <f t="shared" si="131"/>
        <v>83.154437129781059</v>
      </c>
      <c r="M1776">
        <f t="shared" si="132"/>
        <v>37.894064015051015</v>
      </c>
    </row>
    <row r="1777" spans="1:13">
      <c r="A1777" s="230">
        <v>38414</v>
      </c>
      <c r="B1777">
        <v>40</v>
      </c>
      <c r="C1777">
        <v>20.81</v>
      </c>
      <c r="D1777">
        <v>5.7</v>
      </c>
      <c r="E1777">
        <v>41.79</v>
      </c>
      <c r="F1777">
        <v>1210.47</v>
      </c>
      <c r="G1777">
        <v>312.22000000000003</v>
      </c>
      <c r="H1777">
        <f t="shared" si="127"/>
        <v>78.624078624078621</v>
      </c>
      <c r="I1777">
        <f t="shared" si="128"/>
        <v>45.28273968191106</v>
      </c>
      <c r="J1777">
        <f t="shared" si="129"/>
        <v>45.6</v>
      </c>
      <c r="K1777">
        <f t="shared" si="130"/>
        <v>578.90508117692696</v>
      </c>
      <c r="L1777">
        <f t="shared" si="131"/>
        <v>83.181237201247924</v>
      </c>
      <c r="M1777">
        <f t="shared" si="132"/>
        <v>37.654067874285445</v>
      </c>
    </row>
    <row r="1778" spans="1:13">
      <c r="A1778" s="230">
        <v>38415</v>
      </c>
      <c r="B1778">
        <v>40.869999999999997</v>
      </c>
      <c r="C1778">
        <v>20.56</v>
      </c>
      <c r="D1778">
        <v>5.8</v>
      </c>
      <c r="E1778">
        <v>42.81</v>
      </c>
      <c r="F1778">
        <v>1222.1199999999999</v>
      </c>
      <c r="G1778">
        <v>313.38</v>
      </c>
      <c r="H1778">
        <f t="shared" si="127"/>
        <v>80.334152334152321</v>
      </c>
      <c r="I1778">
        <f t="shared" si="128"/>
        <v>44.73873752331049</v>
      </c>
      <c r="J1778">
        <f t="shared" si="129"/>
        <v>46.4</v>
      </c>
      <c r="K1778">
        <f t="shared" si="130"/>
        <v>593.03485343824457</v>
      </c>
      <c r="L1778">
        <f t="shared" si="131"/>
        <v>83.981803438655305</v>
      </c>
      <c r="M1778">
        <f t="shared" si="132"/>
        <v>37.793965122168892</v>
      </c>
    </row>
    <row r="1779" spans="1:13">
      <c r="A1779" s="230">
        <v>38418</v>
      </c>
      <c r="B1779">
        <v>40.49</v>
      </c>
      <c r="C1779">
        <v>20.87</v>
      </c>
      <c r="D1779">
        <v>5.9</v>
      </c>
      <c r="E1779">
        <v>42.75</v>
      </c>
      <c r="F1779">
        <v>1225.31</v>
      </c>
      <c r="G1779">
        <v>317.38</v>
      </c>
      <c r="H1779">
        <f t="shared" si="127"/>
        <v>79.58722358722359</v>
      </c>
      <c r="I1779">
        <f t="shared" si="128"/>
        <v>45.41330019997519</v>
      </c>
      <c r="J1779">
        <f t="shared" si="129"/>
        <v>47.2</v>
      </c>
      <c r="K1779">
        <f t="shared" si="130"/>
        <v>592.20369036404941</v>
      </c>
      <c r="L1779">
        <f t="shared" si="131"/>
        <v>84.201014279627827</v>
      </c>
      <c r="M1779">
        <f t="shared" si="132"/>
        <v>38.276369425215272</v>
      </c>
    </row>
    <row r="1780" spans="1:13">
      <c r="A1780" s="230">
        <v>38419</v>
      </c>
      <c r="B1780">
        <v>40.22</v>
      </c>
      <c r="C1780">
        <v>20.92</v>
      </c>
      <c r="D1780">
        <v>5.85</v>
      </c>
      <c r="E1780">
        <v>40.53</v>
      </c>
      <c r="F1780">
        <v>1219.43</v>
      </c>
      <c r="G1780">
        <v>314.69</v>
      </c>
      <c r="H1780">
        <f t="shared" si="127"/>
        <v>79.056511056511056</v>
      </c>
      <c r="I1780">
        <f t="shared" si="128"/>
        <v>45.522100631695309</v>
      </c>
      <c r="J1780">
        <f t="shared" si="129"/>
        <v>46.8</v>
      </c>
      <c r="K1780">
        <f t="shared" si="130"/>
        <v>561.45065661882859</v>
      </c>
      <c r="L1780">
        <f t="shared" si="131"/>
        <v>83.796951663665979</v>
      </c>
      <c r="M1780">
        <f t="shared" si="132"/>
        <v>37.95195253141658</v>
      </c>
    </row>
    <row r="1781" spans="1:13">
      <c r="A1781" s="230">
        <v>38420</v>
      </c>
      <c r="B1781">
        <v>40.159999999999997</v>
      </c>
      <c r="C1781">
        <v>20.64</v>
      </c>
      <c r="D1781">
        <v>6</v>
      </c>
      <c r="E1781">
        <v>39.35</v>
      </c>
      <c r="F1781">
        <v>1207.01</v>
      </c>
      <c r="G1781">
        <v>313.85000000000002</v>
      </c>
      <c r="H1781">
        <f t="shared" si="127"/>
        <v>78.938574938574931</v>
      </c>
      <c r="I1781">
        <f t="shared" si="128"/>
        <v>44.912818214062675</v>
      </c>
      <c r="J1781">
        <f t="shared" si="129"/>
        <v>48</v>
      </c>
      <c r="K1781">
        <f t="shared" si="130"/>
        <v>545.10444949299051</v>
      </c>
      <c r="L1781">
        <f t="shared" si="131"/>
        <v>82.943472464644515</v>
      </c>
      <c r="M1781">
        <f t="shared" si="132"/>
        <v>37.850647627776844</v>
      </c>
    </row>
    <row r="1782" spans="1:13">
      <c r="A1782" s="230">
        <v>38421</v>
      </c>
      <c r="B1782">
        <v>40.17</v>
      </c>
      <c r="C1782">
        <v>20.59</v>
      </c>
      <c r="D1782">
        <v>6.55</v>
      </c>
      <c r="E1782">
        <v>39.83</v>
      </c>
      <c r="F1782">
        <v>1209.25</v>
      </c>
      <c r="G1782">
        <v>315.44</v>
      </c>
      <c r="H1782">
        <f t="shared" si="127"/>
        <v>78.958230958230956</v>
      </c>
      <c r="I1782">
        <f t="shared" si="128"/>
        <v>44.804017782342562</v>
      </c>
      <c r="J1782">
        <f t="shared" si="129"/>
        <v>52.4</v>
      </c>
      <c r="K1782">
        <f t="shared" si="130"/>
        <v>551.75375408655179</v>
      </c>
      <c r="L1782">
        <f t="shared" si="131"/>
        <v>83.097401080249028</v>
      </c>
      <c r="M1782">
        <f t="shared" si="132"/>
        <v>38.042403338237783</v>
      </c>
    </row>
    <row r="1783" spans="1:13">
      <c r="A1783" s="230">
        <v>38422</v>
      </c>
      <c r="B1783">
        <v>39.71</v>
      </c>
      <c r="C1783">
        <v>19.940000000000001</v>
      </c>
      <c r="D1783">
        <v>6.55</v>
      </c>
      <c r="E1783">
        <v>40.270000000000003</v>
      </c>
      <c r="F1783">
        <v>1200.08</v>
      </c>
      <c r="G1783">
        <v>310.69</v>
      </c>
      <c r="H1783">
        <f t="shared" si="127"/>
        <v>78.054054054054049</v>
      </c>
      <c r="I1783">
        <f t="shared" si="128"/>
        <v>43.389612169981092</v>
      </c>
      <c r="J1783">
        <f t="shared" si="129"/>
        <v>52.4</v>
      </c>
      <c r="K1783">
        <f t="shared" si="130"/>
        <v>557.84894996398305</v>
      </c>
      <c r="L1783">
        <f t="shared" si="131"/>
        <v>82.467255810118061</v>
      </c>
      <c r="M1783">
        <f t="shared" si="132"/>
        <v>37.469548228370201</v>
      </c>
    </row>
    <row r="1784" spans="1:13">
      <c r="A1784" s="230">
        <v>38425</v>
      </c>
      <c r="B1784">
        <v>39.5</v>
      </c>
      <c r="C1784">
        <v>20.2</v>
      </c>
      <c r="D1784">
        <v>6.35</v>
      </c>
      <c r="E1784">
        <v>40.32</v>
      </c>
      <c r="F1784">
        <v>1206.83</v>
      </c>
      <c r="G1784">
        <v>312.02</v>
      </c>
      <c r="H1784">
        <f t="shared" si="127"/>
        <v>77.64127764127764</v>
      </c>
      <c r="I1784">
        <f t="shared" si="128"/>
        <v>43.955374414925679</v>
      </c>
      <c r="J1784">
        <f t="shared" si="129"/>
        <v>50.8</v>
      </c>
      <c r="K1784">
        <f t="shared" si="130"/>
        <v>558.54158585914558</v>
      </c>
      <c r="L1784">
        <f t="shared" si="131"/>
        <v>82.93110320089059</v>
      </c>
      <c r="M1784">
        <f t="shared" si="132"/>
        <v>37.629947659133123</v>
      </c>
    </row>
    <row r="1785" spans="1:13">
      <c r="A1785" s="230">
        <v>38426</v>
      </c>
      <c r="B1785">
        <v>39.06</v>
      </c>
      <c r="C1785">
        <v>20.14</v>
      </c>
      <c r="D1785">
        <v>6.25</v>
      </c>
      <c r="E1785">
        <v>40.96</v>
      </c>
      <c r="F1785">
        <v>1197.75</v>
      </c>
      <c r="G1785">
        <v>309.18</v>
      </c>
      <c r="H1785">
        <f t="shared" si="127"/>
        <v>76.776412776412784</v>
      </c>
      <c r="I1785">
        <f t="shared" si="128"/>
        <v>43.824813896861542</v>
      </c>
      <c r="J1785">
        <f t="shared" si="129"/>
        <v>50</v>
      </c>
      <c r="K1785">
        <f t="shared" si="130"/>
        <v>567.40732531722722</v>
      </c>
      <c r="L1785">
        <f t="shared" si="131"/>
        <v>82.307142562636571</v>
      </c>
      <c r="M1785">
        <f t="shared" si="132"/>
        <v>37.28744060397019</v>
      </c>
    </row>
    <row r="1786" spans="1:13">
      <c r="A1786" s="230">
        <v>38427</v>
      </c>
      <c r="B1786">
        <v>38.700000000000003</v>
      </c>
      <c r="C1786">
        <v>20.22</v>
      </c>
      <c r="D1786">
        <v>6.35</v>
      </c>
      <c r="E1786">
        <v>41.18</v>
      </c>
      <c r="F1786">
        <v>1188.07</v>
      </c>
      <c r="G1786">
        <v>305.99</v>
      </c>
      <c r="H1786">
        <f t="shared" si="127"/>
        <v>76.068796068796075</v>
      </c>
      <c r="I1786">
        <f t="shared" si="128"/>
        <v>43.998894587613727</v>
      </c>
      <c r="J1786">
        <f t="shared" si="129"/>
        <v>50.8</v>
      </c>
      <c r="K1786">
        <f t="shared" si="130"/>
        <v>570.45492325594284</v>
      </c>
      <c r="L1786">
        <f t="shared" si="131"/>
        <v>81.641951045202788</v>
      </c>
      <c r="M1786">
        <f t="shared" si="132"/>
        <v>36.902723172290699</v>
      </c>
    </row>
    <row r="1787" spans="1:13">
      <c r="A1787" s="230">
        <v>38428</v>
      </c>
      <c r="B1787">
        <v>38.200000000000003</v>
      </c>
      <c r="C1787">
        <v>20.38</v>
      </c>
      <c r="D1787">
        <v>6.3</v>
      </c>
      <c r="E1787">
        <v>42.25</v>
      </c>
      <c r="F1787">
        <v>1190.21</v>
      </c>
      <c r="G1787">
        <v>305.72000000000003</v>
      </c>
      <c r="H1787">
        <f t="shared" si="127"/>
        <v>75.085995085995094</v>
      </c>
      <c r="I1787">
        <f t="shared" si="128"/>
        <v>44.347055969118088</v>
      </c>
      <c r="J1787">
        <f t="shared" si="129"/>
        <v>50.4</v>
      </c>
      <c r="K1787">
        <f t="shared" si="130"/>
        <v>585.27733141242311</v>
      </c>
      <c r="L1787">
        <f t="shared" si="131"/>
        <v>81.789007847610662</v>
      </c>
      <c r="M1787">
        <f t="shared" si="132"/>
        <v>36.870160881835069</v>
      </c>
    </row>
    <row r="1788" spans="1:13">
      <c r="A1788" s="230">
        <v>38429</v>
      </c>
      <c r="B1788">
        <v>38.5</v>
      </c>
      <c r="C1788">
        <v>20.100000000000001</v>
      </c>
      <c r="D1788">
        <v>6.3</v>
      </c>
      <c r="E1788">
        <v>42.96</v>
      </c>
      <c r="F1788">
        <v>1189.6500000000001</v>
      </c>
      <c r="G1788">
        <v>303.94</v>
      </c>
      <c r="H1788">
        <f t="shared" si="127"/>
        <v>75.675675675675677</v>
      </c>
      <c r="I1788">
        <f t="shared" si="128"/>
        <v>43.737773551485454</v>
      </c>
      <c r="J1788">
        <f t="shared" si="129"/>
        <v>50.4</v>
      </c>
      <c r="K1788">
        <f t="shared" si="130"/>
        <v>595.11276112373253</v>
      </c>
      <c r="L1788">
        <f t="shared" si="131"/>
        <v>81.750525693709548</v>
      </c>
      <c r="M1788">
        <f t="shared" si="132"/>
        <v>36.655490966979428</v>
      </c>
    </row>
    <row r="1789" spans="1:13">
      <c r="A1789" s="230">
        <v>38432</v>
      </c>
      <c r="B1789">
        <v>38.42</v>
      </c>
      <c r="C1789">
        <v>20.149999999999999</v>
      </c>
      <c r="D1789">
        <v>6.4</v>
      </c>
      <c r="E1789">
        <v>43.7</v>
      </c>
      <c r="F1789">
        <v>1183.78</v>
      </c>
      <c r="G1789">
        <v>304.27999999999997</v>
      </c>
      <c r="H1789">
        <f t="shared" si="127"/>
        <v>75.518427518427515</v>
      </c>
      <c r="I1789">
        <f t="shared" si="128"/>
        <v>43.846573983205559</v>
      </c>
      <c r="J1789">
        <f t="shared" si="129"/>
        <v>51.2</v>
      </c>
      <c r="K1789">
        <f t="shared" si="130"/>
        <v>605.36377237213947</v>
      </c>
      <c r="L1789">
        <f t="shared" si="131"/>
        <v>81.347150259067362</v>
      </c>
      <c r="M1789">
        <f t="shared" si="132"/>
        <v>36.696495332738365</v>
      </c>
    </row>
    <row r="1790" spans="1:13">
      <c r="A1790" s="230">
        <v>38433</v>
      </c>
      <c r="B1790">
        <v>38.04</v>
      </c>
      <c r="C1790">
        <v>20.010000000000002</v>
      </c>
      <c r="D1790">
        <v>6.45</v>
      </c>
      <c r="E1790">
        <v>42.83</v>
      </c>
      <c r="F1790">
        <v>1171.71</v>
      </c>
      <c r="G1790">
        <v>300.95999999999998</v>
      </c>
      <c r="H1790">
        <f t="shared" si="127"/>
        <v>74.77149877149877</v>
      </c>
      <c r="I1790">
        <f t="shared" si="128"/>
        <v>43.541932774389252</v>
      </c>
      <c r="J1790">
        <f t="shared" si="129"/>
        <v>51.6</v>
      </c>
      <c r="K1790">
        <f t="shared" si="130"/>
        <v>593.3119077963097</v>
      </c>
      <c r="L1790">
        <f t="shared" si="131"/>
        <v>80.517722406234114</v>
      </c>
      <c r="M1790">
        <f t="shared" si="132"/>
        <v>36.296099761209867</v>
      </c>
    </row>
    <row r="1791" spans="1:13">
      <c r="A1791" s="230">
        <v>38434</v>
      </c>
      <c r="B1791">
        <v>38.43</v>
      </c>
      <c r="C1791">
        <v>19.760000000000002</v>
      </c>
      <c r="D1791">
        <v>6.3</v>
      </c>
      <c r="E1791">
        <v>42.55</v>
      </c>
      <c r="F1791">
        <v>1172.53</v>
      </c>
      <c r="G1791">
        <v>302.82</v>
      </c>
      <c r="H1791">
        <f t="shared" si="127"/>
        <v>75.538083538083541</v>
      </c>
      <c r="I1791">
        <f t="shared" si="128"/>
        <v>42.99793061578869</v>
      </c>
      <c r="J1791">
        <f t="shared" si="129"/>
        <v>50.4</v>
      </c>
      <c r="K1791">
        <f t="shared" si="130"/>
        <v>589.43314678339891</v>
      </c>
      <c r="L1791">
        <f t="shared" si="131"/>
        <v>80.574071274446467</v>
      </c>
      <c r="M1791">
        <f t="shared" si="132"/>
        <v>36.520417762126442</v>
      </c>
    </row>
    <row r="1792" spans="1:13">
      <c r="A1792" s="230">
        <v>38435</v>
      </c>
      <c r="B1792">
        <v>38.380000000000003</v>
      </c>
      <c r="C1792">
        <v>19.809999999999999</v>
      </c>
      <c r="D1792">
        <v>6.5</v>
      </c>
      <c r="E1792">
        <v>42.5</v>
      </c>
      <c r="F1792">
        <v>1171.42</v>
      </c>
      <c r="G1792">
        <v>302.76</v>
      </c>
      <c r="H1792">
        <f t="shared" si="127"/>
        <v>75.439803439803455</v>
      </c>
      <c r="I1792">
        <f t="shared" si="128"/>
        <v>43.106731047508788</v>
      </c>
      <c r="J1792">
        <f t="shared" si="129"/>
        <v>52</v>
      </c>
      <c r="K1792">
        <f t="shared" si="130"/>
        <v>588.74051088823626</v>
      </c>
      <c r="L1792">
        <f t="shared" si="131"/>
        <v>80.497794147963887</v>
      </c>
      <c r="M1792">
        <f t="shared" si="132"/>
        <v>36.513181697580748</v>
      </c>
    </row>
    <row r="1793" spans="1:13">
      <c r="A1793" s="230">
        <v>38436</v>
      </c>
      <c r="B1793">
        <v>38.380000000000003</v>
      </c>
      <c r="C1793">
        <v>19.809999999999999</v>
      </c>
      <c r="D1793">
        <v>6.5</v>
      </c>
      <c r="E1793">
        <v>42.5</v>
      </c>
      <c r="F1793">
        <v>1171.42</v>
      </c>
      <c r="G1793">
        <v>302.76</v>
      </c>
      <c r="H1793">
        <f t="shared" si="127"/>
        <v>75.439803439803455</v>
      </c>
      <c r="I1793">
        <f t="shared" si="128"/>
        <v>43.106731047508788</v>
      </c>
      <c r="J1793">
        <f t="shared" si="129"/>
        <v>52</v>
      </c>
      <c r="K1793">
        <f t="shared" si="130"/>
        <v>588.74051088823626</v>
      </c>
      <c r="L1793">
        <f t="shared" si="131"/>
        <v>80.497794147963887</v>
      </c>
      <c r="M1793">
        <f t="shared" si="132"/>
        <v>36.513181697580748</v>
      </c>
    </row>
    <row r="1794" spans="1:13">
      <c r="A1794" s="230">
        <v>38439</v>
      </c>
      <c r="B1794">
        <v>38.18</v>
      </c>
      <c r="C1794">
        <v>19.79</v>
      </c>
      <c r="D1794">
        <v>6.6</v>
      </c>
      <c r="E1794">
        <v>42.53</v>
      </c>
      <c r="F1794">
        <v>1174.28</v>
      </c>
      <c r="G1794">
        <v>303.01</v>
      </c>
      <c r="H1794">
        <f t="shared" si="127"/>
        <v>75.046683046683043</v>
      </c>
      <c r="I1794">
        <f t="shared" si="128"/>
        <v>43.063210874820754</v>
      </c>
      <c r="J1794">
        <f t="shared" si="129"/>
        <v>52.8</v>
      </c>
      <c r="K1794">
        <f t="shared" si="130"/>
        <v>589.1560924253339</v>
      </c>
      <c r="L1794">
        <f t="shared" si="131"/>
        <v>80.694328005387504</v>
      </c>
      <c r="M1794">
        <f t="shared" si="132"/>
        <v>36.543331966521144</v>
      </c>
    </row>
    <row r="1795" spans="1:13">
      <c r="A1795" s="230">
        <v>38440</v>
      </c>
      <c r="B1795">
        <v>38.14</v>
      </c>
      <c r="C1795">
        <v>21.78</v>
      </c>
      <c r="D1795">
        <v>6.7</v>
      </c>
      <c r="E1795">
        <v>41.75</v>
      </c>
      <c r="F1795">
        <v>1165.3599999999999</v>
      </c>
      <c r="G1795">
        <v>301.27999999999997</v>
      </c>
      <c r="H1795">
        <f t="shared" si="127"/>
        <v>74.968058968058969</v>
      </c>
      <c r="I1795">
        <f t="shared" si="128"/>
        <v>47.393468057281254</v>
      </c>
      <c r="J1795">
        <f t="shared" si="129"/>
        <v>53.6</v>
      </c>
      <c r="K1795">
        <f t="shared" si="130"/>
        <v>578.35097246079681</v>
      </c>
      <c r="L1795">
        <f t="shared" si="131"/>
        <v>80.081362268248085</v>
      </c>
      <c r="M1795">
        <f t="shared" si="132"/>
        <v>36.334692105453577</v>
      </c>
    </row>
    <row r="1796" spans="1:13">
      <c r="A1796" s="230">
        <v>38441</v>
      </c>
      <c r="B1796">
        <v>38.549999999999997</v>
      </c>
      <c r="C1796">
        <v>22</v>
      </c>
      <c r="D1796">
        <v>6.74</v>
      </c>
      <c r="E1796">
        <v>42.8</v>
      </c>
      <c r="F1796">
        <v>1181.4100000000001</v>
      </c>
      <c r="G1796">
        <v>306.05</v>
      </c>
      <c r="H1796">
        <f t="shared" si="127"/>
        <v>75.773955773955763</v>
      </c>
      <c r="I1796">
        <f t="shared" si="128"/>
        <v>47.872189956849752</v>
      </c>
      <c r="J1796">
        <f t="shared" si="129"/>
        <v>53.92</v>
      </c>
      <c r="K1796">
        <f t="shared" si="130"/>
        <v>592.89632625921206</v>
      </c>
      <c r="L1796">
        <f t="shared" si="131"/>
        <v>81.184288286307236</v>
      </c>
      <c r="M1796">
        <f t="shared" si="132"/>
        <v>36.909959236836393</v>
      </c>
    </row>
    <row r="1797" spans="1:13">
      <c r="A1797" s="230">
        <v>38442</v>
      </c>
      <c r="B1797">
        <v>38.42</v>
      </c>
      <c r="C1797">
        <v>21.94</v>
      </c>
      <c r="D1797">
        <v>6.9</v>
      </c>
      <c r="E1797">
        <v>41.67</v>
      </c>
      <c r="F1797">
        <v>1180.5899999999999</v>
      </c>
      <c r="G1797">
        <v>304.93</v>
      </c>
      <c r="H1797">
        <f t="shared" si="127"/>
        <v>75.518427518427515</v>
      </c>
      <c r="I1797">
        <f t="shared" si="128"/>
        <v>47.741629438785615</v>
      </c>
      <c r="J1797">
        <f t="shared" si="129"/>
        <v>55.2</v>
      </c>
      <c r="K1797">
        <f t="shared" si="130"/>
        <v>577.24275502853664</v>
      </c>
      <c r="L1797">
        <f t="shared" si="131"/>
        <v>81.12793941809484</v>
      </c>
      <c r="M1797">
        <f t="shared" si="132"/>
        <v>36.774886031983407</v>
      </c>
    </row>
    <row r="1798" spans="1:13">
      <c r="A1798" s="230">
        <v>38443</v>
      </c>
      <c r="B1798">
        <v>38.03</v>
      </c>
      <c r="C1798">
        <v>21.71</v>
      </c>
      <c r="D1798">
        <v>6.8</v>
      </c>
      <c r="E1798">
        <v>40.89</v>
      </c>
      <c r="F1798">
        <v>1172.92</v>
      </c>
      <c r="G1798">
        <v>302.58</v>
      </c>
      <c r="H1798">
        <f t="shared" si="127"/>
        <v>74.751842751842759</v>
      </c>
      <c r="I1798">
        <f t="shared" si="128"/>
        <v>47.241147452873093</v>
      </c>
      <c r="J1798">
        <f t="shared" si="129"/>
        <v>54.4</v>
      </c>
      <c r="K1798">
        <f t="shared" si="130"/>
        <v>566.43763506399955</v>
      </c>
      <c r="L1798">
        <f t="shared" si="131"/>
        <v>80.600871345913333</v>
      </c>
      <c r="M1798">
        <f t="shared" si="132"/>
        <v>36.491473503943659</v>
      </c>
    </row>
    <row r="1799" spans="1:13">
      <c r="A1799" s="230">
        <v>38446</v>
      </c>
      <c r="B1799">
        <v>38.68</v>
      </c>
      <c r="C1799">
        <v>21.91</v>
      </c>
      <c r="D1799">
        <v>6.45</v>
      </c>
      <c r="E1799">
        <v>41.09</v>
      </c>
      <c r="F1799">
        <v>1176.1199999999999</v>
      </c>
      <c r="G1799">
        <v>303.39</v>
      </c>
      <c r="H1799">
        <f t="shared" si="127"/>
        <v>76.029484029484024</v>
      </c>
      <c r="I1799">
        <f t="shared" si="128"/>
        <v>47.676349179753544</v>
      </c>
      <c r="J1799">
        <f t="shared" si="129"/>
        <v>51.6</v>
      </c>
      <c r="K1799">
        <f t="shared" si="130"/>
        <v>569.20817864465005</v>
      </c>
      <c r="L1799">
        <f t="shared" si="131"/>
        <v>80.82076936820549</v>
      </c>
      <c r="M1799">
        <f t="shared" si="132"/>
        <v>36.589160375310549</v>
      </c>
    </row>
    <row r="1800" spans="1:13">
      <c r="A1800" s="230">
        <v>38447</v>
      </c>
      <c r="B1800">
        <v>39.130000000000003</v>
      </c>
      <c r="C1800">
        <v>21.56</v>
      </c>
      <c r="D1800">
        <v>6.45</v>
      </c>
      <c r="E1800">
        <v>41.89</v>
      </c>
      <c r="F1800">
        <v>1181.3900000000001</v>
      </c>
      <c r="G1800">
        <v>303.85000000000002</v>
      </c>
      <c r="H1800">
        <f t="shared" si="127"/>
        <v>76.91400491400492</v>
      </c>
      <c r="I1800">
        <f t="shared" si="128"/>
        <v>46.914746157712756</v>
      </c>
      <c r="J1800">
        <f t="shared" si="129"/>
        <v>51.6</v>
      </c>
      <c r="K1800">
        <f t="shared" si="130"/>
        <v>580.29035296725215</v>
      </c>
      <c r="L1800">
        <f t="shared" si="131"/>
        <v>81.182913923667911</v>
      </c>
      <c r="M1800">
        <f t="shared" si="132"/>
        <v>36.644636870160888</v>
      </c>
    </row>
    <row r="1801" spans="1:13">
      <c r="A1801" s="230">
        <v>38448</v>
      </c>
      <c r="B1801">
        <v>38.15</v>
      </c>
      <c r="C1801">
        <v>21.77</v>
      </c>
      <c r="D1801">
        <v>6.5</v>
      </c>
      <c r="E1801">
        <v>42.33</v>
      </c>
      <c r="F1801">
        <v>1184.07</v>
      </c>
      <c r="G1801">
        <v>303.3</v>
      </c>
      <c r="H1801">
        <f t="shared" si="127"/>
        <v>74.987714987714995</v>
      </c>
      <c r="I1801">
        <f t="shared" si="128"/>
        <v>47.37170797093723</v>
      </c>
      <c r="J1801">
        <f t="shared" si="129"/>
        <v>52</v>
      </c>
      <c r="K1801">
        <f t="shared" si="130"/>
        <v>586.38554884468329</v>
      </c>
      <c r="L1801">
        <f t="shared" si="131"/>
        <v>81.367078517337589</v>
      </c>
      <c r="M1801">
        <f t="shared" si="132"/>
        <v>36.578306278492008</v>
      </c>
    </row>
    <row r="1802" spans="1:13">
      <c r="A1802" s="230">
        <v>38449</v>
      </c>
      <c r="B1802">
        <v>38.5</v>
      </c>
      <c r="C1802">
        <v>21.8</v>
      </c>
      <c r="D1802">
        <v>6.55</v>
      </c>
      <c r="E1802">
        <v>43.56</v>
      </c>
      <c r="F1802">
        <v>1191.1400000000001</v>
      </c>
      <c r="G1802">
        <v>307.08</v>
      </c>
      <c r="H1802">
        <f t="shared" si="127"/>
        <v>75.675675675675677</v>
      </c>
      <c r="I1802">
        <f t="shared" si="128"/>
        <v>47.436988229969295</v>
      </c>
      <c r="J1802">
        <f t="shared" si="129"/>
        <v>52.4</v>
      </c>
      <c r="K1802">
        <f t="shared" si="130"/>
        <v>603.42439186568402</v>
      </c>
      <c r="L1802">
        <f t="shared" si="131"/>
        <v>81.852915710339332</v>
      </c>
      <c r="M1802">
        <f t="shared" si="132"/>
        <v>37.034178344870838</v>
      </c>
    </row>
    <row r="1803" spans="1:13">
      <c r="A1803" s="230">
        <v>38450</v>
      </c>
      <c r="B1803">
        <v>38.18</v>
      </c>
      <c r="C1803">
        <v>21.64</v>
      </c>
      <c r="D1803">
        <v>6.5</v>
      </c>
      <c r="E1803">
        <v>43.74</v>
      </c>
      <c r="F1803">
        <v>1181.2</v>
      </c>
      <c r="G1803">
        <v>304.85000000000002</v>
      </c>
      <c r="H1803">
        <f t="shared" si="127"/>
        <v>75.046683046683043</v>
      </c>
      <c r="I1803">
        <f t="shared" si="128"/>
        <v>47.088826848464933</v>
      </c>
      <c r="J1803">
        <f t="shared" si="129"/>
        <v>52</v>
      </c>
      <c r="K1803">
        <f t="shared" si="130"/>
        <v>605.9178810882695</v>
      </c>
      <c r="L1803">
        <f t="shared" si="131"/>
        <v>81.169857478594295</v>
      </c>
      <c r="M1803">
        <f t="shared" si="132"/>
        <v>36.765237945922486</v>
      </c>
    </row>
    <row r="1804" spans="1:13">
      <c r="A1804" s="230">
        <v>38453</v>
      </c>
      <c r="B1804">
        <v>37.89</v>
      </c>
      <c r="C1804">
        <v>21.57</v>
      </c>
      <c r="D1804">
        <v>6.65</v>
      </c>
      <c r="E1804">
        <v>41.92</v>
      </c>
      <c r="F1804">
        <v>1181.21</v>
      </c>
      <c r="G1804">
        <v>303.33</v>
      </c>
      <c r="H1804">
        <f t="shared" si="127"/>
        <v>74.476658476658471</v>
      </c>
      <c r="I1804">
        <f t="shared" si="128"/>
        <v>46.93650624405678</v>
      </c>
      <c r="J1804">
        <f t="shared" si="129"/>
        <v>53.2</v>
      </c>
      <c r="K1804">
        <f t="shared" si="130"/>
        <v>580.70593450434978</v>
      </c>
      <c r="L1804">
        <f t="shared" si="131"/>
        <v>81.170544659913958</v>
      </c>
      <c r="M1804">
        <f t="shared" si="132"/>
        <v>36.581924310764855</v>
      </c>
    </row>
    <row r="1805" spans="1:13">
      <c r="A1805" s="230">
        <v>38454</v>
      </c>
      <c r="B1805">
        <v>37.61</v>
      </c>
      <c r="C1805">
        <v>21.71</v>
      </c>
      <c r="D1805">
        <v>6.65</v>
      </c>
      <c r="E1805">
        <v>42.66</v>
      </c>
      <c r="F1805">
        <v>1187.76</v>
      </c>
      <c r="G1805">
        <v>304.62</v>
      </c>
      <c r="H1805">
        <f t="shared" si="127"/>
        <v>73.926289926289925</v>
      </c>
      <c r="I1805">
        <f t="shared" si="128"/>
        <v>47.241147452873093</v>
      </c>
      <c r="J1805">
        <f t="shared" si="129"/>
        <v>53.2</v>
      </c>
      <c r="K1805">
        <f t="shared" si="130"/>
        <v>590.95694575275672</v>
      </c>
      <c r="L1805">
        <f t="shared" si="131"/>
        <v>81.620648424293236</v>
      </c>
      <c r="M1805">
        <f t="shared" si="132"/>
        <v>36.737499698497309</v>
      </c>
    </row>
    <row r="1806" spans="1:13">
      <c r="A1806" s="230">
        <v>38455</v>
      </c>
      <c r="B1806">
        <v>36.909999999999997</v>
      </c>
      <c r="C1806">
        <v>21.95</v>
      </c>
      <c r="D1806">
        <v>6.65</v>
      </c>
      <c r="E1806">
        <v>41.04</v>
      </c>
      <c r="F1806">
        <v>1173.79</v>
      </c>
      <c r="G1806">
        <v>299.56</v>
      </c>
      <c r="H1806">
        <f t="shared" si="127"/>
        <v>72.550368550368546</v>
      </c>
      <c r="I1806">
        <f t="shared" si="128"/>
        <v>47.763389525129632</v>
      </c>
      <c r="J1806">
        <f t="shared" si="129"/>
        <v>53.2</v>
      </c>
      <c r="K1806">
        <f t="shared" si="130"/>
        <v>568.51554274948751</v>
      </c>
      <c r="L1806">
        <f t="shared" si="131"/>
        <v>80.660656120724013</v>
      </c>
      <c r="M1806">
        <f t="shared" si="132"/>
        <v>36.127258255143637</v>
      </c>
    </row>
    <row r="1807" spans="1:13">
      <c r="A1807" s="230">
        <v>38456</v>
      </c>
      <c r="B1807">
        <v>36.18</v>
      </c>
      <c r="C1807">
        <v>21.75</v>
      </c>
      <c r="D1807">
        <v>6.55</v>
      </c>
      <c r="E1807">
        <v>37.26</v>
      </c>
      <c r="F1807">
        <v>1162.05</v>
      </c>
      <c r="G1807">
        <v>295.67</v>
      </c>
      <c r="H1807">
        <f t="shared" si="127"/>
        <v>71.115479115479118</v>
      </c>
      <c r="I1807">
        <f t="shared" si="128"/>
        <v>47.328187798249182</v>
      </c>
      <c r="J1807">
        <f t="shared" si="129"/>
        <v>52.4</v>
      </c>
      <c r="K1807">
        <f t="shared" si="130"/>
        <v>516.15226907519252</v>
      </c>
      <c r="L1807">
        <f t="shared" si="131"/>
        <v>79.853905251439642</v>
      </c>
      <c r="M1807">
        <f t="shared" si="132"/>
        <v>35.658120070431032</v>
      </c>
    </row>
    <row r="1808" spans="1:13">
      <c r="A1808" s="230">
        <v>38457</v>
      </c>
      <c r="B1808">
        <v>35.56</v>
      </c>
      <c r="C1808">
        <v>20.84</v>
      </c>
      <c r="D1808">
        <v>6.4</v>
      </c>
      <c r="E1808">
        <v>35.35</v>
      </c>
      <c r="F1808">
        <v>1142.6199999999999</v>
      </c>
      <c r="G1808">
        <v>286.38</v>
      </c>
      <c r="H1808">
        <f t="shared" si="127"/>
        <v>69.896805896805901</v>
      </c>
      <c r="I1808">
        <f t="shared" si="128"/>
        <v>45.348019940943125</v>
      </c>
      <c r="J1808">
        <f t="shared" si="129"/>
        <v>51.2</v>
      </c>
      <c r="K1808">
        <f t="shared" si="130"/>
        <v>489.69357787998007</v>
      </c>
      <c r="L1808">
        <f t="shared" si="131"/>
        <v>78.51871194733441</v>
      </c>
      <c r="M1808">
        <f t="shared" si="132"/>
        <v>34.537736076605803</v>
      </c>
    </row>
    <row r="1809" spans="1:13">
      <c r="A1809" s="230">
        <v>38460</v>
      </c>
      <c r="B1809">
        <v>35.369999999999997</v>
      </c>
      <c r="C1809">
        <v>20.440000000000001</v>
      </c>
      <c r="D1809">
        <v>6.4</v>
      </c>
      <c r="E1809">
        <v>35.619999999999997</v>
      </c>
      <c r="F1809">
        <v>1145.98</v>
      </c>
      <c r="G1809">
        <v>286.64</v>
      </c>
      <c r="H1809">
        <f t="shared" si="127"/>
        <v>69.523341523341514</v>
      </c>
      <c r="I1809">
        <f t="shared" si="128"/>
        <v>44.477616487182225</v>
      </c>
      <c r="J1809">
        <f t="shared" si="129"/>
        <v>51.2</v>
      </c>
      <c r="K1809">
        <f t="shared" si="130"/>
        <v>493.43381171385818</v>
      </c>
      <c r="L1809">
        <f t="shared" si="131"/>
        <v>78.749604870741194</v>
      </c>
      <c r="M1809">
        <f t="shared" si="132"/>
        <v>34.56909235630382</v>
      </c>
    </row>
    <row r="1810" spans="1:13">
      <c r="A1810" s="230">
        <v>38461</v>
      </c>
      <c r="B1810">
        <v>35.619999999999997</v>
      </c>
      <c r="C1810">
        <v>20.65</v>
      </c>
      <c r="D1810">
        <v>6.4</v>
      </c>
      <c r="E1810">
        <v>37.090000000000003</v>
      </c>
      <c r="F1810">
        <v>1152.78</v>
      </c>
      <c r="G1810">
        <v>289.89</v>
      </c>
      <c r="H1810">
        <f t="shared" si="127"/>
        <v>70.014742014742012</v>
      </c>
      <c r="I1810">
        <f t="shared" si="128"/>
        <v>44.934578300406699</v>
      </c>
      <c r="J1810">
        <f t="shared" si="129"/>
        <v>51.2</v>
      </c>
      <c r="K1810">
        <f t="shared" si="130"/>
        <v>513.79730703163966</v>
      </c>
      <c r="L1810">
        <f t="shared" si="131"/>
        <v>79.216888168112035</v>
      </c>
      <c r="M1810">
        <f t="shared" si="132"/>
        <v>34.961045852529004</v>
      </c>
    </row>
    <row r="1811" spans="1:13">
      <c r="A1811" s="230">
        <v>38462</v>
      </c>
      <c r="B1811">
        <v>35.99</v>
      </c>
      <c r="C1811">
        <v>20.59</v>
      </c>
      <c r="D1811">
        <v>6.4</v>
      </c>
      <c r="E1811">
        <v>35.51</v>
      </c>
      <c r="F1811">
        <v>1137.5</v>
      </c>
      <c r="G1811">
        <v>287.05</v>
      </c>
      <c r="H1811">
        <f t="shared" si="127"/>
        <v>70.742014742014746</v>
      </c>
      <c r="I1811">
        <f t="shared" si="128"/>
        <v>44.804017782342562</v>
      </c>
      <c r="J1811">
        <f t="shared" si="129"/>
        <v>51.2</v>
      </c>
      <c r="K1811">
        <f t="shared" si="130"/>
        <v>491.91001274450048</v>
      </c>
      <c r="L1811">
        <f t="shared" si="131"/>
        <v>78.166875111666968</v>
      </c>
      <c r="M1811">
        <f t="shared" si="132"/>
        <v>34.618538797366078</v>
      </c>
    </row>
    <row r="1812" spans="1:13">
      <c r="A1812" s="230">
        <v>38463</v>
      </c>
      <c r="B1812">
        <v>36.85</v>
      </c>
      <c r="C1812">
        <v>21.08</v>
      </c>
      <c r="D1812">
        <v>6.25</v>
      </c>
      <c r="E1812">
        <v>37.18</v>
      </c>
      <c r="F1812">
        <v>1159.95</v>
      </c>
      <c r="G1812">
        <v>296.37</v>
      </c>
      <c r="H1812">
        <f t="shared" si="127"/>
        <v>72.432432432432435</v>
      </c>
      <c r="I1812">
        <f t="shared" si="128"/>
        <v>45.870262013199671</v>
      </c>
      <c r="J1812">
        <f t="shared" si="129"/>
        <v>50</v>
      </c>
      <c r="K1812">
        <f t="shared" si="130"/>
        <v>515.04405164293235</v>
      </c>
      <c r="L1812">
        <f t="shared" si="131"/>
        <v>79.709597174310417</v>
      </c>
      <c r="M1812">
        <f t="shared" si="132"/>
        <v>35.742540823464147</v>
      </c>
    </row>
    <row r="1813" spans="1:13">
      <c r="A1813" s="230">
        <v>38464</v>
      </c>
      <c r="B1813">
        <v>36.31</v>
      </c>
      <c r="C1813">
        <v>20.78</v>
      </c>
      <c r="D1813">
        <v>6.35</v>
      </c>
      <c r="E1813">
        <v>35.5</v>
      </c>
      <c r="F1813">
        <v>1152.1199999999999</v>
      </c>
      <c r="G1813">
        <v>292.43</v>
      </c>
      <c r="H1813">
        <f t="shared" si="127"/>
        <v>71.371007371007366</v>
      </c>
      <c r="I1813">
        <f t="shared" si="128"/>
        <v>45.217459422878989</v>
      </c>
      <c r="J1813">
        <f t="shared" si="129"/>
        <v>50.8</v>
      </c>
      <c r="K1813">
        <f t="shared" si="130"/>
        <v>491.77148556546797</v>
      </c>
      <c r="L1813">
        <f t="shared" si="131"/>
        <v>79.171534201014268</v>
      </c>
      <c r="M1813">
        <f t="shared" si="132"/>
        <v>35.267372584963461</v>
      </c>
    </row>
    <row r="1814" spans="1:13">
      <c r="A1814" s="230">
        <v>38467</v>
      </c>
      <c r="B1814">
        <v>36.71</v>
      </c>
      <c r="C1814">
        <v>21.1</v>
      </c>
      <c r="D1814">
        <v>6.35</v>
      </c>
      <c r="E1814">
        <v>36.979999999999997</v>
      </c>
      <c r="F1814">
        <v>1162.0999999999999</v>
      </c>
      <c r="G1814">
        <v>294.91000000000003</v>
      </c>
      <c r="H1814">
        <f t="shared" si="127"/>
        <v>72.157248157248162</v>
      </c>
      <c r="I1814">
        <f t="shared" si="128"/>
        <v>45.913782185887712</v>
      </c>
      <c r="J1814">
        <f t="shared" si="129"/>
        <v>50.8</v>
      </c>
      <c r="K1814">
        <f t="shared" si="130"/>
        <v>512.27350806228173</v>
      </c>
      <c r="L1814">
        <f t="shared" si="131"/>
        <v>79.857341158037954</v>
      </c>
      <c r="M1814">
        <f t="shared" si="132"/>
        <v>35.566463252852223</v>
      </c>
    </row>
    <row r="1815" spans="1:13">
      <c r="A1815" s="230">
        <v>38468</v>
      </c>
      <c r="B1815">
        <v>35.520000000000003</v>
      </c>
      <c r="C1815">
        <v>20.47</v>
      </c>
      <c r="D1815">
        <v>6.35</v>
      </c>
      <c r="E1815">
        <v>36.19</v>
      </c>
      <c r="F1815">
        <v>1151.74</v>
      </c>
      <c r="G1815">
        <v>291.70999999999998</v>
      </c>
      <c r="H1815">
        <f t="shared" si="127"/>
        <v>69.818181818181827</v>
      </c>
      <c r="I1815">
        <f t="shared" si="128"/>
        <v>44.542896746214289</v>
      </c>
      <c r="J1815">
        <f t="shared" si="129"/>
        <v>50.8</v>
      </c>
      <c r="K1815">
        <f t="shared" si="130"/>
        <v>501.32986091871226</v>
      </c>
      <c r="L1815">
        <f t="shared" si="131"/>
        <v>79.145421310867079</v>
      </c>
      <c r="M1815">
        <f t="shared" si="132"/>
        <v>35.180539810415105</v>
      </c>
    </row>
    <row r="1816" spans="1:13">
      <c r="A1816" s="230">
        <v>38469</v>
      </c>
      <c r="B1816">
        <v>34.83</v>
      </c>
      <c r="C1816">
        <v>20.170000000000002</v>
      </c>
      <c r="D1816">
        <v>6.35</v>
      </c>
      <c r="E1816">
        <v>35.950000000000003</v>
      </c>
      <c r="F1816">
        <v>1156.3800000000001</v>
      </c>
      <c r="G1816">
        <v>292.89</v>
      </c>
      <c r="H1816">
        <f t="shared" si="127"/>
        <v>68.461916461916459</v>
      </c>
      <c r="I1816">
        <f t="shared" si="128"/>
        <v>43.890094155893614</v>
      </c>
      <c r="J1816">
        <f t="shared" si="129"/>
        <v>50.8</v>
      </c>
      <c r="K1816">
        <f t="shared" si="130"/>
        <v>498.00520862193167</v>
      </c>
      <c r="L1816">
        <f t="shared" si="131"/>
        <v>79.464273443190734</v>
      </c>
      <c r="M1816">
        <f t="shared" si="132"/>
        <v>35.322849079813793</v>
      </c>
    </row>
    <row r="1817" spans="1:13">
      <c r="A1817" s="230">
        <v>38470</v>
      </c>
      <c r="B1817">
        <v>34.92</v>
      </c>
      <c r="C1817">
        <v>20.3</v>
      </c>
      <c r="D1817">
        <v>6.4</v>
      </c>
      <c r="E1817">
        <v>35.54</v>
      </c>
      <c r="F1817">
        <v>1143.22</v>
      </c>
      <c r="G1817">
        <v>289.54000000000002</v>
      </c>
      <c r="H1817">
        <f t="shared" si="127"/>
        <v>68.638820638820633</v>
      </c>
      <c r="I1817">
        <f t="shared" si="128"/>
        <v>44.172975278365904</v>
      </c>
      <c r="J1817">
        <f t="shared" si="129"/>
        <v>51.2</v>
      </c>
      <c r="K1817">
        <f t="shared" si="130"/>
        <v>492.32559428159806</v>
      </c>
      <c r="L1817">
        <f t="shared" si="131"/>
        <v>78.559942826514202</v>
      </c>
      <c r="M1817">
        <f t="shared" si="132"/>
        <v>34.918835476012454</v>
      </c>
    </row>
    <row r="1818" spans="1:13">
      <c r="A1818" s="230">
        <v>38471</v>
      </c>
      <c r="B1818">
        <v>34.83</v>
      </c>
      <c r="C1818">
        <v>20.47</v>
      </c>
      <c r="D1818">
        <v>6.35</v>
      </c>
      <c r="E1818">
        <v>36.06</v>
      </c>
      <c r="F1818">
        <v>1156.8499999999999</v>
      </c>
      <c r="G1818">
        <v>292.87</v>
      </c>
      <c r="H1818">
        <f t="shared" si="127"/>
        <v>68.461916461916459</v>
      </c>
      <c r="I1818">
        <f t="shared" si="128"/>
        <v>44.542896746214289</v>
      </c>
      <c r="J1818">
        <f t="shared" si="129"/>
        <v>50.8</v>
      </c>
      <c r="K1818">
        <f t="shared" si="130"/>
        <v>499.52900759128943</v>
      </c>
      <c r="L1818">
        <f t="shared" si="131"/>
        <v>79.496570965214872</v>
      </c>
      <c r="M1818">
        <f t="shared" si="132"/>
        <v>35.320437058298559</v>
      </c>
    </row>
    <row r="1819" spans="1:13">
      <c r="A1819" s="230">
        <v>38474</v>
      </c>
      <c r="B1819">
        <v>34.96</v>
      </c>
      <c r="C1819">
        <v>20.97</v>
      </c>
      <c r="D1819">
        <v>6.42</v>
      </c>
      <c r="E1819">
        <v>36.43</v>
      </c>
      <c r="F1819">
        <v>1162.1600000000001</v>
      </c>
      <c r="G1819">
        <v>293.3</v>
      </c>
      <c r="H1819">
        <f t="shared" si="127"/>
        <v>68.717444717444721</v>
      </c>
      <c r="I1819">
        <f t="shared" si="128"/>
        <v>45.630901063415422</v>
      </c>
      <c r="J1819">
        <f t="shared" si="129"/>
        <v>51.36</v>
      </c>
      <c r="K1819">
        <f t="shared" si="130"/>
        <v>504.6545132154929</v>
      </c>
      <c r="L1819">
        <f t="shared" si="131"/>
        <v>79.861464245955943</v>
      </c>
      <c r="M1819">
        <f t="shared" si="132"/>
        <v>35.372295520876051</v>
      </c>
    </row>
    <row r="1820" spans="1:13">
      <c r="A1820" s="230">
        <v>38475</v>
      </c>
      <c r="B1820">
        <v>35.75</v>
      </c>
      <c r="C1820">
        <v>21</v>
      </c>
      <c r="D1820">
        <v>6.5</v>
      </c>
      <c r="E1820">
        <v>36.21</v>
      </c>
      <c r="F1820">
        <v>1161.17</v>
      </c>
      <c r="G1820">
        <v>294.32</v>
      </c>
      <c r="H1820">
        <f t="shared" si="127"/>
        <v>70.270270270270274</v>
      </c>
      <c r="I1820">
        <f t="shared" si="128"/>
        <v>45.696181322447487</v>
      </c>
      <c r="J1820">
        <f t="shared" si="129"/>
        <v>52</v>
      </c>
      <c r="K1820">
        <f t="shared" si="130"/>
        <v>501.60691527677733</v>
      </c>
      <c r="L1820">
        <f t="shared" si="131"/>
        <v>79.793433295309299</v>
      </c>
      <c r="M1820">
        <f t="shared" si="132"/>
        <v>35.495308618152876</v>
      </c>
    </row>
    <row r="1821" spans="1:13">
      <c r="A1821" s="230">
        <v>38476</v>
      </c>
      <c r="B1821">
        <v>36.83</v>
      </c>
      <c r="C1821">
        <v>21.03</v>
      </c>
      <c r="D1821">
        <v>6.6</v>
      </c>
      <c r="E1821">
        <v>37.15</v>
      </c>
      <c r="F1821">
        <v>1175.6500000000001</v>
      </c>
      <c r="G1821">
        <v>297.88</v>
      </c>
      <c r="H1821">
        <f t="shared" si="127"/>
        <v>72.393120393120398</v>
      </c>
      <c r="I1821">
        <f t="shared" si="128"/>
        <v>45.761461581479558</v>
      </c>
      <c r="J1821">
        <f t="shared" si="129"/>
        <v>52.8</v>
      </c>
      <c r="K1821">
        <f t="shared" si="130"/>
        <v>514.62847010583482</v>
      </c>
      <c r="L1821">
        <f t="shared" si="131"/>
        <v>80.788471846181338</v>
      </c>
      <c r="M1821">
        <f t="shared" si="132"/>
        <v>35.924648447864158</v>
      </c>
    </row>
    <row r="1822" spans="1:13">
      <c r="A1822" s="230">
        <v>38477</v>
      </c>
      <c r="B1822">
        <v>37.020000000000003</v>
      </c>
      <c r="C1822">
        <v>20.93</v>
      </c>
      <c r="D1822">
        <v>6.65</v>
      </c>
      <c r="E1822">
        <v>36.68</v>
      </c>
      <c r="F1822">
        <v>1172.6300000000001</v>
      </c>
      <c r="G1822">
        <v>297.17</v>
      </c>
      <c r="H1822">
        <f t="shared" si="127"/>
        <v>72.766584766584771</v>
      </c>
      <c r="I1822">
        <f t="shared" si="128"/>
        <v>45.543860718039326</v>
      </c>
      <c r="J1822">
        <f t="shared" si="129"/>
        <v>53.2</v>
      </c>
      <c r="K1822">
        <f t="shared" si="130"/>
        <v>508.11769269130605</v>
      </c>
      <c r="L1822">
        <f t="shared" si="131"/>
        <v>80.580943087643121</v>
      </c>
      <c r="M1822">
        <f t="shared" si="132"/>
        <v>35.839021684073423</v>
      </c>
    </row>
    <row r="1823" spans="1:13">
      <c r="A1823" s="230">
        <v>38478</v>
      </c>
      <c r="B1823">
        <v>37.15</v>
      </c>
      <c r="C1823">
        <v>20.98</v>
      </c>
      <c r="D1823">
        <v>6.8</v>
      </c>
      <c r="E1823">
        <v>37.24</v>
      </c>
      <c r="F1823">
        <v>1171.3499999999999</v>
      </c>
      <c r="G1823">
        <v>298.60000000000002</v>
      </c>
      <c r="H1823">
        <f t="shared" si="127"/>
        <v>73.022113022113018</v>
      </c>
      <c r="I1823">
        <f t="shared" si="128"/>
        <v>45.652661149759439</v>
      </c>
      <c r="J1823">
        <f t="shared" si="129"/>
        <v>54.4</v>
      </c>
      <c r="K1823">
        <f t="shared" si="130"/>
        <v>515.87521471712751</v>
      </c>
      <c r="L1823">
        <f t="shared" si="131"/>
        <v>80.492983878726236</v>
      </c>
      <c r="M1823">
        <f t="shared" si="132"/>
        <v>36.011481222412513</v>
      </c>
    </row>
    <row r="1824" spans="1:13">
      <c r="A1824" s="230">
        <v>38481</v>
      </c>
      <c r="B1824">
        <v>36.869999999999997</v>
      </c>
      <c r="C1824">
        <v>20.74</v>
      </c>
      <c r="D1824">
        <v>6.67</v>
      </c>
      <c r="E1824">
        <v>36.97</v>
      </c>
      <c r="F1824">
        <v>1178.8399999999999</v>
      </c>
      <c r="G1824">
        <v>299.67</v>
      </c>
      <c r="H1824">
        <f t="shared" si="127"/>
        <v>72.471744471744458</v>
      </c>
      <c r="I1824">
        <f t="shared" si="128"/>
        <v>45.1304190775029</v>
      </c>
      <c r="J1824">
        <f t="shared" si="129"/>
        <v>53.36</v>
      </c>
      <c r="K1824">
        <f t="shared" si="130"/>
        <v>512.13498088324934</v>
      </c>
      <c r="L1824">
        <f t="shared" si="131"/>
        <v>81.007682687153817</v>
      </c>
      <c r="M1824">
        <f t="shared" si="132"/>
        <v>36.140524373477412</v>
      </c>
    </row>
    <row r="1825" spans="1:13">
      <c r="A1825" s="230">
        <v>38482</v>
      </c>
      <c r="B1825">
        <v>36.47</v>
      </c>
      <c r="C1825">
        <v>20.45</v>
      </c>
      <c r="D1825">
        <v>6.5</v>
      </c>
      <c r="E1825">
        <v>36.42</v>
      </c>
      <c r="F1825">
        <v>1166.22</v>
      </c>
      <c r="G1825">
        <v>296.33999999999997</v>
      </c>
      <c r="H1825">
        <f t="shared" si="127"/>
        <v>71.68550368550369</v>
      </c>
      <c r="I1825">
        <f t="shared" si="128"/>
        <v>44.499376573526241</v>
      </c>
      <c r="J1825">
        <f t="shared" si="129"/>
        <v>52</v>
      </c>
      <c r="K1825">
        <f t="shared" si="130"/>
        <v>504.51598603646039</v>
      </c>
      <c r="L1825">
        <f t="shared" si="131"/>
        <v>80.140459861739117</v>
      </c>
      <c r="M1825">
        <f t="shared" si="132"/>
        <v>35.738922791191293</v>
      </c>
    </row>
    <row r="1826" spans="1:13">
      <c r="A1826" s="230">
        <v>38483</v>
      </c>
      <c r="B1826">
        <v>36.54</v>
      </c>
      <c r="C1826">
        <v>20.56</v>
      </c>
      <c r="D1826">
        <v>6.6</v>
      </c>
      <c r="E1826">
        <v>35.61</v>
      </c>
      <c r="F1826">
        <v>1171.1099999999999</v>
      </c>
      <c r="G1826">
        <v>298.23</v>
      </c>
      <c r="H1826">
        <f t="shared" si="127"/>
        <v>71.823095823095827</v>
      </c>
      <c r="I1826">
        <f t="shared" si="128"/>
        <v>44.73873752331049</v>
      </c>
      <c r="J1826">
        <f t="shared" si="129"/>
        <v>52.8</v>
      </c>
      <c r="K1826">
        <f t="shared" si="130"/>
        <v>493.29528453482573</v>
      </c>
      <c r="L1826">
        <f t="shared" si="131"/>
        <v>80.476491527054321</v>
      </c>
      <c r="M1826">
        <f t="shared" si="132"/>
        <v>35.966858824380715</v>
      </c>
    </row>
    <row r="1827" spans="1:13">
      <c r="A1827" s="230">
        <v>38484</v>
      </c>
      <c r="B1827">
        <v>36.61</v>
      </c>
      <c r="C1827">
        <v>20.149999999999999</v>
      </c>
      <c r="D1827">
        <v>6.7</v>
      </c>
      <c r="E1827">
        <v>34.130000000000003</v>
      </c>
      <c r="F1827">
        <v>1159.3599999999999</v>
      </c>
      <c r="G1827">
        <v>298.11</v>
      </c>
      <c r="H1827">
        <f t="shared" si="127"/>
        <v>71.960687960687963</v>
      </c>
      <c r="I1827">
        <f t="shared" si="128"/>
        <v>43.846573983205559</v>
      </c>
      <c r="J1827">
        <f t="shared" si="129"/>
        <v>53.6</v>
      </c>
      <c r="K1827">
        <f t="shared" si="130"/>
        <v>472.7932620380119</v>
      </c>
      <c r="L1827">
        <f t="shared" si="131"/>
        <v>79.669053476450287</v>
      </c>
      <c r="M1827">
        <f t="shared" si="132"/>
        <v>35.952386695289327</v>
      </c>
    </row>
    <row r="1828" spans="1:13">
      <c r="A1828" s="230">
        <v>38485</v>
      </c>
      <c r="B1828">
        <v>39.33</v>
      </c>
      <c r="C1828">
        <v>20.62</v>
      </c>
      <c r="D1828">
        <v>6.6</v>
      </c>
      <c r="E1828">
        <v>34.770000000000003</v>
      </c>
      <c r="F1828">
        <v>1154.05</v>
      </c>
      <c r="G1828">
        <v>302.87</v>
      </c>
      <c r="H1828">
        <f t="shared" si="127"/>
        <v>77.307125307125304</v>
      </c>
      <c r="I1828">
        <f t="shared" si="128"/>
        <v>44.869298041374627</v>
      </c>
      <c r="J1828">
        <f t="shared" si="129"/>
        <v>52.8</v>
      </c>
      <c r="K1828">
        <f t="shared" si="130"/>
        <v>481.65900149609359</v>
      </c>
      <c r="L1828">
        <f t="shared" si="131"/>
        <v>79.304160195709244</v>
      </c>
      <c r="M1828">
        <f t="shared" si="132"/>
        <v>36.526447815914523</v>
      </c>
    </row>
    <row r="1829" spans="1:13">
      <c r="A1829" s="230">
        <v>38488</v>
      </c>
      <c r="B1829">
        <v>39.35</v>
      </c>
      <c r="C1829">
        <v>21.01</v>
      </c>
      <c r="D1829">
        <v>6.75</v>
      </c>
      <c r="E1829">
        <v>35.549999999999997</v>
      </c>
      <c r="F1829">
        <v>1165.69</v>
      </c>
      <c r="G1829">
        <v>305.2</v>
      </c>
      <c r="H1829">
        <f t="shared" si="127"/>
        <v>77.346437346437341</v>
      </c>
      <c r="I1829">
        <f t="shared" si="128"/>
        <v>45.717941408791511</v>
      </c>
      <c r="J1829">
        <f t="shared" si="129"/>
        <v>54</v>
      </c>
      <c r="K1829">
        <f t="shared" si="130"/>
        <v>492.46412146063051</v>
      </c>
      <c r="L1829">
        <f t="shared" si="131"/>
        <v>80.104039251796976</v>
      </c>
      <c r="M1829">
        <f t="shared" si="132"/>
        <v>36.807448322439036</v>
      </c>
    </row>
    <row r="1830" spans="1:13">
      <c r="A1830" s="230">
        <v>38489</v>
      </c>
      <c r="B1830">
        <v>39.729999999999997</v>
      </c>
      <c r="C1830">
        <v>21.55</v>
      </c>
      <c r="D1830">
        <v>6.55</v>
      </c>
      <c r="E1830">
        <v>35.36</v>
      </c>
      <c r="F1830">
        <v>1173.8</v>
      </c>
      <c r="G1830">
        <v>306.94</v>
      </c>
      <c r="H1830">
        <f t="shared" si="127"/>
        <v>78.093366093366086</v>
      </c>
      <c r="I1830">
        <f t="shared" si="128"/>
        <v>46.892986071368732</v>
      </c>
      <c r="J1830">
        <f t="shared" si="129"/>
        <v>52.4</v>
      </c>
      <c r="K1830">
        <f t="shared" si="130"/>
        <v>489.83210505901258</v>
      </c>
      <c r="L1830">
        <f t="shared" si="131"/>
        <v>80.661343302043676</v>
      </c>
      <c r="M1830">
        <f t="shared" si="132"/>
        <v>37.017294194264217</v>
      </c>
    </row>
    <row r="1831" spans="1:13">
      <c r="A1831" s="230">
        <v>38490</v>
      </c>
      <c r="B1831">
        <v>39.6</v>
      </c>
      <c r="C1831">
        <v>22.55</v>
      </c>
      <c r="D1831">
        <v>6.65</v>
      </c>
      <c r="E1831">
        <v>35.840000000000003</v>
      </c>
      <c r="F1831">
        <v>1185.56</v>
      </c>
      <c r="G1831">
        <v>310.92</v>
      </c>
      <c r="H1831">
        <f t="shared" si="127"/>
        <v>77.837837837837839</v>
      </c>
      <c r="I1831">
        <f t="shared" si="128"/>
        <v>49.06899470577099</v>
      </c>
      <c r="J1831">
        <f t="shared" si="129"/>
        <v>53.2</v>
      </c>
      <c r="K1831">
        <f t="shared" si="130"/>
        <v>496.48140965257392</v>
      </c>
      <c r="L1831">
        <f t="shared" si="131"/>
        <v>81.469468533967373</v>
      </c>
      <c r="M1831">
        <f t="shared" si="132"/>
        <v>37.497286475795363</v>
      </c>
    </row>
    <row r="1832" spans="1:13">
      <c r="A1832" s="230">
        <v>38491</v>
      </c>
      <c r="B1832">
        <v>39.99</v>
      </c>
      <c r="C1832">
        <v>22.51</v>
      </c>
      <c r="D1832">
        <v>6.6</v>
      </c>
      <c r="E1832">
        <v>37.549999999999997</v>
      </c>
      <c r="F1832">
        <v>1191.08</v>
      </c>
      <c r="G1832">
        <v>313.16000000000003</v>
      </c>
      <c r="H1832">
        <f t="shared" si="127"/>
        <v>78.604422604422609</v>
      </c>
      <c r="I1832">
        <f t="shared" si="128"/>
        <v>48.981954360394901</v>
      </c>
      <c r="J1832">
        <f t="shared" si="129"/>
        <v>52.8</v>
      </c>
      <c r="K1832">
        <f t="shared" si="130"/>
        <v>520.1695572671357</v>
      </c>
      <c r="L1832">
        <f t="shared" si="131"/>
        <v>81.848792622421357</v>
      </c>
      <c r="M1832">
        <f t="shared" si="132"/>
        <v>37.767432885501343</v>
      </c>
    </row>
    <row r="1833" spans="1:13">
      <c r="A1833" s="230">
        <v>38492</v>
      </c>
      <c r="B1833">
        <v>39.99</v>
      </c>
      <c r="C1833">
        <v>22.5</v>
      </c>
      <c r="D1833">
        <v>6.55</v>
      </c>
      <c r="E1833">
        <v>37.549999999999997</v>
      </c>
      <c r="F1833">
        <v>1189.28</v>
      </c>
      <c r="G1833">
        <v>313.92</v>
      </c>
      <c r="H1833">
        <f t="shared" si="127"/>
        <v>78.604422604422609</v>
      </c>
      <c r="I1833">
        <f t="shared" si="128"/>
        <v>48.960194274050878</v>
      </c>
      <c r="J1833">
        <f t="shared" si="129"/>
        <v>52.4</v>
      </c>
      <c r="K1833">
        <f t="shared" si="130"/>
        <v>520.1695572671357</v>
      </c>
      <c r="L1833">
        <f t="shared" si="131"/>
        <v>81.725099984882007</v>
      </c>
      <c r="M1833">
        <f t="shared" si="132"/>
        <v>37.859089703080151</v>
      </c>
    </row>
    <row r="1834" spans="1:13">
      <c r="A1834" s="230">
        <v>38495</v>
      </c>
      <c r="B1834">
        <v>39.99</v>
      </c>
      <c r="C1834">
        <v>22.55</v>
      </c>
      <c r="D1834">
        <v>6.45</v>
      </c>
      <c r="E1834">
        <v>39.76</v>
      </c>
      <c r="F1834">
        <v>1193.8599999999999</v>
      </c>
      <c r="G1834">
        <v>314.93</v>
      </c>
      <c r="H1834">
        <f t="shared" si="127"/>
        <v>78.604422604422609</v>
      </c>
      <c r="I1834">
        <f t="shared" si="128"/>
        <v>49.06899470577099</v>
      </c>
      <c r="J1834">
        <f t="shared" si="129"/>
        <v>51.6</v>
      </c>
      <c r="K1834">
        <f t="shared" si="130"/>
        <v>550.78406383332413</v>
      </c>
      <c r="L1834">
        <f t="shared" si="131"/>
        <v>82.03982902928766</v>
      </c>
      <c r="M1834">
        <f t="shared" si="132"/>
        <v>37.980896789599363</v>
      </c>
    </row>
    <row r="1835" spans="1:13">
      <c r="A1835" s="230">
        <v>38496</v>
      </c>
      <c r="B1835">
        <v>40.25</v>
      </c>
      <c r="C1835">
        <v>22.72</v>
      </c>
      <c r="D1835">
        <v>6.35</v>
      </c>
      <c r="E1835">
        <v>39.700000000000003</v>
      </c>
      <c r="F1835">
        <v>1194.07</v>
      </c>
      <c r="G1835">
        <v>316.31</v>
      </c>
      <c r="H1835">
        <f t="shared" si="127"/>
        <v>79.115479115479118</v>
      </c>
      <c r="I1835">
        <f t="shared" si="128"/>
        <v>49.438916173619376</v>
      </c>
      <c r="J1835">
        <f t="shared" si="129"/>
        <v>50.8</v>
      </c>
      <c r="K1835">
        <f t="shared" si="130"/>
        <v>549.95290075912897</v>
      </c>
      <c r="L1835">
        <f t="shared" si="131"/>
        <v>82.054259837000586</v>
      </c>
      <c r="M1835">
        <f t="shared" si="132"/>
        <v>38.147326274150366</v>
      </c>
    </row>
    <row r="1836" spans="1:13">
      <c r="A1836" s="230">
        <v>38497</v>
      </c>
      <c r="B1836">
        <v>40.229999999999997</v>
      </c>
      <c r="C1836">
        <v>22.82</v>
      </c>
      <c r="D1836">
        <v>6.25</v>
      </c>
      <c r="E1836">
        <v>39.78</v>
      </c>
      <c r="F1836">
        <v>1190.01</v>
      </c>
      <c r="G1836">
        <v>314.93</v>
      </c>
      <c r="H1836">
        <f t="shared" si="127"/>
        <v>79.076167076167067</v>
      </c>
      <c r="I1836">
        <f t="shared" si="128"/>
        <v>49.656517037059601</v>
      </c>
      <c r="J1836">
        <f t="shared" si="129"/>
        <v>50</v>
      </c>
      <c r="K1836">
        <f t="shared" si="130"/>
        <v>551.06111819138914</v>
      </c>
      <c r="L1836">
        <f t="shared" si="131"/>
        <v>81.775264221217412</v>
      </c>
      <c r="M1836">
        <f t="shared" si="132"/>
        <v>37.980896789599363</v>
      </c>
    </row>
    <row r="1837" spans="1:13">
      <c r="A1837" s="230">
        <v>38498</v>
      </c>
      <c r="B1837">
        <v>40.4</v>
      </c>
      <c r="C1837">
        <v>23</v>
      </c>
      <c r="D1837">
        <v>6.15</v>
      </c>
      <c r="E1837">
        <v>40.74</v>
      </c>
      <c r="F1837">
        <v>1197.6199999999999</v>
      </c>
      <c r="G1837">
        <v>318.62</v>
      </c>
      <c r="H1837">
        <f t="shared" si="127"/>
        <v>79.410319410319417</v>
      </c>
      <c r="I1837">
        <f t="shared" si="128"/>
        <v>50.04819859125201</v>
      </c>
      <c r="J1837">
        <f t="shared" si="129"/>
        <v>49.2</v>
      </c>
      <c r="K1837">
        <f t="shared" si="130"/>
        <v>564.35972737851171</v>
      </c>
      <c r="L1837">
        <f t="shared" si="131"/>
        <v>82.298209205480944</v>
      </c>
      <c r="M1837">
        <f t="shared" si="132"/>
        <v>38.425914759159653</v>
      </c>
    </row>
    <row r="1838" spans="1:13">
      <c r="A1838" s="230">
        <v>38499</v>
      </c>
      <c r="B1838">
        <v>40.31</v>
      </c>
      <c r="C1838">
        <v>22.77</v>
      </c>
      <c r="D1838">
        <v>6.2</v>
      </c>
      <c r="E1838">
        <v>40.56</v>
      </c>
      <c r="F1838">
        <v>1198.78</v>
      </c>
      <c r="G1838">
        <v>318.16000000000003</v>
      </c>
      <c r="H1838">
        <f t="shared" si="127"/>
        <v>79.233415233415229</v>
      </c>
      <c r="I1838">
        <f t="shared" si="128"/>
        <v>49.547716605339488</v>
      </c>
      <c r="J1838">
        <f t="shared" si="129"/>
        <v>49.6</v>
      </c>
      <c r="K1838">
        <f t="shared" si="130"/>
        <v>561.86623815592623</v>
      </c>
      <c r="L1838">
        <f t="shared" si="131"/>
        <v>82.377922238561865</v>
      </c>
      <c r="M1838">
        <f t="shared" si="132"/>
        <v>38.370438264309321</v>
      </c>
    </row>
    <row r="1839" spans="1:13">
      <c r="A1839" s="230">
        <v>38502</v>
      </c>
      <c r="B1839">
        <v>40.31</v>
      </c>
      <c r="C1839">
        <v>22.77</v>
      </c>
      <c r="D1839">
        <v>6.2</v>
      </c>
      <c r="E1839">
        <v>40.56</v>
      </c>
      <c r="F1839">
        <v>1198.78</v>
      </c>
      <c r="G1839">
        <v>318.16000000000003</v>
      </c>
      <c r="H1839">
        <f t="shared" ref="H1839:H1902" si="133">B1839*100/$B$429</f>
        <v>79.233415233415229</v>
      </c>
      <c r="I1839">
        <f t="shared" ref="I1839:I1902" si="134">C1839*100/$C$429</f>
        <v>49.547716605339488</v>
      </c>
      <c r="J1839">
        <f t="shared" ref="J1839:J1902" si="135">D1839*100/$D$429</f>
        <v>49.6</v>
      </c>
      <c r="K1839">
        <f t="shared" ref="K1839:K1902" si="136">E1839*100/$E$7</f>
        <v>561.86623815592623</v>
      </c>
      <c r="L1839">
        <f t="shared" ref="L1839:L1902" si="137">F1839*100/$F$429</f>
        <v>82.377922238561865</v>
      </c>
      <c r="M1839">
        <f t="shared" ref="M1839:M1902" si="138">G1839*100/$G$429</f>
        <v>38.370438264309321</v>
      </c>
    </row>
    <row r="1840" spans="1:13">
      <c r="A1840" s="230">
        <v>38503</v>
      </c>
      <c r="B1840">
        <v>39.93</v>
      </c>
      <c r="C1840">
        <v>22.51</v>
      </c>
      <c r="D1840">
        <v>6.3</v>
      </c>
      <c r="E1840">
        <v>39.76</v>
      </c>
      <c r="F1840">
        <v>1191.5</v>
      </c>
      <c r="G1840">
        <v>315.37</v>
      </c>
      <c r="H1840">
        <f t="shared" si="133"/>
        <v>78.486486486486484</v>
      </c>
      <c r="I1840">
        <f t="shared" si="134"/>
        <v>48.981954360394901</v>
      </c>
      <c r="J1840">
        <f t="shared" si="135"/>
        <v>50.4</v>
      </c>
      <c r="K1840">
        <f t="shared" si="136"/>
        <v>550.78406383332413</v>
      </c>
      <c r="L1840">
        <f t="shared" si="137"/>
        <v>81.877654237847196</v>
      </c>
      <c r="M1840">
        <f t="shared" si="138"/>
        <v>38.033961262934469</v>
      </c>
    </row>
    <row r="1841" spans="1:13">
      <c r="A1841" s="230">
        <v>38504</v>
      </c>
      <c r="B1841">
        <v>40.299999999999997</v>
      </c>
      <c r="C1841">
        <v>22.68</v>
      </c>
      <c r="D1841">
        <v>6.3</v>
      </c>
      <c r="E1841">
        <v>40.299999999999997</v>
      </c>
      <c r="F1841">
        <v>1202.27</v>
      </c>
      <c r="G1841">
        <v>318.8</v>
      </c>
      <c r="H1841">
        <f t="shared" si="133"/>
        <v>79.213759213759204</v>
      </c>
      <c r="I1841">
        <f t="shared" si="134"/>
        <v>49.351875828243287</v>
      </c>
      <c r="J1841">
        <f t="shared" si="135"/>
        <v>50.4</v>
      </c>
      <c r="K1841">
        <f t="shared" si="136"/>
        <v>558.26453150108046</v>
      </c>
      <c r="L1841">
        <f t="shared" si="137"/>
        <v>82.617748519124248</v>
      </c>
      <c r="M1841">
        <f t="shared" si="138"/>
        <v>38.447622952796742</v>
      </c>
    </row>
    <row r="1842" spans="1:13">
      <c r="A1842" s="230">
        <v>38505</v>
      </c>
      <c r="B1842">
        <v>40.6</v>
      </c>
      <c r="C1842">
        <v>22.68</v>
      </c>
      <c r="D1842">
        <v>6.35</v>
      </c>
      <c r="E1842">
        <v>40.04</v>
      </c>
      <c r="F1842">
        <v>1204.29</v>
      </c>
      <c r="G1842">
        <v>320.44</v>
      </c>
      <c r="H1842">
        <f t="shared" si="133"/>
        <v>79.803439803439801</v>
      </c>
      <c r="I1842">
        <f t="shared" si="134"/>
        <v>49.351875828243287</v>
      </c>
      <c r="J1842">
        <f t="shared" si="135"/>
        <v>50.8</v>
      </c>
      <c r="K1842">
        <f t="shared" si="136"/>
        <v>554.6628248462348</v>
      </c>
      <c r="L1842">
        <f t="shared" si="137"/>
        <v>82.756559145696187</v>
      </c>
      <c r="M1842">
        <f t="shared" si="138"/>
        <v>38.645408717045761</v>
      </c>
    </row>
    <row r="1843" spans="1:13">
      <c r="A1843" s="230">
        <v>38506</v>
      </c>
      <c r="B1843">
        <v>40.159999999999997</v>
      </c>
      <c r="C1843">
        <v>22.72</v>
      </c>
      <c r="D1843">
        <v>6.4</v>
      </c>
      <c r="E1843">
        <v>38.24</v>
      </c>
      <c r="F1843">
        <v>1196.02</v>
      </c>
      <c r="G1843">
        <v>316.25</v>
      </c>
      <c r="H1843">
        <f t="shared" si="133"/>
        <v>78.938574938574931</v>
      </c>
      <c r="I1843">
        <f t="shared" si="134"/>
        <v>49.438916173619376</v>
      </c>
      <c r="J1843">
        <f t="shared" si="135"/>
        <v>51.2</v>
      </c>
      <c r="K1843">
        <f t="shared" si="136"/>
        <v>529.7279326203801</v>
      </c>
      <c r="L1843">
        <f t="shared" si="137"/>
        <v>82.188260194334873</v>
      </c>
      <c r="M1843">
        <f t="shared" si="138"/>
        <v>38.140090209604672</v>
      </c>
    </row>
    <row r="1844" spans="1:13">
      <c r="A1844" s="230">
        <v>38509</v>
      </c>
      <c r="B1844">
        <v>40.68</v>
      </c>
      <c r="C1844">
        <v>22.58</v>
      </c>
      <c r="D1844">
        <v>6.5</v>
      </c>
      <c r="E1844">
        <v>37.92</v>
      </c>
      <c r="F1844">
        <v>1197.51</v>
      </c>
      <c r="G1844">
        <v>315.99</v>
      </c>
      <c r="H1844">
        <f t="shared" si="133"/>
        <v>79.960687960687963</v>
      </c>
      <c r="I1844">
        <f t="shared" si="134"/>
        <v>49.134274964803062</v>
      </c>
      <c r="J1844">
        <f t="shared" si="135"/>
        <v>52</v>
      </c>
      <c r="K1844">
        <f t="shared" si="136"/>
        <v>525.29506289133928</v>
      </c>
      <c r="L1844">
        <f t="shared" si="137"/>
        <v>82.290650210964657</v>
      </c>
      <c r="M1844">
        <f t="shared" si="138"/>
        <v>38.108733929906656</v>
      </c>
    </row>
    <row r="1845" spans="1:13">
      <c r="A1845" s="230">
        <v>38510</v>
      </c>
      <c r="B1845">
        <v>40.39</v>
      </c>
      <c r="C1845">
        <v>22.51</v>
      </c>
      <c r="D1845">
        <v>6.45</v>
      </c>
      <c r="E1845">
        <v>36.54</v>
      </c>
      <c r="F1845">
        <v>1197.26</v>
      </c>
      <c r="G1845">
        <v>314.44</v>
      </c>
      <c r="H1845">
        <f t="shared" si="133"/>
        <v>79.390663390663391</v>
      </c>
      <c r="I1845">
        <f t="shared" si="134"/>
        <v>48.981954360394901</v>
      </c>
      <c r="J1845">
        <f t="shared" si="135"/>
        <v>51.6</v>
      </c>
      <c r="K1845">
        <f t="shared" si="136"/>
        <v>506.17831218485065</v>
      </c>
      <c r="L1845">
        <f t="shared" si="137"/>
        <v>82.273470677973094</v>
      </c>
      <c r="M1845">
        <f t="shared" si="138"/>
        <v>37.921802262476184</v>
      </c>
    </row>
    <row r="1846" spans="1:13">
      <c r="A1846" s="230">
        <v>38511</v>
      </c>
      <c r="B1846">
        <v>40.409999999999997</v>
      </c>
      <c r="C1846">
        <v>22.43</v>
      </c>
      <c r="D1846">
        <v>6.3</v>
      </c>
      <c r="E1846">
        <v>36.92</v>
      </c>
      <c r="F1846">
        <v>1194.67</v>
      </c>
      <c r="G1846">
        <v>314.63</v>
      </c>
      <c r="H1846">
        <f t="shared" si="133"/>
        <v>79.429975429975414</v>
      </c>
      <c r="I1846">
        <f t="shared" si="134"/>
        <v>48.807873669642724</v>
      </c>
      <c r="J1846">
        <f t="shared" si="135"/>
        <v>50.4</v>
      </c>
      <c r="K1846">
        <f t="shared" si="136"/>
        <v>511.44234498808669</v>
      </c>
      <c r="L1846">
        <f t="shared" si="137"/>
        <v>82.095490716180365</v>
      </c>
      <c r="M1846">
        <f t="shared" si="138"/>
        <v>37.944716466870887</v>
      </c>
    </row>
    <row r="1847" spans="1:13">
      <c r="A1847" s="230">
        <v>38512</v>
      </c>
      <c r="B1847">
        <v>40.33</v>
      </c>
      <c r="C1847">
        <v>22.76</v>
      </c>
      <c r="D1847">
        <v>6.1</v>
      </c>
      <c r="E1847">
        <v>37.65</v>
      </c>
      <c r="F1847">
        <v>1200.93</v>
      </c>
      <c r="G1847">
        <v>317.18</v>
      </c>
      <c r="H1847">
        <f t="shared" si="133"/>
        <v>79.272727272727266</v>
      </c>
      <c r="I1847">
        <f t="shared" si="134"/>
        <v>49.525956518995464</v>
      </c>
      <c r="J1847">
        <f t="shared" si="135"/>
        <v>48.8</v>
      </c>
      <c r="K1847">
        <f t="shared" si="136"/>
        <v>521.55482905746112</v>
      </c>
      <c r="L1847">
        <f t="shared" si="137"/>
        <v>82.525666222289416</v>
      </c>
      <c r="M1847">
        <f t="shared" si="138"/>
        <v>38.252249210062956</v>
      </c>
    </row>
    <row r="1848" spans="1:13">
      <c r="A1848" s="230">
        <v>38513</v>
      </c>
      <c r="B1848">
        <v>39.630000000000003</v>
      </c>
      <c r="C1848">
        <v>23.5</v>
      </c>
      <c r="D1848">
        <v>6.1</v>
      </c>
      <c r="E1848">
        <v>35.81</v>
      </c>
      <c r="F1848">
        <v>1198.1099999999999</v>
      </c>
      <c r="G1848">
        <v>314.12</v>
      </c>
      <c r="H1848">
        <f t="shared" si="133"/>
        <v>77.896805896805901</v>
      </c>
      <c r="I1848">
        <f t="shared" si="134"/>
        <v>51.136202908453143</v>
      </c>
      <c r="J1848">
        <f t="shared" si="135"/>
        <v>48.8</v>
      </c>
      <c r="K1848">
        <f t="shared" si="136"/>
        <v>496.06582811547628</v>
      </c>
      <c r="L1848">
        <f t="shared" si="137"/>
        <v>82.331881090144435</v>
      </c>
      <c r="M1848">
        <f t="shared" si="138"/>
        <v>37.883209918232474</v>
      </c>
    </row>
    <row r="1849" spans="1:13">
      <c r="A1849" s="230">
        <v>38516</v>
      </c>
      <c r="B1849">
        <v>39.979999999999997</v>
      </c>
      <c r="C1849">
        <v>23.89</v>
      </c>
      <c r="D1849">
        <v>5.9</v>
      </c>
      <c r="E1849">
        <v>35.9</v>
      </c>
      <c r="F1849">
        <v>1200.82</v>
      </c>
      <c r="G1849">
        <v>315.33999999999997</v>
      </c>
      <c r="H1849">
        <f t="shared" si="133"/>
        <v>78.58476658476657</v>
      </c>
      <c r="I1849">
        <f t="shared" si="134"/>
        <v>51.984846275870019</v>
      </c>
      <c r="J1849">
        <f t="shared" si="135"/>
        <v>47.2</v>
      </c>
      <c r="K1849">
        <f t="shared" si="136"/>
        <v>497.31257272676902</v>
      </c>
      <c r="L1849">
        <f t="shared" si="137"/>
        <v>82.518107227773115</v>
      </c>
      <c r="M1849">
        <f t="shared" si="138"/>
        <v>38.030343230661614</v>
      </c>
    </row>
    <row r="1850" spans="1:13">
      <c r="A1850" s="230">
        <v>38517</v>
      </c>
      <c r="B1850">
        <v>40.08</v>
      </c>
      <c r="C1850">
        <v>23.85</v>
      </c>
      <c r="D1850">
        <v>5.9</v>
      </c>
      <c r="E1850">
        <v>36</v>
      </c>
      <c r="F1850">
        <v>1203.9100000000001</v>
      </c>
      <c r="G1850">
        <v>313.87</v>
      </c>
      <c r="H1850">
        <f t="shared" si="133"/>
        <v>78.781326781326783</v>
      </c>
      <c r="I1850">
        <f t="shared" si="134"/>
        <v>51.897805930493931</v>
      </c>
      <c r="J1850">
        <f t="shared" si="135"/>
        <v>47.2</v>
      </c>
      <c r="K1850">
        <f t="shared" si="136"/>
        <v>498.69784451709427</v>
      </c>
      <c r="L1850">
        <f t="shared" si="137"/>
        <v>82.730446255548998</v>
      </c>
      <c r="M1850">
        <f t="shared" si="138"/>
        <v>37.853059649292071</v>
      </c>
    </row>
    <row r="1851" spans="1:13">
      <c r="A1851" s="230">
        <v>38518</v>
      </c>
      <c r="B1851">
        <v>40.659999999999997</v>
      </c>
      <c r="C1851">
        <v>23.88</v>
      </c>
      <c r="D1851">
        <v>6.05</v>
      </c>
      <c r="E1851">
        <v>37.130000000000003</v>
      </c>
      <c r="F1851">
        <v>1206.58</v>
      </c>
      <c r="G1851">
        <v>315.22000000000003</v>
      </c>
      <c r="H1851">
        <f t="shared" si="133"/>
        <v>79.921375921375912</v>
      </c>
      <c r="I1851">
        <f t="shared" si="134"/>
        <v>51.963086189526003</v>
      </c>
      <c r="J1851">
        <f t="shared" si="135"/>
        <v>48.4</v>
      </c>
      <c r="K1851">
        <f t="shared" si="136"/>
        <v>514.35141574776981</v>
      </c>
      <c r="L1851">
        <f t="shared" si="137"/>
        <v>82.913923667899013</v>
      </c>
      <c r="M1851">
        <f t="shared" si="138"/>
        <v>38.015871101570234</v>
      </c>
    </row>
    <row r="1852" spans="1:13">
      <c r="A1852" s="230">
        <v>38519</v>
      </c>
      <c r="B1852">
        <v>40.770000000000003</v>
      </c>
      <c r="C1852">
        <v>23.9</v>
      </c>
      <c r="D1852">
        <v>6.15</v>
      </c>
      <c r="E1852">
        <v>37.979999999999997</v>
      </c>
      <c r="F1852">
        <v>1210.96</v>
      </c>
      <c r="G1852">
        <v>316.19</v>
      </c>
      <c r="H1852">
        <f t="shared" si="133"/>
        <v>80.137592137592151</v>
      </c>
      <c r="I1852">
        <f t="shared" si="134"/>
        <v>52.006606362214043</v>
      </c>
      <c r="J1852">
        <f t="shared" si="135"/>
        <v>49.2</v>
      </c>
      <c r="K1852">
        <f t="shared" si="136"/>
        <v>526.12622596553433</v>
      </c>
      <c r="L1852">
        <f t="shared" si="137"/>
        <v>83.214909085911401</v>
      </c>
      <c r="M1852">
        <f t="shared" si="138"/>
        <v>38.132854145058978</v>
      </c>
    </row>
    <row r="1853" spans="1:13">
      <c r="A1853" s="230">
        <v>38520</v>
      </c>
      <c r="B1853">
        <v>40.75</v>
      </c>
      <c r="C1853">
        <v>23.91</v>
      </c>
      <c r="D1853">
        <v>6.1</v>
      </c>
      <c r="E1853">
        <v>38.31</v>
      </c>
      <c r="F1853">
        <v>1216.96</v>
      </c>
      <c r="G1853">
        <v>316.08</v>
      </c>
      <c r="H1853">
        <f t="shared" si="133"/>
        <v>80.0982800982801</v>
      </c>
      <c r="I1853">
        <f t="shared" si="134"/>
        <v>52.028366448558067</v>
      </c>
      <c r="J1853">
        <f t="shared" si="135"/>
        <v>48.8</v>
      </c>
      <c r="K1853">
        <f t="shared" si="136"/>
        <v>530.69762287360777</v>
      </c>
      <c r="L1853">
        <f t="shared" si="137"/>
        <v>83.627217877709214</v>
      </c>
      <c r="M1853">
        <f t="shared" si="138"/>
        <v>38.119588026725204</v>
      </c>
    </row>
    <row r="1854" spans="1:13">
      <c r="A1854" s="230">
        <v>38523</v>
      </c>
      <c r="B1854">
        <v>40.451999999999998</v>
      </c>
      <c r="C1854">
        <v>23.85</v>
      </c>
      <c r="D1854">
        <v>6.1</v>
      </c>
      <c r="E1854">
        <v>37.61</v>
      </c>
      <c r="F1854">
        <v>1216.0999999999999</v>
      </c>
      <c r="G1854">
        <v>315.95999999999998</v>
      </c>
      <c r="H1854">
        <f t="shared" si="133"/>
        <v>79.512530712530705</v>
      </c>
      <c r="I1854">
        <f t="shared" si="134"/>
        <v>51.897805930493931</v>
      </c>
      <c r="J1854">
        <f t="shared" si="135"/>
        <v>48.8</v>
      </c>
      <c r="K1854">
        <f t="shared" si="136"/>
        <v>521.00072034133098</v>
      </c>
      <c r="L1854">
        <f t="shared" si="137"/>
        <v>83.568120284218182</v>
      </c>
      <c r="M1854">
        <f t="shared" si="138"/>
        <v>38.105115897633802</v>
      </c>
    </row>
    <row r="1855" spans="1:13">
      <c r="A1855" s="230">
        <v>38524</v>
      </c>
      <c r="B1855">
        <v>40.42</v>
      </c>
      <c r="C1855">
        <v>24.61</v>
      </c>
      <c r="D1855">
        <v>6</v>
      </c>
      <c r="E1855">
        <v>37.86</v>
      </c>
      <c r="F1855">
        <v>1213.6099999999999</v>
      </c>
      <c r="G1855">
        <v>317.38</v>
      </c>
      <c r="H1855">
        <f t="shared" si="133"/>
        <v>79.449631449631454</v>
      </c>
      <c r="I1855">
        <f t="shared" si="134"/>
        <v>53.55157249263965</v>
      </c>
      <c r="J1855">
        <f t="shared" si="135"/>
        <v>48</v>
      </c>
      <c r="K1855">
        <f t="shared" si="136"/>
        <v>524.46389981714412</v>
      </c>
      <c r="L1855">
        <f t="shared" si="137"/>
        <v>83.397012135622091</v>
      </c>
      <c r="M1855">
        <f t="shared" si="138"/>
        <v>38.276369425215272</v>
      </c>
    </row>
    <row r="1856" spans="1:13">
      <c r="A1856" s="230">
        <v>38525</v>
      </c>
      <c r="B1856">
        <v>40.450000000000003</v>
      </c>
      <c r="C1856">
        <v>24.5</v>
      </c>
      <c r="D1856">
        <v>6.15</v>
      </c>
      <c r="E1856">
        <v>38.549999999999997</v>
      </c>
      <c r="F1856">
        <v>1213.8800000000001</v>
      </c>
      <c r="G1856">
        <v>318.13</v>
      </c>
      <c r="H1856">
        <f t="shared" si="133"/>
        <v>79.508599508599517</v>
      </c>
      <c r="I1856">
        <f t="shared" si="134"/>
        <v>53.312211542855401</v>
      </c>
      <c r="J1856">
        <f t="shared" si="135"/>
        <v>49.2</v>
      </c>
      <c r="K1856">
        <f t="shared" si="136"/>
        <v>534.02227517038841</v>
      </c>
      <c r="L1856">
        <f t="shared" si="137"/>
        <v>83.415566031253022</v>
      </c>
      <c r="M1856">
        <f t="shared" si="138"/>
        <v>38.366820232036474</v>
      </c>
    </row>
    <row r="1857" spans="1:13">
      <c r="A1857" s="230">
        <v>38526</v>
      </c>
      <c r="B1857">
        <v>39.86</v>
      </c>
      <c r="C1857">
        <v>24.39</v>
      </c>
      <c r="D1857">
        <v>6.1</v>
      </c>
      <c r="E1857">
        <v>38.89</v>
      </c>
      <c r="F1857">
        <v>1200.73</v>
      </c>
      <c r="G1857">
        <v>315.89999999999998</v>
      </c>
      <c r="H1857">
        <f t="shared" si="133"/>
        <v>78.348894348894348</v>
      </c>
      <c r="I1857">
        <f t="shared" si="134"/>
        <v>53.072850593071152</v>
      </c>
      <c r="J1857">
        <f t="shared" si="135"/>
        <v>48.8</v>
      </c>
      <c r="K1857">
        <f t="shared" si="136"/>
        <v>538.73219925749436</v>
      </c>
      <c r="L1857">
        <f t="shared" si="137"/>
        <v>82.511922595896152</v>
      </c>
      <c r="M1857">
        <f t="shared" si="138"/>
        <v>38.097879833088108</v>
      </c>
    </row>
    <row r="1858" spans="1:13">
      <c r="A1858" s="230">
        <v>38527</v>
      </c>
      <c r="B1858">
        <v>39.49</v>
      </c>
      <c r="C1858">
        <v>23.8</v>
      </c>
      <c r="D1858">
        <v>5.95</v>
      </c>
      <c r="E1858">
        <v>37.76</v>
      </c>
      <c r="F1858">
        <v>1191.57</v>
      </c>
      <c r="G1858">
        <v>311.02999999999997</v>
      </c>
      <c r="H1858">
        <f t="shared" si="133"/>
        <v>77.621621621621628</v>
      </c>
      <c r="I1858">
        <f t="shared" si="134"/>
        <v>51.789005498773818</v>
      </c>
      <c r="J1858">
        <f t="shared" si="135"/>
        <v>47.6</v>
      </c>
      <c r="K1858">
        <f t="shared" si="136"/>
        <v>523.07862802681882</v>
      </c>
      <c r="L1858">
        <f t="shared" si="137"/>
        <v>81.882464507084833</v>
      </c>
      <c r="M1858">
        <f t="shared" si="138"/>
        <v>37.510552594129138</v>
      </c>
    </row>
    <row r="1859" spans="1:13">
      <c r="A1859" s="230">
        <v>38530</v>
      </c>
      <c r="B1859">
        <v>39.270000000000003</v>
      </c>
      <c r="C1859">
        <v>23.51</v>
      </c>
      <c r="D1859">
        <v>5.99</v>
      </c>
      <c r="E1859">
        <v>37.1</v>
      </c>
      <c r="F1859">
        <v>1190.69</v>
      </c>
      <c r="G1859">
        <v>308.98</v>
      </c>
      <c r="H1859">
        <f t="shared" si="133"/>
        <v>77.189189189189193</v>
      </c>
      <c r="I1859">
        <f t="shared" si="134"/>
        <v>51.15796299479716</v>
      </c>
      <c r="J1859">
        <f t="shared" si="135"/>
        <v>47.92</v>
      </c>
      <c r="K1859">
        <f t="shared" si="136"/>
        <v>513.93583421067217</v>
      </c>
      <c r="L1859">
        <f t="shared" si="137"/>
        <v>81.821992550954491</v>
      </c>
      <c r="M1859">
        <f t="shared" si="138"/>
        <v>37.263320388817867</v>
      </c>
    </row>
    <row r="1860" spans="1:13">
      <c r="A1860" s="230">
        <v>38531</v>
      </c>
      <c r="B1860">
        <v>39.549999999999997</v>
      </c>
      <c r="C1860">
        <v>23.66</v>
      </c>
      <c r="D1860">
        <v>6.05</v>
      </c>
      <c r="E1860">
        <v>37.31</v>
      </c>
      <c r="F1860">
        <v>1201.57</v>
      </c>
      <c r="G1860">
        <v>312.25</v>
      </c>
      <c r="H1860">
        <f t="shared" si="133"/>
        <v>77.739557739557725</v>
      </c>
      <c r="I1860">
        <f t="shared" si="134"/>
        <v>51.484364289957504</v>
      </c>
      <c r="J1860">
        <f t="shared" si="135"/>
        <v>48.4</v>
      </c>
      <c r="K1860">
        <f t="shared" si="136"/>
        <v>516.84490497035517</v>
      </c>
      <c r="L1860">
        <f t="shared" si="137"/>
        <v>82.569645826747845</v>
      </c>
      <c r="M1860">
        <f t="shared" si="138"/>
        <v>37.657685906558292</v>
      </c>
    </row>
    <row r="1861" spans="1:13">
      <c r="A1861" s="230">
        <v>38532</v>
      </c>
      <c r="B1861">
        <v>39.57</v>
      </c>
      <c r="C1861">
        <v>24.07</v>
      </c>
      <c r="D1861">
        <v>6</v>
      </c>
      <c r="E1861">
        <v>36.369999999999997</v>
      </c>
      <c r="F1861">
        <v>1199.8499999999999</v>
      </c>
      <c r="G1861">
        <v>312.61</v>
      </c>
      <c r="H1861">
        <f t="shared" si="133"/>
        <v>77.778869778869776</v>
      </c>
      <c r="I1861">
        <f t="shared" si="134"/>
        <v>52.376527830062429</v>
      </c>
      <c r="J1861">
        <f t="shared" si="135"/>
        <v>48</v>
      </c>
      <c r="K1861">
        <f t="shared" si="136"/>
        <v>503.82335014129768</v>
      </c>
      <c r="L1861">
        <f t="shared" si="137"/>
        <v>82.451450639765795</v>
      </c>
      <c r="M1861">
        <f t="shared" si="138"/>
        <v>37.701102293832463</v>
      </c>
    </row>
    <row r="1862" spans="1:13">
      <c r="A1862" s="230">
        <v>38533</v>
      </c>
      <c r="B1862">
        <v>39.46</v>
      </c>
      <c r="C1862">
        <v>23.51</v>
      </c>
      <c r="D1862">
        <v>6</v>
      </c>
      <c r="E1862">
        <v>36.81</v>
      </c>
      <c r="F1862">
        <v>1191.33</v>
      </c>
      <c r="G1862">
        <v>309.82</v>
      </c>
      <c r="H1862">
        <f t="shared" si="133"/>
        <v>77.562653562653566</v>
      </c>
      <c r="I1862">
        <f t="shared" si="134"/>
        <v>51.15796299479716</v>
      </c>
      <c r="J1862">
        <f t="shared" si="135"/>
        <v>48</v>
      </c>
      <c r="K1862">
        <f t="shared" si="136"/>
        <v>509.91854601872888</v>
      </c>
      <c r="L1862">
        <f t="shared" si="137"/>
        <v>81.865972155412919</v>
      </c>
      <c r="M1862">
        <f t="shared" si="138"/>
        <v>37.36462529245761</v>
      </c>
    </row>
    <row r="1863" spans="1:13">
      <c r="A1863" s="230">
        <v>38534</v>
      </c>
      <c r="B1863">
        <v>39.340000000000003</v>
      </c>
      <c r="C1863">
        <v>23.48</v>
      </c>
      <c r="D1863">
        <v>5.95</v>
      </c>
      <c r="E1863">
        <v>36.5</v>
      </c>
      <c r="F1863">
        <v>1194.44</v>
      </c>
      <c r="G1863">
        <v>309.97000000000003</v>
      </c>
      <c r="H1863">
        <f t="shared" si="133"/>
        <v>77.32678132678133</v>
      </c>
      <c r="I1863">
        <f t="shared" si="134"/>
        <v>51.092682735765095</v>
      </c>
      <c r="J1863">
        <f t="shared" si="135"/>
        <v>47.6</v>
      </c>
      <c r="K1863">
        <f t="shared" si="136"/>
        <v>505.62420346872057</v>
      </c>
      <c r="L1863">
        <f t="shared" si="137"/>
        <v>82.079685545828127</v>
      </c>
      <c r="M1863">
        <f t="shared" si="138"/>
        <v>37.382715453821852</v>
      </c>
    </row>
    <row r="1864" spans="1:13">
      <c r="A1864" s="230">
        <v>38537</v>
      </c>
      <c r="B1864">
        <v>39.340000000000003</v>
      </c>
      <c r="C1864">
        <v>23.48</v>
      </c>
      <c r="D1864">
        <v>5.95</v>
      </c>
      <c r="E1864">
        <v>36.5</v>
      </c>
      <c r="F1864">
        <v>1194.44</v>
      </c>
      <c r="G1864">
        <v>309.97000000000003</v>
      </c>
      <c r="H1864">
        <f t="shared" si="133"/>
        <v>77.32678132678133</v>
      </c>
      <c r="I1864">
        <f t="shared" si="134"/>
        <v>51.092682735765095</v>
      </c>
      <c r="J1864">
        <f t="shared" si="135"/>
        <v>47.6</v>
      </c>
      <c r="K1864">
        <f t="shared" si="136"/>
        <v>505.62420346872057</v>
      </c>
      <c r="L1864">
        <f t="shared" si="137"/>
        <v>82.079685545828127</v>
      </c>
      <c r="M1864">
        <f t="shared" si="138"/>
        <v>37.382715453821852</v>
      </c>
    </row>
    <row r="1865" spans="1:13">
      <c r="A1865" s="230">
        <v>38538</v>
      </c>
      <c r="B1865">
        <v>39.85</v>
      </c>
      <c r="C1865">
        <v>23.71</v>
      </c>
      <c r="D1865">
        <v>6</v>
      </c>
      <c r="E1865">
        <v>37.979999999999997</v>
      </c>
      <c r="F1865">
        <v>1204.99</v>
      </c>
      <c r="G1865">
        <v>312.77</v>
      </c>
      <c r="H1865">
        <f t="shared" si="133"/>
        <v>78.329238329238336</v>
      </c>
      <c r="I1865">
        <f t="shared" si="134"/>
        <v>51.593164721677617</v>
      </c>
      <c r="J1865">
        <f t="shared" si="135"/>
        <v>48</v>
      </c>
      <c r="K1865">
        <f t="shared" si="136"/>
        <v>526.12622596553433</v>
      </c>
      <c r="L1865">
        <f t="shared" si="137"/>
        <v>82.80466183807259</v>
      </c>
      <c r="M1865">
        <f t="shared" si="138"/>
        <v>37.720398465954318</v>
      </c>
    </row>
    <row r="1866" spans="1:13">
      <c r="A1866" s="230">
        <v>38539</v>
      </c>
      <c r="B1866">
        <v>39.44</v>
      </c>
      <c r="C1866">
        <v>23.96</v>
      </c>
      <c r="D1866">
        <v>6</v>
      </c>
      <c r="E1866">
        <v>37.39</v>
      </c>
      <c r="F1866">
        <v>1194.94</v>
      </c>
      <c r="G1866">
        <v>311.95999999999998</v>
      </c>
      <c r="H1866">
        <f t="shared" si="133"/>
        <v>77.523341523341529</v>
      </c>
      <c r="I1866">
        <f t="shared" si="134"/>
        <v>52.13716688027818</v>
      </c>
      <c r="J1866">
        <f t="shared" si="135"/>
        <v>48</v>
      </c>
      <c r="K1866">
        <f t="shared" si="136"/>
        <v>517.95312240261535</v>
      </c>
      <c r="L1866">
        <f t="shared" si="137"/>
        <v>82.114044611811266</v>
      </c>
      <c r="M1866">
        <f t="shared" si="138"/>
        <v>37.622711594587422</v>
      </c>
    </row>
    <row r="1867" spans="1:13">
      <c r="A1867" s="230">
        <v>38540</v>
      </c>
      <c r="B1867">
        <v>39.44</v>
      </c>
      <c r="C1867">
        <v>24.15</v>
      </c>
      <c r="D1867">
        <v>5.85</v>
      </c>
      <c r="E1867">
        <v>37.630000000000003</v>
      </c>
      <c r="F1867">
        <v>1197.8699999999999</v>
      </c>
      <c r="G1867">
        <v>313.14999999999998</v>
      </c>
      <c r="H1867">
        <f t="shared" si="133"/>
        <v>77.523341523341529</v>
      </c>
      <c r="I1867">
        <f t="shared" si="134"/>
        <v>52.550608520814613</v>
      </c>
      <c r="J1867">
        <f t="shared" si="135"/>
        <v>46.8</v>
      </c>
      <c r="K1867">
        <f t="shared" si="136"/>
        <v>521.2777746993961</v>
      </c>
      <c r="L1867">
        <f t="shared" si="137"/>
        <v>82.315388738472521</v>
      </c>
      <c r="M1867">
        <f t="shared" si="138"/>
        <v>37.766226874743722</v>
      </c>
    </row>
    <row r="1868" spans="1:13">
      <c r="A1868" s="230">
        <v>38541</v>
      </c>
      <c r="B1868">
        <v>39.79</v>
      </c>
      <c r="C1868">
        <v>24.28</v>
      </c>
      <c r="D1868">
        <v>5.95</v>
      </c>
      <c r="E1868">
        <v>38.25</v>
      </c>
      <c r="F1868">
        <v>1211.8599999999999</v>
      </c>
      <c r="G1868">
        <v>318.87</v>
      </c>
      <c r="H1868">
        <f t="shared" si="133"/>
        <v>78.211302211302211</v>
      </c>
      <c r="I1868">
        <f t="shared" si="134"/>
        <v>52.833489643286903</v>
      </c>
      <c r="J1868">
        <f t="shared" si="135"/>
        <v>47.6</v>
      </c>
      <c r="K1868">
        <f t="shared" si="136"/>
        <v>529.86645979941261</v>
      </c>
      <c r="L1868">
        <f t="shared" si="137"/>
        <v>83.276755404681069</v>
      </c>
      <c r="M1868">
        <f t="shared" si="138"/>
        <v>38.456065028100056</v>
      </c>
    </row>
    <row r="1869" spans="1:13">
      <c r="A1869" s="230">
        <v>38544</v>
      </c>
      <c r="B1869">
        <v>39.93</v>
      </c>
      <c r="C1869">
        <v>24.13</v>
      </c>
      <c r="D1869">
        <v>6.05</v>
      </c>
      <c r="E1869">
        <v>38.1</v>
      </c>
      <c r="F1869">
        <v>1219.44</v>
      </c>
      <c r="G1869">
        <v>322.32</v>
      </c>
      <c r="H1869">
        <f t="shared" si="133"/>
        <v>78.486486486486484</v>
      </c>
      <c r="I1869">
        <f t="shared" si="134"/>
        <v>52.507088348126565</v>
      </c>
      <c r="J1869">
        <f t="shared" si="135"/>
        <v>48.4</v>
      </c>
      <c r="K1869">
        <f t="shared" si="136"/>
        <v>527.78855211392477</v>
      </c>
      <c r="L1869">
        <f t="shared" si="137"/>
        <v>83.797638844985642</v>
      </c>
      <c r="M1869">
        <f t="shared" si="138"/>
        <v>38.872138739477556</v>
      </c>
    </row>
    <row r="1870" spans="1:13">
      <c r="A1870" s="230">
        <v>38545</v>
      </c>
      <c r="B1870">
        <v>39.78</v>
      </c>
      <c r="C1870">
        <v>24.11</v>
      </c>
      <c r="D1870">
        <v>6.1</v>
      </c>
      <c r="E1870">
        <v>38.24</v>
      </c>
      <c r="F1870">
        <v>1222.21</v>
      </c>
      <c r="G1870">
        <v>324.64</v>
      </c>
      <c r="H1870">
        <f t="shared" si="133"/>
        <v>78.191646191646186</v>
      </c>
      <c r="I1870">
        <f t="shared" si="134"/>
        <v>52.463568175438517</v>
      </c>
      <c r="J1870">
        <f t="shared" si="135"/>
        <v>48.8</v>
      </c>
      <c r="K1870">
        <f t="shared" si="136"/>
        <v>529.7279326203801</v>
      </c>
      <c r="L1870">
        <f t="shared" si="137"/>
        <v>83.987988070532296</v>
      </c>
      <c r="M1870">
        <f t="shared" si="138"/>
        <v>39.151933235244464</v>
      </c>
    </row>
    <row r="1871" spans="1:13">
      <c r="A1871" s="230">
        <v>38546</v>
      </c>
      <c r="B1871">
        <v>40.39</v>
      </c>
      <c r="C1871">
        <v>24.42</v>
      </c>
      <c r="D1871">
        <v>6.2</v>
      </c>
      <c r="E1871">
        <v>38.35</v>
      </c>
      <c r="F1871">
        <v>1223.29</v>
      </c>
      <c r="G1871">
        <v>326.45999999999998</v>
      </c>
      <c r="H1871">
        <f t="shared" si="133"/>
        <v>79.390663390663391</v>
      </c>
      <c r="I1871">
        <f t="shared" si="134"/>
        <v>53.138130852103224</v>
      </c>
      <c r="J1871">
        <f t="shared" si="135"/>
        <v>49.6</v>
      </c>
      <c r="K1871">
        <f t="shared" si="136"/>
        <v>531.25173158973791</v>
      </c>
      <c r="L1871">
        <f t="shared" si="137"/>
        <v>84.062203653055889</v>
      </c>
      <c r="M1871">
        <f t="shared" si="138"/>
        <v>39.371427193130557</v>
      </c>
    </row>
    <row r="1872" spans="1:13">
      <c r="A1872" s="230">
        <v>38547</v>
      </c>
      <c r="B1872">
        <v>40.729999999999997</v>
      </c>
      <c r="C1872">
        <v>24.62</v>
      </c>
      <c r="D1872">
        <v>6.55</v>
      </c>
      <c r="E1872">
        <v>40.75</v>
      </c>
      <c r="F1872">
        <v>1226.5</v>
      </c>
      <c r="G1872">
        <v>328.93</v>
      </c>
      <c r="H1872">
        <f t="shared" si="133"/>
        <v>80.058968058968048</v>
      </c>
      <c r="I1872">
        <f t="shared" si="134"/>
        <v>53.573332578983674</v>
      </c>
      <c r="J1872">
        <f t="shared" si="135"/>
        <v>52.4</v>
      </c>
      <c r="K1872">
        <f t="shared" si="136"/>
        <v>564.49825455754421</v>
      </c>
      <c r="L1872">
        <f t="shared" si="137"/>
        <v>84.282788856667722</v>
      </c>
      <c r="M1872">
        <f t="shared" si="138"/>
        <v>39.669311850261707</v>
      </c>
    </row>
    <row r="1873" spans="1:13">
      <c r="A1873" s="230">
        <v>38548</v>
      </c>
      <c r="B1873">
        <v>40.96</v>
      </c>
      <c r="C1873">
        <v>24.94</v>
      </c>
      <c r="D1873">
        <v>6.55</v>
      </c>
      <c r="E1873">
        <v>41.55</v>
      </c>
      <c r="F1873">
        <v>1227.92</v>
      </c>
      <c r="G1873">
        <v>329.19</v>
      </c>
      <c r="H1873">
        <f t="shared" si="133"/>
        <v>80.511056511056509</v>
      </c>
      <c r="I1873">
        <f t="shared" si="134"/>
        <v>54.269655341992397</v>
      </c>
      <c r="J1873">
        <f t="shared" si="135"/>
        <v>52.4</v>
      </c>
      <c r="K1873">
        <f t="shared" si="136"/>
        <v>575.58042888014631</v>
      </c>
      <c r="L1873">
        <f t="shared" si="137"/>
        <v>84.380368604059868</v>
      </c>
      <c r="M1873">
        <f t="shared" si="138"/>
        <v>39.700668129959723</v>
      </c>
    </row>
    <row r="1874" spans="1:13">
      <c r="A1874" s="230">
        <v>38551</v>
      </c>
      <c r="B1874">
        <v>40.64</v>
      </c>
      <c r="C1874">
        <v>24.92</v>
      </c>
      <c r="D1874">
        <v>6.6</v>
      </c>
      <c r="E1874">
        <v>41.49</v>
      </c>
      <c r="F1874">
        <v>1221.1300000000001</v>
      </c>
      <c r="G1874">
        <v>327.41000000000003</v>
      </c>
      <c r="H1874">
        <f t="shared" si="133"/>
        <v>79.882063882063889</v>
      </c>
      <c r="I1874">
        <f t="shared" si="134"/>
        <v>54.226135169304349</v>
      </c>
      <c r="J1874">
        <f t="shared" si="135"/>
        <v>52.8</v>
      </c>
      <c r="K1874">
        <f t="shared" si="136"/>
        <v>574.74926580595115</v>
      </c>
      <c r="L1874">
        <f t="shared" si="137"/>
        <v>83.913772488008689</v>
      </c>
      <c r="M1874">
        <f t="shared" si="138"/>
        <v>39.485998215104082</v>
      </c>
    </row>
    <row r="1875" spans="1:13">
      <c r="A1875" s="230">
        <v>38552</v>
      </c>
      <c r="B1875">
        <v>41.42</v>
      </c>
      <c r="C1875">
        <v>24.52</v>
      </c>
      <c r="D1875">
        <v>6.8</v>
      </c>
      <c r="E1875">
        <v>43.19</v>
      </c>
      <c r="F1875">
        <v>1229.3499999999999</v>
      </c>
      <c r="G1875">
        <v>333.04</v>
      </c>
      <c r="H1875">
        <f t="shared" si="133"/>
        <v>81.415233415233416</v>
      </c>
      <c r="I1875">
        <f t="shared" si="134"/>
        <v>53.355731715543449</v>
      </c>
      <c r="J1875">
        <f t="shared" si="135"/>
        <v>54.4</v>
      </c>
      <c r="K1875">
        <f t="shared" si="136"/>
        <v>598.29888624148055</v>
      </c>
      <c r="L1875">
        <f t="shared" si="137"/>
        <v>84.478635532771662</v>
      </c>
      <c r="M1875">
        <f t="shared" si="138"/>
        <v>40.164982271641868</v>
      </c>
    </row>
    <row r="1876" spans="1:13">
      <c r="A1876" s="230">
        <v>38553</v>
      </c>
      <c r="B1876">
        <v>41.54</v>
      </c>
      <c r="C1876">
        <v>24.73</v>
      </c>
      <c r="D1876">
        <v>6.9</v>
      </c>
      <c r="E1876">
        <v>43.63</v>
      </c>
      <c r="F1876">
        <v>1235.2</v>
      </c>
      <c r="G1876">
        <v>332.22</v>
      </c>
      <c r="H1876">
        <f t="shared" si="133"/>
        <v>81.651105651105652</v>
      </c>
      <c r="I1876">
        <f t="shared" si="134"/>
        <v>53.812693528767923</v>
      </c>
      <c r="J1876">
        <f t="shared" si="135"/>
        <v>55.2</v>
      </c>
      <c r="K1876">
        <f t="shared" si="136"/>
        <v>604.3940821189118</v>
      </c>
      <c r="L1876">
        <f t="shared" si="137"/>
        <v>84.880636604774537</v>
      </c>
      <c r="M1876">
        <f t="shared" si="138"/>
        <v>40.066089389517359</v>
      </c>
    </row>
    <row r="1877" spans="1:13">
      <c r="A1877" s="230">
        <v>38554</v>
      </c>
      <c r="B1877">
        <v>41.25</v>
      </c>
      <c r="C1877">
        <v>24.29</v>
      </c>
      <c r="D1877">
        <v>6.75</v>
      </c>
      <c r="E1877">
        <v>43.29</v>
      </c>
      <c r="F1877">
        <v>1227.04</v>
      </c>
      <c r="G1877">
        <v>330.01</v>
      </c>
      <c r="H1877">
        <f t="shared" si="133"/>
        <v>81.081081081081081</v>
      </c>
      <c r="I1877">
        <f t="shared" si="134"/>
        <v>52.855249729630927</v>
      </c>
      <c r="J1877">
        <f t="shared" si="135"/>
        <v>54</v>
      </c>
      <c r="K1877">
        <f t="shared" si="136"/>
        <v>599.68415803180585</v>
      </c>
      <c r="L1877">
        <f t="shared" si="137"/>
        <v>84.319896647929525</v>
      </c>
      <c r="M1877">
        <f t="shared" si="138"/>
        <v>39.799561012084233</v>
      </c>
    </row>
    <row r="1878" spans="1:13">
      <c r="A1878" s="230">
        <v>38555</v>
      </c>
      <c r="B1878">
        <v>41.29</v>
      </c>
      <c r="C1878">
        <v>24.18</v>
      </c>
      <c r="D1878">
        <v>6.65</v>
      </c>
      <c r="E1878">
        <v>44</v>
      </c>
      <c r="F1878">
        <v>1233.68</v>
      </c>
      <c r="G1878">
        <v>328.85</v>
      </c>
      <c r="H1878">
        <f t="shared" si="133"/>
        <v>81.159705159705155</v>
      </c>
      <c r="I1878">
        <f t="shared" si="134"/>
        <v>52.615888779846678</v>
      </c>
      <c r="J1878">
        <f t="shared" si="135"/>
        <v>53.2</v>
      </c>
      <c r="K1878">
        <f t="shared" si="136"/>
        <v>609.51958774311515</v>
      </c>
      <c r="L1878">
        <f t="shared" si="137"/>
        <v>84.776185044185752</v>
      </c>
      <c r="M1878">
        <f t="shared" si="138"/>
        <v>39.659663764200779</v>
      </c>
    </row>
    <row r="1879" spans="1:13">
      <c r="A1879" s="230">
        <v>38558</v>
      </c>
      <c r="B1879">
        <v>41.28</v>
      </c>
      <c r="C1879">
        <v>24.3</v>
      </c>
      <c r="D1879">
        <v>6.6</v>
      </c>
      <c r="E1879">
        <v>43.81</v>
      </c>
      <c r="F1879">
        <v>1229.03</v>
      </c>
      <c r="G1879">
        <v>327.5</v>
      </c>
      <c r="H1879">
        <f t="shared" si="133"/>
        <v>81.140049140049143</v>
      </c>
      <c r="I1879">
        <f t="shared" si="134"/>
        <v>52.877009815974951</v>
      </c>
      <c r="J1879">
        <f t="shared" si="135"/>
        <v>52.8</v>
      </c>
      <c r="K1879">
        <f t="shared" si="136"/>
        <v>606.88757134149716</v>
      </c>
      <c r="L1879">
        <f t="shared" si="137"/>
        <v>84.456645730542462</v>
      </c>
      <c r="M1879">
        <f t="shared" si="138"/>
        <v>39.496852311922623</v>
      </c>
    </row>
    <row r="1880" spans="1:13">
      <c r="A1880" s="230">
        <v>38559</v>
      </c>
      <c r="B1880">
        <v>41.31</v>
      </c>
      <c r="C1880">
        <v>24.36</v>
      </c>
      <c r="D1880">
        <v>6.65</v>
      </c>
      <c r="E1880">
        <v>43.63</v>
      </c>
      <c r="F1880">
        <v>1231.1600000000001</v>
      </c>
      <c r="G1880">
        <v>328.83</v>
      </c>
      <c r="H1880">
        <f t="shared" si="133"/>
        <v>81.199017199017206</v>
      </c>
      <c r="I1880">
        <f t="shared" si="134"/>
        <v>53.007570334039087</v>
      </c>
      <c r="J1880">
        <f t="shared" si="135"/>
        <v>53.2</v>
      </c>
      <c r="K1880">
        <f t="shared" si="136"/>
        <v>604.3940821189118</v>
      </c>
      <c r="L1880">
        <f t="shared" si="137"/>
        <v>84.603015351630688</v>
      </c>
      <c r="M1880">
        <f t="shared" si="138"/>
        <v>39.657251742685546</v>
      </c>
    </row>
    <row r="1881" spans="1:13">
      <c r="A1881" s="230">
        <v>38560</v>
      </c>
      <c r="B1881">
        <v>41.36</v>
      </c>
      <c r="C1881">
        <v>24.78</v>
      </c>
      <c r="D1881">
        <v>6.75</v>
      </c>
      <c r="E1881">
        <v>43.99</v>
      </c>
      <c r="F1881">
        <v>1236.79</v>
      </c>
      <c r="G1881">
        <v>330.46</v>
      </c>
      <c r="H1881">
        <f t="shared" si="133"/>
        <v>81.297297297297291</v>
      </c>
      <c r="I1881">
        <f t="shared" si="134"/>
        <v>53.921493960488036</v>
      </c>
      <c r="J1881">
        <f t="shared" si="135"/>
        <v>54</v>
      </c>
      <c r="K1881">
        <f t="shared" si="136"/>
        <v>609.38106056408265</v>
      </c>
      <c r="L1881">
        <f t="shared" si="137"/>
        <v>84.989898434600946</v>
      </c>
      <c r="M1881">
        <f t="shared" si="138"/>
        <v>39.853831496176952</v>
      </c>
    </row>
    <row r="1882" spans="1:13">
      <c r="A1882" s="230">
        <v>38561</v>
      </c>
      <c r="B1882">
        <v>40.96</v>
      </c>
      <c r="C1882">
        <v>24.49</v>
      </c>
      <c r="D1882">
        <v>6.8</v>
      </c>
      <c r="E1882">
        <v>43.8</v>
      </c>
      <c r="F1882">
        <v>1243.72</v>
      </c>
      <c r="G1882">
        <v>330.32</v>
      </c>
      <c r="H1882">
        <f t="shared" si="133"/>
        <v>80.511056511056509</v>
      </c>
      <c r="I1882">
        <f t="shared" si="134"/>
        <v>53.290451456511377</v>
      </c>
      <c r="J1882">
        <f t="shared" si="135"/>
        <v>54.4</v>
      </c>
      <c r="K1882">
        <f t="shared" si="136"/>
        <v>606.74904416246466</v>
      </c>
      <c r="L1882">
        <f t="shared" si="137"/>
        <v>85.466115089127413</v>
      </c>
      <c r="M1882">
        <f t="shared" si="138"/>
        <v>39.836947345570323</v>
      </c>
    </row>
    <row r="1883" spans="1:13">
      <c r="A1883" s="230">
        <v>38562</v>
      </c>
      <c r="B1883">
        <v>40.47</v>
      </c>
      <c r="C1883">
        <v>24.62</v>
      </c>
      <c r="D1883">
        <v>6.8</v>
      </c>
      <c r="E1883">
        <v>42.65</v>
      </c>
      <c r="F1883">
        <v>1234.18</v>
      </c>
      <c r="G1883">
        <v>327.96</v>
      </c>
      <c r="H1883">
        <f t="shared" si="133"/>
        <v>79.547911547911553</v>
      </c>
      <c r="I1883">
        <f t="shared" si="134"/>
        <v>53.573332578983674</v>
      </c>
      <c r="J1883">
        <f t="shared" si="135"/>
        <v>54.4</v>
      </c>
      <c r="K1883">
        <f t="shared" si="136"/>
        <v>590.81841857372422</v>
      </c>
      <c r="L1883">
        <f t="shared" si="137"/>
        <v>84.810544110168905</v>
      </c>
      <c r="M1883">
        <f t="shared" si="138"/>
        <v>39.552328806772955</v>
      </c>
    </row>
    <row r="1884" spans="1:13">
      <c r="A1884" s="230">
        <v>38565</v>
      </c>
      <c r="B1884">
        <v>40.520000000000003</v>
      </c>
      <c r="C1884">
        <v>24.5</v>
      </c>
      <c r="D1884">
        <v>7.1</v>
      </c>
      <c r="E1884">
        <v>42.75</v>
      </c>
      <c r="F1884">
        <v>1235.3499999999999</v>
      </c>
      <c r="G1884">
        <v>328.63</v>
      </c>
      <c r="H1884">
        <f t="shared" si="133"/>
        <v>79.646191646191653</v>
      </c>
      <c r="I1884">
        <f t="shared" si="134"/>
        <v>53.312211542855401</v>
      </c>
      <c r="J1884">
        <f t="shared" si="135"/>
        <v>56.8</v>
      </c>
      <c r="K1884">
        <f t="shared" si="136"/>
        <v>592.20369036404941</v>
      </c>
      <c r="L1884">
        <f t="shared" si="137"/>
        <v>84.890944324569475</v>
      </c>
      <c r="M1884">
        <f t="shared" si="138"/>
        <v>39.63313152753323</v>
      </c>
    </row>
    <row r="1885" spans="1:13">
      <c r="A1885" s="230">
        <v>38566</v>
      </c>
      <c r="B1885">
        <v>40.840000000000003</v>
      </c>
      <c r="C1885">
        <v>24.32</v>
      </c>
      <c r="D1885">
        <v>7.4</v>
      </c>
      <c r="E1885">
        <v>43.19</v>
      </c>
      <c r="F1885">
        <v>1244.1199999999999</v>
      </c>
      <c r="G1885">
        <v>333</v>
      </c>
      <c r="H1885">
        <f t="shared" si="133"/>
        <v>80.275184275184287</v>
      </c>
      <c r="I1885">
        <f t="shared" si="134"/>
        <v>52.920529988662992</v>
      </c>
      <c r="J1885">
        <f t="shared" si="135"/>
        <v>59.2</v>
      </c>
      <c r="K1885">
        <f t="shared" si="136"/>
        <v>598.29888624148055</v>
      </c>
      <c r="L1885">
        <f t="shared" si="137"/>
        <v>85.493602341913927</v>
      </c>
      <c r="M1885">
        <f t="shared" si="138"/>
        <v>40.160158228611401</v>
      </c>
    </row>
    <row r="1886" spans="1:13">
      <c r="A1886" s="230">
        <v>38567</v>
      </c>
      <c r="B1886">
        <v>40.53</v>
      </c>
      <c r="C1886">
        <v>24.61</v>
      </c>
      <c r="D1886">
        <v>7.4</v>
      </c>
      <c r="E1886">
        <v>43.22</v>
      </c>
      <c r="F1886">
        <v>1245.04</v>
      </c>
      <c r="G1886">
        <v>334.56</v>
      </c>
      <c r="H1886">
        <f t="shared" si="133"/>
        <v>79.665847665847664</v>
      </c>
      <c r="I1886">
        <f t="shared" si="134"/>
        <v>53.55157249263965</v>
      </c>
      <c r="J1886">
        <f t="shared" si="135"/>
        <v>59.2</v>
      </c>
      <c r="K1886">
        <f t="shared" si="136"/>
        <v>598.71446777857818</v>
      </c>
      <c r="L1886">
        <f t="shared" si="137"/>
        <v>85.556823023322934</v>
      </c>
      <c r="M1886">
        <f t="shared" si="138"/>
        <v>40.348295906799493</v>
      </c>
    </row>
    <row r="1887" spans="1:13">
      <c r="A1887" s="230">
        <v>38568</v>
      </c>
      <c r="B1887">
        <v>39.83</v>
      </c>
      <c r="C1887">
        <v>24.46</v>
      </c>
      <c r="D1887">
        <v>7.15</v>
      </c>
      <c r="E1887">
        <v>42.71</v>
      </c>
      <c r="F1887">
        <v>1235.8599999999999</v>
      </c>
      <c r="G1887">
        <v>331.39</v>
      </c>
      <c r="H1887">
        <f t="shared" si="133"/>
        <v>78.289926289926285</v>
      </c>
      <c r="I1887">
        <f t="shared" si="134"/>
        <v>53.225171197479312</v>
      </c>
      <c r="J1887">
        <f t="shared" si="135"/>
        <v>57.2</v>
      </c>
      <c r="K1887">
        <f t="shared" si="136"/>
        <v>591.64958164791938</v>
      </c>
      <c r="L1887">
        <f t="shared" si="137"/>
        <v>84.925990571872276</v>
      </c>
      <c r="M1887">
        <f t="shared" si="138"/>
        <v>39.965990496635236</v>
      </c>
    </row>
    <row r="1888" spans="1:13">
      <c r="A1888" s="230">
        <v>38569</v>
      </c>
      <c r="B1888">
        <v>39.67</v>
      </c>
      <c r="C1888">
        <v>24.68</v>
      </c>
      <c r="D1888">
        <v>7</v>
      </c>
      <c r="E1888">
        <v>42.99</v>
      </c>
      <c r="F1888">
        <v>1226.42</v>
      </c>
      <c r="G1888">
        <v>330.67</v>
      </c>
      <c r="H1888">
        <f t="shared" si="133"/>
        <v>77.975429975429975</v>
      </c>
      <c r="I1888">
        <f t="shared" si="134"/>
        <v>53.703893097047811</v>
      </c>
      <c r="J1888">
        <f t="shared" si="135"/>
        <v>56</v>
      </c>
      <c r="K1888">
        <f t="shared" si="136"/>
        <v>595.52834266083005</v>
      </c>
      <c r="L1888">
        <f t="shared" si="137"/>
        <v>84.277291406110422</v>
      </c>
      <c r="M1888">
        <f t="shared" si="138"/>
        <v>39.87915772208688</v>
      </c>
    </row>
    <row r="1889" spans="1:13">
      <c r="A1889" s="230">
        <v>38572</v>
      </c>
      <c r="B1889">
        <v>39.72</v>
      </c>
      <c r="C1889">
        <v>24.61</v>
      </c>
      <c r="D1889">
        <v>7.1</v>
      </c>
      <c r="E1889">
        <v>42.65</v>
      </c>
      <c r="F1889">
        <v>1223.1300000000001</v>
      </c>
      <c r="G1889">
        <v>328.89</v>
      </c>
      <c r="H1889">
        <f t="shared" si="133"/>
        <v>78.073710073710075</v>
      </c>
      <c r="I1889">
        <f t="shared" si="134"/>
        <v>53.55157249263965</v>
      </c>
      <c r="J1889">
        <f t="shared" si="135"/>
        <v>56.8</v>
      </c>
      <c r="K1889">
        <f t="shared" si="136"/>
        <v>590.81841857372422</v>
      </c>
      <c r="L1889">
        <f t="shared" si="137"/>
        <v>84.051208751941289</v>
      </c>
      <c r="M1889">
        <f t="shared" si="138"/>
        <v>39.664487807231239</v>
      </c>
    </row>
    <row r="1890" spans="1:13">
      <c r="A1890" s="230">
        <v>38573</v>
      </c>
      <c r="B1890">
        <v>39.880000000000003</v>
      </c>
      <c r="C1890">
        <v>24.55</v>
      </c>
      <c r="D1890">
        <v>7</v>
      </c>
      <c r="E1890">
        <v>43.82</v>
      </c>
      <c r="F1890">
        <v>1231.3800000000001</v>
      </c>
      <c r="G1890">
        <v>331.02</v>
      </c>
      <c r="H1890">
        <f t="shared" si="133"/>
        <v>78.388206388206399</v>
      </c>
      <c r="I1890">
        <f t="shared" si="134"/>
        <v>53.421011974575514</v>
      </c>
      <c r="J1890">
        <f t="shared" si="135"/>
        <v>56</v>
      </c>
      <c r="K1890">
        <f t="shared" si="136"/>
        <v>607.02609852052979</v>
      </c>
      <c r="L1890">
        <f t="shared" si="137"/>
        <v>84.618133340663277</v>
      </c>
      <c r="M1890">
        <f t="shared" si="138"/>
        <v>39.921368098603445</v>
      </c>
    </row>
    <row r="1891" spans="1:13">
      <c r="A1891" s="230">
        <v>38574</v>
      </c>
      <c r="B1891">
        <v>39.729999999999997</v>
      </c>
      <c r="C1891">
        <v>24.14</v>
      </c>
      <c r="D1891">
        <v>7.45</v>
      </c>
      <c r="E1891">
        <v>43.38</v>
      </c>
      <c r="F1891">
        <v>1229.1300000000001</v>
      </c>
      <c r="G1891">
        <v>326.77999999999997</v>
      </c>
      <c r="H1891">
        <f t="shared" si="133"/>
        <v>78.093366093366086</v>
      </c>
      <c r="I1891">
        <f t="shared" si="134"/>
        <v>52.528848434470589</v>
      </c>
      <c r="J1891">
        <f t="shared" si="135"/>
        <v>59.6</v>
      </c>
      <c r="K1891">
        <f t="shared" si="136"/>
        <v>600.93090264309853</v>
      </c>
      <c r="L1891">
        <f t="shared" si="137"/>
        <v>84.463517543739101</v>
      </c>
      <c r="M1891">
        <f t="shared" si="138"/>
        <v>39.410019537374268</v>
      </c>
    </row>
    <row r="1892" spans="1:13">
      <c r="A1892" s="230">
        <v>38575</v>
      </c>
      <c r="B1892">
        <v>39.58</v>
      </c>
      <c r="C1892">
        <v>24.18</v>
      </c>
      <c r="D1892">
        <v>8.1999999999999993</v>
      </c>
      <c r="E1892">
        <v>44</v>
      </c>
      <c r="F1892">
        <v>1237.81</v>
      </c>
      <c r="G1892">
        <v>329.36</v>
      </c>
      <c r="H1892">
        <f t="shared" si="133"/>
        <v>77.798525798525802</v>
      </c>
      <c r="I1892">
        <f t="shared" si="134"/>
        <v>52.615888779846678</v>
      </c>
      <c r="J1892">
        <f t="shared" si="135"/>
        <v>65.599999999999994</v>
      </c>
      <c r="K1892">
        <f t="shared" si="136"/>
        <v>609.51958774311515</v>
      </c>
      <c r="L1892">
        <f t="shared" si="137"/>
        <v>85.059990929206577</v>
      </c>
      <c r="M1892">
        <f t="shared" si="138"/>
        <v>39.721170312839192</v>
      </c>
    </row>
    <row r="1893" spans="1:13">
      <c r="A1893" s="230">
        <v>38576</v>
      </c>
      <c r="B1893">
        <v>36.64</v>
      </c>
      <c r="C1893">
        <v>24.03</v>
      </c>
      <c r="D1893">
        <v>8.25</v>
      </c>
      <c r="E1893">
        <v>46.1</v>
      </c>
      <c r="F1893">
        <v>1230.3900000000001</v>
      </c>
      <c r="G1893">
        <v>325.38</v>
      </c>
      <c r="H1893">
        <f t="shared" si="133"/>
        <v>72.019656019656026</v>
      </c>
      <c r="I1893">
        <f t="shared" si="134"/>
        <v>52.28948748468634</v>
      </c>
      <c r="J1893">
        <f t="shared" si="135"/>
        <v>66</v>
      </c>
      <c r="K1893">
        <f t="shared" si="136"/>
        <v>638.61029533994565</v>
      </c>
      <c r="L1893">
        <f t="shared" si="137"/>
        <v>84.550102390016633</v>
      </c>
      <c r="M1893">
        <f t="shared" si="138"/>
        <v>39.241178031308038</v>
      </c>
    </row>
    <row r="1894" spans="1:13">
      <c r="A1894" s="230">
        <v>38579</v>
      </c>
      <c r="B1894">
        <v>36.58</v>
      </c>
      <c r="C1894">
        <v>24.09</v>
      </c>
      <c r="D1894">
        <v>8.1999999999999993</v>
      </c>
      <c r="E1894">
        <v>47.68</v>
      </c>
      <c r="F1894">
        <v>1233.8699999999999</v>
      </c>
      <c r="G1894">
        <v>327.24</v>
      </c>
      <c r="H1894">
        <f t="shared" si="133"/>
        <v>71.9017199017199</v>
      </c>
      <c r="I1894">
        <f t="shared" si="134"/>
        <v>52.420048002750477</v>
      </c>
      <c r="J1894">
        <f t="shared" si="135"/>
        <v>65.599999999999994</v>
      </c>
      <c r="K1894">
        <f t="shared" si="136"/>
        <v>660.49758962708484</v>
      </c>
      <c r="L1894">
        <f t="shared" si="137"/>
        <v>84.789241489259339</v>
      </c>
      <c r="M1894">
        <f t="shared" si="138"/>
        <v>39.465496032224607</v>
      </c>
    </row>
    <row r="1895" spans="1:13">
      <c r="A1895" s="230">
        <v>38580</v>
      </c>
      <c r="B1895">
        <v>36.700000000000003</v>
      </c>
      <c r="C1895">
        <v>23.7</v>
      </c>
      <c r="D1895">
        <v>8.0500000000000007</v>
      </c>
      <c r="E1895">
        <v>46.25</v>
      </c>
      <c r="F1895">
        <v>1219.3399999999999</v>
      </c>
      <c r="G1895">
        <v>322.75</v>
      </c>
      <c r="H1895">
        <f t="shared" si="133"/>
        <v>72.137592137592151</v>
      </c>
      <c r="I1895">
        <f t="shared" si="134"/>
        <v>51.571404635333593</v>
      </c>
      <c r="J1895">
        <f t="shared" si="135"/>
        <v>64.400000000000006</v>
      </c>
      <c r="K1895">
        <f t="shared" si="136"/>
        <v>640.68820302543361</v>
      </c>
      <c r="L1895">
        <f t="shared" si="137"/>
        <v>83.790767031789002</v>
      </c>
      <c r="M1895">
        <f t="shared" si="138"/>
        <v>38.923997202055048</v>
      </c>
    </row>
    <row r="1896" spans="1:13">
      <c r="A1896" s="230">
        <v>38581</v>
      </c>
      <c r="B1896">
        <v>36.92</v>
      </c>
      <c r="C1896">
        <v>26.82</v>
      </c>
      <c r="D1896">
        <v>7.85</v>
      </c>
      <c r="E1896">
        <v>47.15</v>
      </c>
      <c r="F1896">
        <v>1220.24</v>
      </c>
      <c r="G1896">
        <v>326.51</v>
      </c>
      <c r="H1896">
        <f t="shared" si="133"/>
        <v>72.570024570024572</v>
      </c>
      <c r="I1896">
        <f t="shared" si="134"/>
        <v>58.360551574668648</v>
      </c>
      <c r="J1896">
        <f t="shared" si="135"/>
        <v>62.8</v>
      </c>
      <c r="K1896">
        <f t="shared" si="136"/>
        <v>653.15564913836101</v>
      </c>
      <c r="L1896">
        <f t="shared" si="137"/>
        <v>83.85261335055867</v>
      </c>
      <c r="M1896">
        <f t="shared" si="138"/>
        <v>39.377457246918645</v>
      </c>
    </row>
    <row r="1897" spans="1:13">
      <c r="A1897" s="230">
        <v>38582</v>
      </c>
      <c r="B1897">
        <v>36.74</v>
      </c>
      <c r="C1897">
        <v>26.65</v>
      </c>
      <c r="D1897">
        <v>7.7</v>
      </c>
      <c r="E1897">
        <v>46.3</v>
      </c>
      <c r="F1897">
        <v>1219.02</v>
      </c>
      <c r="G1897">
        <v>324.39</v>
      </c>
      <c r="H1897">
        <f t="shared" si="133"/>
        <v>72.21621621621621</v>
      </c>
      <c r="I1897">
        <f t="shared" si="134"/>
        <v>57.990630106820262</v>
      </c>
      <c r="J1897">
        <f t="shared" si="135"/>
        <v>61.6</v>
      </c>
      <c r="K1897">
        <f t="shared" si="136"/>
        <v>641.38083892059626</v>
      </c>
      <c r="L1897">
        <f t="shared" si="137"/>
        <v>83.768777229559788</v>
      </c>
      <c r="M1897">
        <f t="shared" si="138"/>
        <v>39.12178296630406</v>
      </c>
    </row>
    <row r="1898" spans="1:13">
      <c r="A1898" s="230">
        <v>38583</v>
      </c>
      <c r="B1898">
        <v>36.39</v>
      </c>
      <c r="C1898">
        <v>26.49</v>
      </c>
      <c r="D1898">
        <v>7.9</v>
      </c>
      <c r="E1898">
        <v>45.83</v>
      </c>
      <c r="F1898">
        <v>1219.71</v>
      </c>
      <c r="G1898">
        <v>324.27999999999997</v>
      </c>
      <c r="H1898">
        <f t="shared" si="133"/>
        <v>71.528255528255528</v>
      </c>
      <c r="I1898">
        <f t="shared" si="134"/>
        <v>57.642468725315901</v>
      </c>
      <c r="J1898">
        <f t="shared" si="135"/>
        <v>63.2</v>
      </c>
      <c r="K1898">
        <f t="shared" si="136"/>
        <v>634.87006150606749</v>
      </c>
      <c r="L1898">
        <f t="shared" si="137"/>
        <v>83.816192740616543</v>
      </c>
      <c r="M1898">
        <f t="shared" si="138"/>
        <v>39.108516847970279</v>
      </c>
    </row>
    <row r="1899" spans="1:13">
      <c r="A1899" s="230">
        <v>38586</v>
      </c>
      <c r="B1899">
        <v>36.28</v>
      </c>
      <c r="C1899">
        <v>26.53</v>
      </c>
      <c r="D1899">
        <v>8.1</v>
      </c>
      <c r="E1899">
        <v>45.87</v>
      </c>
      <c r="F1899">
        <v>1221.73</v>
      </c>
      <c r="G1899">
        <v>325.26</v>
      </c>
      <c r="H1899">
        <f t="shared" si="133"/>
        <v>71.312039312039317</v>
      </c>
      <c r="I1899">
        <f t="shared" si="134"/>
        <v>57.729509070691989</v>
      </c>
      <c r="J1899">
        <f t="shared" si="135"/>
        <v>64.8</v>
      </c>
      <c r="K1899">
        <f t="shared" si="136"/>
        <v>635.42417022219763</v>
      </c>
      <c r="L1899">
        <f t="shared" si="137"/>
        <v>83.955003367188468</v>
      </c>
      <c r="M1899">
        <f t="shared" si="138"/>
        <v>39.226705902216651</v>
      </c>
    </row>
    <row r="1900" spans="1:13">
      <c r="A1900" s="230">
        <v>38587</v>
      </c>
      <c r="B1900">
        <v>35.729999999999997</v>
      </c>
      <c r="C1900">
        <v>26.71</v>
      </c>
      <c r="D1900">
        <v>8.1</v>
      </c>
      <c r="E1900">
        <v>45.74</v>
      </c>
      <c r="F1900">
        <v>1217.57</v>
      </c>
      <c r="G1900">
        <v>324.69</v>
      </c>
      <c r="H1900">
        <f t="shared" si="133"/>
        <v>70.230958230958223</v>
      </c>
      <c r="I1900">
        <f t="shared" si="134"/>
        <v>58.121190624884399</v>
      </c>
      <c r="J1900">
        <f t="shared" si="135"/>
        <v>64.8</v>
      </c>
      <c r="K1900">
        <f t="shared" si="136"/>
        <v>633.6233168947748</v>
      </c>
      <c r="L1900">
        <f t="shared" si="137"/>
        <v>83.669135938208655</v>
      </c>
      <c r="M1900">
        <f t="shared" si="138"/>
        <v>39.157963289032537</v>
      </c>
    </row>
    <row r="1901" spans="1:13">
      <c r="A1901" s="230">
        <v>38588</v>
      </c>
      <c r="B1901">
        <v>35.380000000000003</v>
      </c>
      <c r="C1901">
        <v>26.72</v>
      </c>
      <c r="D1901">
        <v>8.0500000000000007</v>
      </c>
      <c r="E1901">
        <v>45.77</v>
      </c>
      <c r="F1901">
        <v>1209.5899999999999</v>
      </c>
      <c r="G1901">
        <v>322.95999999999998</v>
      </c>
      <c r="H1901">
        <f t="shared" si="133"/>
        <v>69.542997542997554</v>
      </c>
      <c r="I1901">
        <f t="shared" si="134"/>
        <v>58.142950711228423</v>
      </c>
      <c r="J1901">
        <f t="shared" si="135"/>
        <v>64.400000000000006</v>
      </c>
      <c r="K1901">
        <f t="shared" si="136"/>
        <v>634.03889843187233</v>
      </c>
      <c r="L1901">
        <f t="shared" si="137"/>
        <v>83.120765245117568</v>
      </c>
      <c r="M1901">
        <f t="shared" si="138"/>
        <v>38.949323427964977</v>
      </c>
    </row>
    <row r="1902" spans="1:13">
      <c r="A1902" s="230">
        <v>38589</v>
      </c>
      <c r="B1902">
        <v>35.479999999999997</v>
      </c>
      <c r="C1902">
        <v>26.9</v>
      </c>
      <c r="D1902">
        <v>8.15</v>
      </c>
      <c r="E1902">
        <v>46.06</v>
      </c>
      <c r="F1902">
        <v>1212.3900000000001</v>
      </c>
      <c r="G1902">
        <v>323.7</v>
      </c>
      <c r="H1902">
        <f t="shared" si="133"/>
        <v>69.739557739557725</v>
      </c>
      <c r="I1902">
        <f t="shared" si="134"/>
        <v>58.534632265420832</v>
      </c>
      <c r="J1902">
        <f t="shared" si="135"/>
        <v>65.2</v>
      </c>
      <c r="K1902">
        <f t="shared" si="136"/>
        <v>638.05618662381562</v>
      </c>
      <c r="L1902">
        <f t="shared" si="137"/>
        <v>83.313176014623224</v>
      </c>
      <c r="M1902">
        <f t="shared" si="138"/>
        <v>39.038568224028559</v>
      </c>
    </row>
    <row r="1903" spans="1:13">
      <c r="A1903" s="230">
        <v>38590</v>
      </c>
      <c r="B1903">
        <v>35.32</v>
      </c>
      <c r="C1903">
        <v>27.01</v>
      </c>
      <c r="D1903">
        <v>8.1999999999999993</v>
      </c>
      <c r="E1903">
        <v>45.74</v>
      </c>
      <c r="F1903">
        <v>1205.0999999999999</v>
      </c>
      <c r="G1903">
        <v>322.72000000000003</v>
      </c>
      <c r="H1903">
        <f t="shared" ref="H1903:H1966" si="139">B1903*100/$B$429</f>
        <v>69.425061425061429</v>
      </c>
      <c r="I1903">
        <f t="shared" ref="I1903:I1966" si="140">C1903*100/$C$429</f>
        <v>58.773993215205074</v>
      </c>
      <c r="J1903">
        <f t="shared" ref="J1903:J1966" si="141">D1903*100/$D$429</f>
        <v>65.599999999999994</v>
      </c>
      <c r="K1903">
        <f t="shared" ref="K1903:K1966" si="142">E1903*100/$E$7</f>
        <v>633.6233168947748</v>
      </c>
      <c r="L1903">
        <f t="shared" ref="L1903:L1966" si="143">F1903*100/$F$429</f>
        <v>82.812220832588878</v>
      </c>
      <c r="M1903">
        <f t="shared" ref="M1903:M1966" si="144">G1903*100/$G$429</f>
        <v>38.920379169782201</v>
      </c>
    </row>
    <row r="1904" spans="1:13">
      <c r="A1904" s="230">
        <v>38593</v>
      </c>
      <c r="B1904">
        <v>35.200000000000003</v>
      </c>
      <c r="C1904">
        <v>26.69</v>
      </c>
      <c r="D1904">
        <v>8.4</v>
      </c>
      <c r="E1904">
        <v>45.84</v>
      </c>
      <c r="F1904">
        <v>1212.28</v>
      </c>
      <c r="G1904">
        <v>324.91000000000003</v>
      </c>
      <c r="H1904">
        <f t="shared" si="139"/>
        <v>69.189189189189193</v>
      </c>
      <c r="I1904">
        <f t="shared" si="140"/>
        <v>58.077670452196351</v>
      </c>
      <c r="J1904">
        <f t="shared" si="141"/>
        <v>67.2</v>
      </c>
      <c r="K1904">
        <f t="shared" si="142"/>
        <v>635.00858868509999</v>
      </c>
      <c r="L1904">
        <f t="shared" si="143"/>
        <v>83.305617020106922</v>
      </c>
      <c r="M1904">
        <f t="shared" si="144"/>
        <v>39.184495525700093</v>
      </c>
    </row>
    <row r="1905" spans="1:13">
      <c r="A1905" s="230">
        <v>38594</v>
      </c>
      <c r="B1905">
        <v>35.4</v>
      </c>
      <c r="C1905">
        <v>27.1</v>
      </c>
      <c r="D1905">
        <v>8.25</v>
      </c>
      <c r="E1905">
        <v>46.57</v>
      </c>
      <c r="F1905">
        <v>1208.4100000000001</v>
      </c>
      <c r="G1905">
        <v>324.56</v>
      </c>
      <c r="H1905">
        <f t="shared" si="139"/>
        <v>69.582309582309577</v>
      </c>
      <c r="I1905">
        <f t="shared" si="140"/>
        <v>58.969833992301282</v>
      </c>
      <c r="J1905">
        <f t="shared" si="141"/>
        <v>66</v>
      </c>
      <c r="K1905">
        <f t="shared" si="142"/>
        <v>645.12107275447443</v>
      </c>
      <c r="L1905">
        <f t="shared" si="143"/>
        <v>83.03967784939735</v>
      </c>
      <c r="M1905">
        <f t="shared" si="144"/>
        <v>39.142285149183536</v>
      </c>
    </row>
    <row r="1906" spans="1:13">
      <c r="A1906" s="230">
        <v>38595</v>
      </c>
      <c r="B1906">
        <v>35.6</v>
      </c>
      <c r="C1906">
        <v>27.76</v>
      </c>
      <c r="D1906">
        <v>8.35</v>
      </c>
      <c r="E1906">
        <v>46.89</v>
      </c>
      <c r="F1906">
        <v>1220.33</v>
      </c>
      <c r="G1906">
        <v>326.95</v>
      </c>
      <c r="H1906">
        <f t="shared" si="139"/>
        <v>69.975429975429975</v>
      </c>
      <c r="I1906">
        <f t="shared" si="140"/>
        <v>60.405999691006777</v>
      </c>
      <c r="J1906">
        <f t="shared" si="141"/>
        <v>66.8</v>
      </c>
      <c r="K1906">
        <f t="shared" si="142"/>
        <v>649.55394248351524</v>
      </c>
      <c r="L1906">
        <f t="shared" si="143"/>
        <v>83.858797982435647</v>
      </c>
      <c r="M1906">
        <f t="shared" si="144"/>
        <v>39.430521720253751</v>
      </c>
    </row>
    <row r="1907" spans="1:13">
      <c r="A1907" s="230">
        <v>38596</v>
      </c>
      <c r="B1907">
        <v>35.03</v>
      </c>
      <c r="C1907">
        <v>27.9</v>
      </c>
      <c r="D1907">
        <v>8.65</v>
      </c>
      <c r="E1907">
        <v>46.26</v>
      </c>
      <c r="F1907">
        <v>1221.5899999999999</v>
      </c>
      <c r="G1907">
        <v>325.45999999999998</v>
      </c>
      <c r="H1907">
        <f t="shared" si="139"/>
        <v>68.855036855036857</v>
      </c>
      <c r="I1907">
        <f t="shared" si="140"/>
        <v>60.71064089982309</v>
      </c>
      <c r="J1907">
        <f t="shared" si="141"/>
        <v>69.2</v>
      </c>
      <c r="K1907">
        <f t="shared" si="142"/>
        <v>640.82673020446612</v>
      </c>
      <c r="L1907">
        <f t="shared" si="143"/>
        <v>83.945382828713178</v>
      </c>
      <c r="M1907">
        <f t="shared" si="144"/>
        <v>39.250826117368966</v>
      </c>
    </row>
    <row r="1908" spans="1:13">
      <c r="A1908" s="230">
        <v>38597</v>
      </c>
      <c r="B1908">
        <v>34.979999999999997</v>
      </c>
      <c r="C1908">
        <v>27.6</v>
      </c>
      <c r="D1908">
        <v>8.4</v>
      </c>
      <c r="E1908">
        <v>46.22</v>
      </c>
      <c r="F1908">
        <v>1218.02</v>
      </c>
      <c r="G1908">
        <v>324.72000000000003</v>
      </c>
      <c r="H1908">
        <f t="shared" si="139"/>
        <v>68.756756756756744</v>
      </c>
      <c r="I1908">
        <f t="shared" si="140"/>
        <v>60.057838309502415</v>
      </c>
      <c r="J1908">
        <f t="shared" si="141"/>
        <v>67.2</v>
      </c>
      <c r="K1908">
        <f t="shared" si="142"/>
        <v>640.27262148833597</v>
      </c>
      <c r="L1908">
        <f t="shared" si="143"/>
        <v>83.700059097593495</v>
      </c>
      <c r="M1908">
        <f t="shared" si="144"/>
        <v>39.161581321305391</v>
      </c>
    </row>
    <row r="1909" spans="1:13">
      <c r="A1909" s="230">
        <v>38600</v>
      </c>
      <c r="B1909">
        <v>34.979999999999997</v>
      </c>
      <c r="C1909">
        <v>27.6</v>
      </c>
      <c r="D1909">
        <v>8.4</v>
      </c>
      <c r="E1909">
        <v>46.22</v>
      </c>
      <c r="F1909">
        <v>1218.02</v>
      </c>
      <c r="G1909">
        <v>324.72000000000003</v>
      </c>
      <c r="H1909">
        <f t="shared" si="139"/>
        <v>68.756756756756744</v>
      </c>
      <c r="I1909">
        <f t="shared" si="140"/>
        <v>60.057838309502415</v>
      </c>
      <c r="J1909">
        <f t="shared" si="141"/>
        <v>67.2</v>
      </c>
      <c r="K1909">
        <f t="shared" si="142"/>
        <v>640.27262148833597</v>
      </c>
      <c r="L1909">
        <f t="shared" si="143"/>
        <v>83.700059097593495</v>
      </c>
      <c r="M1909">
        <f t="shared" si="144"/>
        <v>39.161581321305391</v>
      </c>
    </row>
    <row r="1910" spans="1:13">
      <c r="A1910" s="230">
        <v>38601</v>
      </c>
      <c r="B1910">
        <v>35.53</v>
      </c>
      <c r="C1910">
        <v>27.25</v>
      </c>
      <c r="D1910">
        <v>8.3000000000000007</v>
      </c>
      <c r="E1910">
        <v>48.8</v>
      </c>
      <c r="F1910">
        <v>1233.3900000000001</v>
      </c>
      <c r="G1910">
        <v>328.94</v>
      </c>
      <c r="H1910">
        <f t="shared" si="139"/>
        <v>69.837837837837839</v>
      </c>
      <c r="I1910">
        <f t="shared" si="140"/>
        <v>59.29623528746162</v>
      </c>
      <c r="J1910">
        <f t="shared" si="141"/>
        <v>66.400000000000006</v>
      </c>
      <c r="K1910">
        <f t="shared" si="142"/>
        <v>676.01263367872775</v>
      </c>
      <c r="L1910">
        <f t="shared" si="143"/>
        <v>84.756256785915539</v>
      </c>
      <c r="M1910">
        <f t="shared" si="144"/>
        <v>39.67051786101932</v>
      </c>
    </row>
    <row r="1911" spans="1:13">
      <c r="A1911" s="230">
        <v>38602</v>
      </c>
      <c r="B1911">
        <v>35.122100000000003</v>
      </c>
      <c r="C1911">
        <v>27.46</v>
      </c>
      <c r="D1911">
        <v>8.6</v>
      </c>
      <c r="E1911">
        <v>48.68</v>
      </c>
      <c r="F1911">
        <v>1236.3599999999999</v>
      </c>
      <c r="G1911">
        <v>328.88</v>
      </c>
      <c r="H1911">
        <f t="shared" si="139"/>
        <v>69.036068796068804</v>
      </c>
      <c r="I1911">
        <f t="shared" si="140"/>
        <v>59.753197100686094</v>
      </c>
      <c r="J1911">
        <f t="shared" si="141"/>
        <v>68.8</v>
      </c>
      <c r="K1911">
        <f t="shared" si="142"/>
        <v>674.35030753033743</v>
      </c>
      <c r="L1911">
        <f t="shared" si="143"/>
        <v>84.96034963785543</v>
      </c>
      <c r="M1911">
        <f t="shared" si="144"/>
        <v>39.663281796473626</v>
      </c>
    </row>
    <row r="1912" spans="1:13">
      <c r="A1912" s="230">
        <v>38603</v>
      </c>
      <c r="B1912">
        <v>34.57</v>
      </c>
      <c r="C1912">
        <v>27.85</v>
      </c>
      <c r="D1912">
        <v>8.5</v>
      </c>
      <c r="E1912">
        <v>49.78</v>
      </c>
      <c r="F1912">
        <v>1231.67</v>
      </c>
      <c r="G1912">
        <v>329.58</v>
      </c>
      <c r="H1912">
        <f t="shared" si="139"/>
        <v>67.95085995085995</v>
      </c>
      <c r="I1912">
        <f t="shared" si="140"/>
        <v>60.601840468102978</v>
      </c>
      <c r="J1912">
        <f t="shared" si="141"/>
        <v>68</v>
      </c>
      <c r="K1912">
        <f t="shared" si="142"/>
        <v>689.58829722391533</v>
      </c>
      <c r="L1912">
        <f t="shared" si="143"/>
        <v>84.63806159893349</v>
      </c>
      <c r="M1912">
        <f t="shared" si="144"/>
        <v>39.747702549506741</v>
      </c>
    </row>
    <row r="1913" spans="1:13">
      <c r="A1913" s="230">
        <v>38604</v>
      </c>
      <c r="B1913">
        <v>34.65</v>
      </c>
      <c r="C1913">
        <v>27.81</v>
      </c>
      <c r="D1913">
        <v>8.4</v>
      </c>
      <c r="E1913">
        <v>51.31</v>
      </c>
      <c r="F1913">
        <v>1241.48</v>
      </c>
      <c r="G1913">
        <v>330.47</v>
      </c>
      <c r="H1913">
        <f t="shared" si="139"/>
        <v>68.108108108108112</v>
      </c>
      <c r="I1913">
        <f t="shared" si="140"/>
        <v>60.514800122726889</v>
      </c>
      <c r="J1913">
        <f t="shared" si="141"/>
        <v>67.2</v>
      </c>
      <c r="K1913">
        <f t="shared" si="142"/>
        <v>710.78295561589186</v>
      </c>
      <c r="L1913">
        <f t="shared" si="143"/>
        <v>85.3121864735229</v>
      </c>
      <c r="M1913">
        <f t="shared" si="144"/>
        <v>39.855037506934565</v>
      </c>
    </row>
    <row r="1914" spans="1:13">
      <c r="A1914" s="230">
        <v>38607</v>
      </c>
      <c r="B1914">
        <v>34.83</v>
      </c>
      <c r="C1914">
        <v>27.74</v>
      </c>
      <c r="D1914">
        <v>8.4</v>
      </c>
      <c r="E1914">
        <v>51.4</v>
      </c>
      <c r="F1914">
        <v>1240.56</v>
      </c>
      <c r="G1914">
        <v>330.87</v>
      </c>
      <c r="H1914">
        <f t="shared" si="139"/>
        <v>68.461916461916459</v>
      </c>
      <c r="I1914">
        <f t="shared" si="140"/>
        <v>60.362479518318729</v>
      </c>
      <c r="J1914">
        <f t="shared" si="141"/>
        <v>67.2</v>
      </c>
      <c r="K1914">
        <f t="shared" si="142"/>
        <v>712.02970022718455</v>
      </c>
      <c r="L1914">
        <f t="shared" si="143"/>
        <v>85.248965792113907</v>
      </c>
      <c r="M1914">
        <f t="shared" si="144"/>
        <v>39.903277937239203</v>
      </c>
    </row>
    <row r="1915" spans="1:13">
      <c r="A1915" s="230">
        <v>38608</v>
      </c>
      <c r="B1915">
        <v>34.909999999999997</v>
      </c>
      <c r="C1915">
        <v>27.53</v>
      </c>
      <c r="D1915">
        <v>8.4499999999999993</v>
      </c>
      <c r="E1915">
        <v>50.82</v>
      </c>
      <c r="F1915">
        <v>1231.2</v>
      </c>
      <c r="G1915">
        <v>331.03</v>
      </c>
      <c r="H1915">
        <f t="shared" si="139"/>
        <v>68.619164619164607</v>
      </c>
      <c r="I1915">
        <f t="shared" si="140"/>
        <v>59.905517705094255</v>
      </c>
      <c r="J1915">
        <f t="shared" si="141"/>
        <v>67.599999999999994</v>
      </c>
      <c r="K1915">
        <f t="shared" si="142"/>
        <v>703.99512384329807</v>
      </c>
      <c r="L1915">
        <f t="shared" si="143"/>
        <v>84.605764076909338</v>
      </c>
      <c r="M1915">
        <f t="shared" si="144"/>
        <v>39.922574109361058</v>
      </c>
    </row>
    <row r="1916" spans="1:13">
      <c r="A1916" s="230">
        <v>38609</v>
      </c>
      <c r="B1916">
        <v>34.69</v>
      </c>
      <c r="C1916">
        <v>27.5</v>
      </c>
      <c r="D1916">
        <v>8.34</v>
      </c>
      <c r="E1916">
        <v>49.61</v>
      </c>
      <c r="F1916">
        <v>1227.1600000000001</v>
      </c>
      <c r="G1916">
        <v>328.1</v>
      </c>
      <c r="H1916">
        <f t="shared" si="139"/>
        <v>68.186732186732186</v>
      </c>
      <c r="I1916">
        <f t="shared" si="140"/>
        <v>59.840237446062183</v>
      </c>
      <c r="J1916">
        <f t="shared" si="141"/>
        <v>66.72</v>
      </c>
      <c r="K1916">
        <f t="shared" si="142"/>
        <v>687.23333518036236</v>
      </c>
      <c r="L1916">
        <f t="shared" si="143"/>
        <v>84.328142823765489</v>
      </c>
      <c r="M1916">
        <f t="shared" si="144"/>
        <v>39.569212957379584</v>
      </c>
    </row>
    <row r="1917" spans="1:13">
      <c r="A1917" s="230">
        <v>38610</v>
      </c>
      <c r="B1917">
        <v>34.65</v>
      </c>
      <c r="C1917">
        <v>27.87</v>
      </c>
      <c r="D1917">
        <v>8.6999999999999993</v>
      </c>
      <c r="E1917">
        <v>49.87</v>
      </c>
      <c r="F1917">
        <v>1227.73</v>
      </c>
      <c r="G1917">
        <v>326.73</v>
      </c>
      <c r="H1917">
        <f t="shared" si="139"/>
        <v>68.108108108108112</v>
      </c>
      <c r="I1917">
        <f t="shared" si="140"/>
        <v>60.645360640791026</v>
      </c>
      <c r="J1917">
        <f t="shared" si="141"/>
        <v>69.599999999999994</v>
      </c>
      <c r="K1917">
        <f t="shared" si="142"/>
        <v>690.83504183520813</v>
      </c>
      <c r="L1917">
        <f t="shared" si="143"/>
        <v>84.367312158986266</v>
      </c>
      <c r="M1917">
        <f t="shared" si="144"/>
        <v>39.403989483586194</v>
      </c>
    </row>
    <row r="1918" spans="1:13">
      <c r="A1918" s="230">
        <v>38611</v>
      </c>
      <c r="B1918">
        <v>34.86</v>
      </c>
      <c r="C1918">
        <v>28.34</v>
      </c>
      <c r="D1918">
        <v>9.15</v>
      </c>
      <c r="E1918">
        <v>51.21</v>
      </c>
      <c r="F1918">
        <v>1237.9100000000001</v>
      </c>
      <c r="G1918">
        <v>328.93</v>
      </c>
      <c r="H1918">
        <f t="shared" si="139"/>
        <v>68.520884520884522</v>
      </c>
      <c r="I1918">
        <f t="shared" si="140"/>
        <v>61.668084698960087</v>
      </c>
      <c r="J1918">
        <f t="shared" si="141"/>
        <v>73.2</v>
      </c>
      <c r="K1918">
        <f t="shared" si="142"/>
        <v>709.39768382556656</v>
      </c>
      <c r="L1918">
        <f t="shared" si="143"/>
        <v>85.066862742403217</v>
      </c>
      <c r="M1918">
        <f t="shared" si="144"/>
        <v>39.669311850261707</v>
      </c>
    </row>
    <row r="1919" spans="1:13">
      <c r="A1919" s="230">
        <v>38614</v>
      </c>
      <c r="B1919">
        <v>34.31</v>
      </c>
      <c r="C1919">
        <v>28.88</v>
      </c>
      <c r="D1919">
        <v>9.15</v>
      </c>
      <c r="E1919">
        <v>52.64</v>
      </c>
      <c r="F1919">
        <v>1231.02</v>
      </c>
      <c r="G1919">
        <v>326.72000000000003</v>
      </c>
      <c r="H1919">
        <f t="shared" si="139"/>
        <v>67.439803439803441</v>
      </c>
      <c r="I1919">
        <f t="shared" si="140"/>
        <v>62.843129361537308</v>
      </c>
      <c r="J1919">
        <f t="shared" si="141"/>
        <v>73.2</v>
      </c>
      <c r="K1919">
        <f t="shared" si="142"/>
        <v>729.20707042721779</v>
      </c>
      <c r="L1919">
        <f t="shared" si="143"/>
        <v>84.593394813155399</v>
      </c>
      <c r="M1919">
        <f t="shared" si="144"/>
        <v>39.402783472828581</v>
      </c>
    </row>
    <row r="1920" spans="1:13">
      <c r="A1920" s="230">
        <v>38615</v>
      </c>
      <c r="B1920">
        <v>33.799999999999997</v>
      </c>
      <c r="C1920">
        <v>28.28</v>
      </c>
      <c r="D1920">
        <v>9.65</v>
      </c>
      <c r="E1920">
        <v>53.19</v>
      </c>
      <c r="F1920">
        <v>1221.3399999999999</v>
      </c>
      <c r="G1920">
        <v>324.74</v>
      </c>
      <c r="H1920">
        <f t="shared" si="139"/>
        <v>66.437346437346434</v>
      </c>
      <c r="I1920">
        <f t="shared" si="140"/>
        <v>61.53752418089595</v>
      </c>
      <c r="J1920">
        <f t="shared" si="141"/>
        <v>77.2</v>
      </c>
      <c r="K1920">
        <f t="shared" si="142"/>
        <v>736.82606527400674</v>
      </c>
      <c r="L1920">
        <f t="shared" si="143"/>
        <v>83.928203295721602</v>
      </c>
      <c r="M1920">
        <f t="shared" si="144"/>
        <v>39.163993342820618</v>
      </c>
    </row>
    <row r="1921" spans="1:13">
      <c r="A1921" s="230">
        <v>38616</v>
      </c>
      <c r="B1921">
        <v>33.36</v>
      </c>
      <c r="C1921">
        <v>28.09</v>
      </c>
      <c r="D1921">
        <v>9.5</v>
      </c>
      <c r="E1921">
        <v>52.11</v>
      </c>
      <c r="F1921">
        <v>1210.2</v>
      </c>
      <c r="G1921">
        <v>321.08</v>
      </c>
      <c r="H1921">
        <f t="shared" si="139"/>
        <v>65.572481572481578</v>
      </c>
      <c r="I1921">
        <f t="shared" si="140"/>
        <v>61.124082540359517</v>
      </c>
      <c r="J1921">
        <f t="shared" si="141"/>
        <v>76</v>
      </c>
      <c r="K1921">
        <f t="shared" si="142"/>
        <v>721.86512993849396</v>
      </c>
      <c r="L1921">
        <f t="shared" si="143"/>
        <v>83.162683305617023</v>
      </c>
      <c r="M1921">
        <f t="shared" si="144"/>
        <v>38.722593405533182</v>
      </c>
    </row>
    <row r="1922" spans="1:13">
      <c r="A1922" s="230">
        <v>38617</v>
      </c>
      <c r="B1922">
        <v>33.99</v>
      </c>
      <c r="C1922">
        <v>28.01</v>
      </c>
      <c r="D1922">
        <v>9.6999999999999993</v>
      </c>
      <c r="E1922">
        <v>51.9</v>
      </c>
      <c r="F1922">
        <v>1214.6199999999999</v>
      </c>
      <c r="G1922">
        <v>321.68</v>
      </c>
      <c r="H1922">
        <f t="shared" si="139"/>
        <v>66.810810810810807</v>
      </c>
      <c r="I1922">
        <f t="shared" si="140"/>
        <v>60.950001849607339</v>
      </c>
      <c r="J1922">
        <f t="shared" si="141"/>
        <v>77.599999999999994</v>
      </c>
      <c r="K1922">
        <f t="shared" si="142"/>
        <v>718.95605917881085</v>
      </c>
      <c r="L1922">
        <f t="shared" si="143"/>
        <v>83.466417448908061</v>
      </c>
      <c r="M1922">
        <f t="shared" si="144"/>
        <v>38.794954050990135</v>
      </c>
    </row>
    <row r="1923" spans="1:13">
      <c r="A1923" s="230">
        <v>38618</v>
      </c>
      <c r="B1923">
        <v>34.090000000000003</v>
      </c>
      <c r="C1923">
        <v>28.47</v>
      </c>
      <c r="D1923">
        <v>9.6999999999999993</v>
      </c>
      <c r="E1923">
        <v>53.2</v>
      </c>
      <c r="F1923">
        <v>1215.29</v>
      </c>
      <c r="G1923">
        <v>322.47000000000003</v>
      </c>
      <c r="H1923">
        <f t="shared" si="139"/>
        <v>67.00737100737102</v>
      </c>
      <c r="I1923">
        <f t="shared" si="140"/>
        <v>61.950965821432376</v>
      </c>
      <c r="J1923">
        <f t="shared" si="141"/>
        <v>77.599999999999994</v>
      </c>
      <c r="K1923">
        <f t="shared" si="142"/>
        <v>736.96459245303924</v>
      </c>
      <c r="L1923">
        <f t="shared" si="143"/>
        <v>83.512458597325491</v>
      </c>
      <c r="M1923">
        <f t="shared" si="144"/>
        <v>38.890228900841805</v>
      </c>
    </row>
    <row r="1924" spans="1:13">
      <c r="A1924" s="230">
        <v>38621</v>
      </c>
      <c r="B1924">
        <v>33.82</v>
      </c>
      <c r="C1924">
        <v>28.94</v>
      </c>
      <c r="D1924">
        <v>9.5500000000000007</v>
      </c>
      <c r="E1924">
        <v>53.84</v>
      </c>
      <c r="F1924">
        <v>1215.6300000000001</v>
      </c>
      <c r="G1924">
        <v>321.87</v>
      </c>
      <c r="H1924">
        <f t="shared" si="139"/>
        <v>66.476658476658471</v>
      </c>
      <c r="I1924">
        <f t="shared" si="140"/>
        <v>62.973689879601444</v>
      </c>
      <c r="J1924">
        <f t="shared" si="141"/>
        <v>76.400000000000006</v>
      </c>
      <c r="K1924">
        <f t="shared" si="142"/>
        <v>745.83033191112099</v>
      </c>
      <c r="L1924">
        <f t="shared" si="143"/>
        <v>83.535822762194044</v>
      </c>
      <c r="M1924">
        <f t="shared" si="144"/>
        <v>38.817868255384838</v>
      </c>
    </row>
    <row r="1925" spans="1:13">
      <c r="A1925" s="230">
        <v>38622</v>
      </c>
      <c r="B1925">
        <v>33.97</v>
      </c>
      <c r="C1925">
        <v>28.37</v>
      </c>
      <c r="D1925">
        <v>9.25</v>
      </c>
      <c r="E1925">
        <v>53.44</v>
      </c>
      <c r="F1925">
        <v>1215.6600000000001</v>
      </c>
      <c r="G1925">
        <v>320.55</v>
      </c>
      <c r="H1925">
        <f t="shared" si="139"/>
        <v>66.77149877149877</v>
      </c>
      <c r="I1925">
        <f t="shared" si="140"/>
        <v>61.733364957992151</v>
      </c>
      <c r="J1925">
        <f t="shared" si="141"/>
        <v>74</v>
      </c>
      <c r="K1925">
        <f t="shared" si="142"/>
        <v>740.28924474981989</v>
      </c>
      <c r="L1925">
        <f t="shared" si="143"/>
        <v>83.537884306153032</v>
      </c>
      <c r="M1925">
        <f t="shared" si="144"/>
        <v>38.658674835379536</v>
      </c>
    </row>
    <row r="1926" spans="1:13">
      <c r="A1926" s="230">
        <v>38623</v>
      </c>
      <c r="B1926">
        <v>33.94</v>
      </c>
      <c r="C1926">
        <v>28.52</v>
      </c>
      <c r="D1926">
        <v>9.25</v>
      </c>
      <c r="E1926">
        <v>51.08</v>
      </c>
      <c r="F1926">
        <v>1216.8900000000001</v>
      </c>
      <c r="G1926">
        <v>322.3</v>
      </c>
      <c r="H1926">
        <f t="shared" si="139"/>
        <v>66.712530712530707</v>
      </c>
      <c r="I1926">
        <f t="shared" si="140"/>
        <v>62.059766253152489</v>
      </c>
      <c r="J1926">
        <f t="shared" si="141"/>
        <v>74</v>
      </c>
      <c r="K1926">
        <f t="shared" si="142"/>
        <v>707.59683049814373</v>
      </c>
      <c r="L1926">
        <f t="shared" si="143"/>
        <v>83.622407608471576</v>
      </c>
      <c r="M1926">
        <f t="shared" si="144"/>
        <v>38.86972671796233</v>
      </c>
    </row>
    <row r="1927" spans="1:13">
      <c r="A1927" s="230">
        <v>38624</v>
      </c>
      <c r="B1927">
        <v>34.450000000000003</v>
      </c>
      <c r="C1927">
        <v>28.94</v>
      </c>
      <c r="D1927">
        <v>9.6</v>
      </c>
      <c r="E1927">
        <v>52.34</v>
      </c>
      <c r="F1927">
        <v>1227.68</v>
      </c>
      <c r="G1927">
        <v>326.06</v>
      </c>
      <c r="H1927">
        <f t="shared" si="139"/>
        <v>67.714987714987728</v>
      </c>
      <c r="I1927">
        <f t="shared" si="140"/>
        <v>62.973689879601444</v>
      </c>
      <c r="J1927">
        <f t="shared" si="141"/>
        <v>76.8</v>
      </c>
      <c r="K1927">
        <f t="shared" si="142"/>
        <v>725.0512550562421</v>
      </c>
      <c r="L1927">
        <f t="shared" si="143"/>
        <v>84.363876252387954</v>
      </c>
      <c r="M1927">
        <f t="shared" si="144"/>
        <v>39.323186762825927</v>
      </c>
    </row>
    <row r="1928" spans="1:13">
      <c r="A1928" s="230">
        <v>38625</v>
      </c>
      <c r="B1928">
        <v>34.200000000000003</v>
      </c>
      <c r="C1928">
        <v>29.2</v>
      </c>
      <c r="D1928">
        <v>9.84</v>
      </c>
      <c r="E1928">
        <v>53.61</v>
      </c>
      <c r="F1928">
        <v>1228.81</v>
      </c>
      <c r="G1928">
        <v>327.8</v>
      </c>
      <c r="H1928">
        <f t="shared" si="139"/>
        <v>67.223587223587231</v>
      </c>
      <c r="I1928">
        <f t="shared" si="140"/>
        <v>63.539452124546031</v>
      </c>
      <c r="J1928">
        <f t="shared" si="141"/>
        <v>78.72</v>
      </c>
      <c r="K1928">
        <f t="shared" si="142"/>
        <v>742.64420679337286</v>
      </c>
      <c r="L1928">
        <f t="shared" si="143"/>
        <v>84.441527741509873</v>
      </c>
      <c r="M1928">
        <f t="shared" si="144"/>
        <v>39.5330326346511</v>
      </c>
    </row>
    <row r="1929" spans="1:13">
      <c r="A1929" s="230">
        <v>38628</v>
      </c>
      <c r="B1929">
        <v>33.97</v>
      </c>
      <c r="C1929">
        <v>28.9</v>
      </c>
      <c r="D1929">
        <v>9.65</v>
      </c>
      <c r="E1929">
        <v>54.44</v>
      </c>
      <c r="F1929">
        <v>1226.7</v>
      </c>
      <c r="G1929">
        <v>328.02</v>
      </c>
      <c r="H1929">
        <f t="shared" si="139"/>
        <v>66.77149877149877</v>
      </c>
      <c r="I1929">
        <f t="shared" si="140"/>
        <v>62.886649534225349</v>
      </c>
      <c r="J1929">
        <f t="shared" si="141"/>
        <v>77.2</v>
      </c>
      <c r="K1929">
        <f t="shared" si="142"/>
        <v>754.1419626530726</v>
      </c>
      <c r="L1929">
        <f t="shared" si="143"/>
        <v>84.296532483060986</v>
      </c>
      <c r="M1929">
        <f t="shared" si="144"/>
        <v>39.559564871318656</v>
      </c>
    </row>
    <row r="1930" spans="1:13">
      <c r="A1930" s="230">
        <v>38629</v>
      </c>
      <c r="B1930">
        <v>33.39</v>
      </c>
      <c r="C1930">
        <v>28.55</v>
      </c>
      <c r="D1930">
        <v>9.5500000000000007</v>
      </c>
      <c r="E1930">
        <v>53.75</v>
      </c>
      <c r="F1930">
        <v>1214.47</v>
      </c>
      <c r="G1930">
        <v>324.32</v>
      </c>
      <c r="H1930">
        <f t="shared" si="139"/>
        <v>65.631449631449627</v>
      </c>
      <c r="I1930">
        <f t="shared" si="140"/>
        <v>62.125046512184561</v>
      </c>
      <c r="J1930">
        <f t="shared" si="141"/>
        <v>76.400000000000006</v>
      </c>
      <c r="K1930">
        <f t="shared" si="142"/>
        <v>744.5835872998282</v>
      </c>
      <c r="L1930">
        <f t="shared" si="143"/>
        <v>83.456109729113123</v>
      </c>
      <c r="M1930">
        <f t="shared" si="144"/>
        <v>39.113340891000753</v>
      </c>
    </row>
    <row r="1931" spans="1:13">
      <c r="A1931" s="230">
        <v>38630</v>
      </c>
      <c r="B1931">
        <v>32.590000000000003</v>
      </c>
      <c r="C1931">
        <v>27.47</v>
      </c>
      <c r="D1931">
        <v>9.4499999999999993</v>
      </c>
      <c r="E1931">
        <v>52.780099999999997</v>
      </c>
      <c r="F1931">
        <v>1196.3900000000001</v>
      </c>
      <c r="G1931">
        <v>319.48</v>
      </c>
      <c r="H1931">
        <f t="shared" si="139"/>
        <v>64.058968058968063</v>
      </c>
      <c r="I1931">
        <f t="shared" si="140"/>
        <v>59.774957187030118</v>
      </c>
      <c r="J1931">
        <f t="shared" si="141"/>
        <v>75.599999999999994</v>
      </c>
      <c r="K1931">
        <f t="shared" si="142"/>
        <v>731.14783620546348</v>
      </c>
      <c r="L1931">
        <f t="shared" si="143"/>
        <v>82.213685903162414</v>
      </c>
      <c r="M1931">
        <f t="shared" si="144"/>
        <v>38.529631684314623</v>
      </c>
    </row>
    <row r="1932" spans="1:13">
      <c r="A1932" s="230">
        <v>38631</v>
      </c>
      <c r="B1932">
        <v>31.67</v>
      </c>
      <c r="C1932">
        <v>26.89</v>
      </c>
      <c r="D1932">
        <v>9.3000000000000007</v>
      </c>
      <c r="E1932">
        <v>51.7</v>
      </c>
      <c r="F1932">
        <v>1191.49</v>
      </c>
      <c r="G1932">
        <v>316.51</v>
      </c>
      <c r="H1932">
        <f t="shared" si="139"/>
        <v>62.250614250614248</v>
      </c>
      <c r="I1932">
        <f t="shared" si="140"/>
        <v>58.512872179076808</v>
      </c>
      <c r="J1932">
        <f t="shared" si="141"/>
        <v>74.400000000000006</v>
      </c>
      <c r="K1932">
        <f t="shared" si="142"/>
        <v>716.18551559816035</v>
      </c>
      <c r="L1932">
        <f t="shared" si="143"/>
        <v>81.876967056527533</v>
      </c>
      <c r="M1932">
        <f t="shared" si="144"/>
        <v>38.171446489302689</v>
      </c>
    </row>
    <row r="1933" spans="1:13">
      <c r="A1933" s="230">
        <v>38632</v>
      </c>
      <c r="B1933">
        <v>32.08</v>
      </c>
      <c r="C1933">
        <v>27.1</v>
      </c>
      <c r="D1933">
        <v>9.1999999999999993</v>
      </c>
      <c r="E1933">
        <v>51.3</v>
      </c>
      <c r="F1933">
        <v>1195.9000000000001</v>
      </c>
      <c r="G1933">
        <v>317.27</v>
      </c>
      <c r="H1933">
        <f t="shared" si="139"/>
        <v>63.056511056511056</v>
      </c>
      <c r="I1933">
        <f t="shared" si="140"/>
        <v>58.969833992301282</v>
      </c>
      <c r="J1933">
        <f t="shared" si="141"/>
        <v>73.599999999999994</v>
      </c>
      <c r="K1933">
        <f t="shared" si="142"/>
        <v>710.64442843685936</v>
      </c>
      <c r="L1933">
        <f t="shared" si="143"/>
        <v>82.180014018498923</v>
      </c>
      <c r="M1933">
        <f t="shared" si="144"/>
        <v>38.263103306881497</v>
      </c>
    </row>
    <row r="1934" spans="1:13">
      <c r="A1934" s="230">
        <v>38635</v>
      </c>
      <c r="B1934">
        <v>32.82</v>
      </c>
      <c r="C1934">
        <v>26.67</v>
      </c>
      <c r="D1934">
        <v>9.25</v>
      </c>
      <c r="E1934">
        <v>50.37</v>
      </c>
      <c r="F1934">
        <v>1187.33</v>
      </c>
      <c r="G1934">
        <v>314.45999999999998</v>
      </c>
      <c r="H1934">
        <f t="shared" si="139"/>
        <v>64.511056511056509</v>
      </c>
      <c r="I1934">
        <f t="shared" si="140"/>
        <v>58.03415027950831</v>
      </c>
      <c r="J1934">
        <f t="shared" si="141"/>
        <v>74</v>
      </c>
      <c r="K1934">
        <f t="shared" si="142"/>
        <v>697.76140078683443</v>
      </c>
      <c r="L1934">
        <f t="shared" si="143"/>
        <v>81.59109962754772</v>
      </c>
      <c r="M1934">
        <f t="shared" si="144"/>
        <v>37.924214283991411</v>
      </c>
    </row>
    <row r="1935" spans="1:13">
      <c r="A1935" s="230">
        <v>38636</v>
      </c>
      <c r="B1935">
        <v>32.53</v>
      </c>
      <c r="C1935">
        <v>27.24</v>
      </c>
      <c r="D1935">
        <v>9.25</v>
      </c>
      <c r="E1935">
        <v>51.59</v>
      </c>
      <c r="F1935">
        <v>1184.8699999999999</v>
      </c>
      <c r="G1935">
        <v>313.22000000000003</v>
      </c>
      <c r="H1935">
        <f t="shared" si="139"/>
        <v>63.941031941031945</v>
      </c>
      <c r="I1935">
        <f t="shared" si="140"/>
        <v>59.274475201117596</v>
      </c>
      <c r="J1935">
        <f t="shared" si="141"/>
        <v>74</v>
      </c>
      <c r="K1935">
        <f t="shared" si="142"/>
        <v>714.66171662880254</v>
      </c>
      <c r="L1935">
        <f t="shared" si="143"/>
        <v>81.422053022910617</v>
      </c>
      <c r="M1935">
        <f t="shared" si="144"/>
        <v>37.774668950047044</v>
      </c>
    </row>
    <row r="1936" spans="1:13">
      <c r="A1936" s="230">
        <v>38637</v>
      </c>
      <c r="B1936">
        <v>32.65</v>
      </c>
      <c r="C1936">
        <v>27.3</v>
      </c>
      <c r="D1936">
        <v>8.9</v>
      </c>
      <c r="E1936">
        <v>49.25</v>
      </c>
      <c r="F1936">
        <v>1177.68</v>
      </c>
      <c r="G1936">
        <v>311.17</v>
      </c>
      <c r="H1936">
        <f t="shared" si="139"/>
        <v>64.176904176904173</v>
      </c>
      <c r="I1936">
        <f t="shared" si="140"/>
        <v>59.405035719181733</v>
      </c>
      <c r="J1936">
        <f t="shared" si="141"/>
        <v>71.2</v>
      </c>
      <c r="K1936">
        <f t="shared" si="142"/>
        <v>682.24635673519151</v>
      </c>
      <c r="L1936">
        <f t="shared" si="143"/>
        <v>80.927969654072925</v>
      </c>
      <c r="M1936">
        <f t="shared" si="144"/>
        <v>37.527436744735766</v>
      </c>
    </row>
    <row r="1937" spans="1:13">
      <c r="A1937" s="230">
        <v>38638</v>
      </c>
      <c r="B1937">
        <v>33.11</v>
      </c>
      <c r="C1937">
        <v>27.24</v>
      </c>
      <c r="D1937">
        <v>8.6999999999999993</v>
      </c>
      <c r="E1937">
        <v>53.74</v>
      </c>
      <c r="F1937">
        <v>1176.8399999999999</v>
      </c>
      <c r="G1937">
        <v>313.11</v>
      </c>
      <c r="H1937">
        <f t="shared" si="139"/>
        <v>65.081081081081081</v>
      </c>
      <c r="I1937">
        <f t="shared" si="140"/>
        <v>59.274475201117596</v>
      </c>
      <c r="J1937">
        <f t="shared" si="141"/>
        <v>69.599999999999994</v>
      </c>
      <c r="K1937">
        <f t="shared" si="142"/>
        <v>744.44506012079569</v>
      </c>
      <c r="L1937">
        <f t="shared" si="143"/>
        <v>80.870246423221218</v>
      </c>
      <c r="M1937">
        <f t="shared" si="144"/>
        <v>37.761402831713262</v>
      </c>
    </row>
    <row r="1938" spans="1:13">
      <c r="A1938" s="230">
        <v>38639</v>
      </c>
      <c r="B1938">
        <v>32.93</v>
      </c>
      <c r="C1938">
        <v>27.54</v>
      </c>
      <c r="D1938">
        <v>8.65</v>
      </c>
      <c r="E1938">
        <v>54</v>
      </c>
      <c r="F1938">
        <v>1186.57</v>
      </c>
      <c r="G1938">
        <v>314.33</v>
      </c>
      <c r="H1938">
        <f t="shared" si="139"/>
        <v>64.727272727272734</v>
      </c>
      <c r="I1938">
        <f t="shared" si="140"/>
        <v>59.927277791438279</v>
      </c>
      <c r="J1938">
        <f t="shared" si="141"/>
        <v>69.2</v>
      </c>
      <c r="K1938">
        <f t="shared" si="142"/>
        <v>748.04676677564134</v>
      </c>
      <c r="L1938">
        <f t="shared" si="143"/>
        <v>81.538873847253328</v>
      </c>
      <c r="M1938">
        <f t="shared" si="144"/>
        <v>37.90853614414241</v>
      </c>
    </row>
    <row r="1939" spans="1:13">
      <c r="A1939" s="230">
        <v>38642</v>
      </c>
      <c r="B1939">
        <v>33.15</v>
      </c>
      <c r="C1939">
        <v>27.38</v>
      </c>
      <c r="D1939">
        <v>8.9</v>
      </c>
      <c r="E1939">
        <v>53.44</v>
      </c>
      <c r="F1939">
        <v>1190.0999999999999</v>
      </c>
      <c r="G1939">
        <v>314.52999999999997</v>
      </c>
      <c r="H1939">
        <f t="shared" si="139"/>
        <v>65.159705159705155</v>
      </c>
      <c r="I1939">
        <f t="shared" si="140"/>
        <v>59.579116409933917</v>
      </c>
      <c r="J1939">
        <f t="shared" si="141"/>
        <v>71.2</v>
      </c>
      <c r="K1939">
        <f t="shared" si="142"/>
        <v>740.28924474981989</v>
      </c>
      <c r="L1939">
        <f t="shared" si="143"/>
        <v>81.781448853094361</v>
      </c>
      <c r="M1939">
        <f t="shared" si="144"/>
        <v>37.932656359294725</v>
      </c>
    </row>
    <row r="1940" spans="1:13">
      <c r="A1940" s="230">
        <v>38643</v>
      </c>
      <c r="B1940">
        <v>32.18</v>
      </c>
      <c r="C1940">
        <v>27.73</v>
      </c>
      <c r="D1940">
        <v>8.9499999999999993</v>
      </c>
      <c r="E1940">
        <v>52.21</v>
      </c>
      <c r="F1940">
        <v>1178.1400000000001</v>
      </c>
      <c r="G1940">
        <v>314.02999999999997</v>
      </c>
      <c r="H1940">
        <f t="shared" si="139"/>
        <v>63.253071253071255</v>
      </c>
      <c r="I1940">
        <f t="shared" si="140"/>
        <v>60.340719431974705</v>
      </c>
      <c r="J1940">
        <f t="shared" si="141"/>
        <v>71.599999999999994</v>
      </c>
      <c r="K1940">
        <f t="shared" si="142"/>
        <v>723.25040172881916</v>
      </c>
      <c r="L1940">
        <f t="shared" si="143"/>
        <v>80.959579994777428</v>
      </c>
      <c r="M1940">
        <f t="shared" si="144"/>
        <v>37.872355821413926</v>
      </c>
    </row>
    <row r="1941" spans="1:13">
      <c r="A1941" s="230">
        <v>38644</v>
      </c>
      <c r="B1941">
        <v>32.380000000000003</v>
      </c>
      <c r="C1941">
        <v>27.64</v>
      </c>
      <c r="D1941">
        <v>8.6999999999999993</v>
      </c>
      <c r="E1941">
        <v>54.94</v>
      </c>
      <c r="F1941">
        <v>1195.76</v>
      </c>
      <c r="G1941">
        <v>318.47000000000003</v>
      </c>
      <c r="H1941">
        <f t="shared" si="139"/>
        <v>63.646191646191653</v>
      </c>
      <c r="I1941">
        <f t="shared" si="140"/>
        <v>60.144878654878504</v>
      </c>
      <c r="J1941">
        <f t="shared" si="141"/>
        <v>69.599999999999994</v>
      </c>
      <c r="K1941">
        <f t="shared" si="142"/>
        <v>761.06832160469889</v>
      </c>
      <c r="L1941">
        <f t="shared" si="143"/>
        <v>82.170393480023634</v>
      </c>
      <c r="M1941">
        <f t="shared" si="144"/>
        <v>38.407824597795418</v>
      </c>
    </row>
    <row r="1942" spans="1:13">
      <c r="A1942" s="230">
        <v>38645</v>
      </c>
      <c r="B1942">
        <v>31.95</v>
      </c>
      <c r="C1942">
        <v>27.42</v>
      </c>
      <c r="D1942">
        <v>8.8000000000000007</v>
      </c>
      <c r="E1942">
        <v>56.14</v>
      </c>
      <c r="F1942">
        <v>1177.8</v>
      </c>
      <c r="G1942">
        <v>316.12</v>
      </c>
      <c r="H1942">
        <f t="shared" si="139"/>
        <v>62.800982800982801</v>
      </c>
      <c r="I1942">
        <f t="shared" si="140"/>
        <v>59.666156755310006</v>
      </c>
      <c r="J1942">
        <f t="shared" si="141"/>
        <v>70.400000000000006</v>
      </c>
      <c r="K1942">
        <f t="shared" si="142"/>
        <v>777.69158308860199</v>
      </c>
      <c r="L1942">
        <f t="shared" si="143"/>
        <v>80.936215829908875</v>
      </c>
      <c r="M1942">
        <f t="shared" si="144"/>
        <v>38.124412069755664</v>
      </c>
    </row>
    <row r="1943" spans="1:13">
      <c r="A1943" s="230">
        <v>38646</v>
      </c>
      <c r="B1943">
        <v>32.049999999999997</v>
      </c>
      <c r="C1943">
        <v>27.57</v>
      </c>
      <c r="D1943">
        <v>9.1</v>
      </c>
      <c r="E1943">
        <v>55.66</v>
      </c>
      <c r="F1943">
        <v>1179.5899999999999</v>
      </c>
      <c r="G1943">
        <v>317.20999999999998</v>
      </c>
      <c r="H1943">
        <f t="shared" si="139"/>
        <v>62.997542997542986</v>
      </c>
      <c r="I1943">
        <f t="shared" si="140"/>
        <v>59.992558050470343</v>
      </c>
      <c r="J1943">
        <f t="shared" si="141"/>
        <v>72.8</v>
      </c>
      <c r="K1943">
        <f t="shared" si="142"/>
        <v>771.0422784950407</v>
      </c>
      <c r="L1943">
        <f t="shared" si="143"/>
        <v>81.059221286128547</v>
      </c>
      <c r="M1943">
        <f t="shared" si="144"/>
        <v>38.255867242335796</v>
      </c>
    </row>
    <row r="1944" spans="1:13">
      <c r="A1944" s="230">
        <v>38649</v>
      </c>
      <c r="B1944">
        <v>31.83</v>
      </c>
      <c r="C1944">
        <v>28.25</v>
      </c>
      <c r="D1944">
        <v>9.25</v>
      </c>
      <c r="E1944">
        <v>56.79</v>
      </c>
      <c r="F1944">
        <v>1199.3800000000001</v>
      </c>
      <c r="G1944">
        <v>320.97000000000003</v>
      </c>
      <c r="H1944">
        <f t="shared" si="139"/>
        <v>62.565110565110565</v>
      </c>
      <c r="I1944">
        <f t="shared" si="140"/>
        <v>61.472243921863878</v>
      </c>
      <c r="J1944">
        <f t="shared" si="141"/>
        <v>74</v>
      </c>
      <c r="K1944">
        <f t="shared" si="142"/>
        <v>786.69584972571624</v>
      </c>
      <c r="L1944">
        <f t="shared" si="143"/>
        <v>82.419153117741658</v>
      </c>
      <c r="M1944">
        <f t="shared" si="144"/>
        <v>38.709327287199407</v>
      </c>
    </row>
    <row r="1945" spans="1:13">
      <c r="A1945" s="230">
        <v>38650</v>
      </c>
      <c r="B1945">
        <v>31.83</v>
      </c>
      <c r="C1945">
        <v>27.48</v>
      </c>
      <c r="D1945">
        <v>9.5500000000000007</v>
      </c>
      <c r="E1945">
        <v>56.1</v>
      </c>
      <c r="F1945">
        <v>1196.54</v>
      </c>
      <c r="G1945">
        <v>318.69</v>
      </c>
      <c r="H1945">
        <f t="shared" si="139"/>
        <v>62.565110565110565</v>
      </c>
      <c r="I1945">
        <f t="shared" si="140"/>
        <v>59.796717273374142</v>
      </c>
      <c r="J1945">
        <f t="shared" si="141"/>
        <v>76.400000000000006</v>
      </c>
      <c r="K1945">
        <f t="shared" si="142"/>
        <v>777.13747437247184</v>
      </c>
      <c r="L1945">
        <f t="shared" si="143"/>
        <v>82.223993622957352</v>
      </c>
      <c r="M1945">
        <f t="shared" si="144"/>
        <v>38.434356834462967</v>
      </c>
    </row>
    <row r="1946" spans="1:13">
      <c r="A1946" s="230">
        <v>38651</v>
      </c>
      <c r="B1946">
        <v>31.75</v>
      </c>
      <c r="C1946">
        <v>26.96</v>
      </c>
      <c r="D1946">
        <v>10</v>
      </c>
      <c r="E1946">
        <v>57.03</v>
      </c>
      <c r="F1946">
        <v>1191.3800000000001</v>
      </c>
      <c r="G1946">
        <v>317.83</v>
      </c>
      <c r="H1946">
        <f t="shared" si="139"/>
        <v>62.40786240786241</v>
      </c>
      <c r="I1946">
        <f t="shared" si="140"/>
        <v>58.665192783484962</v>
      </c>
      <c r="J1946">
        <f t="shared" si="141"/>
        <v>80</v>
      </c>
      <c r="K1946">
        <f t="shared" si="142"/>
        <v>790.02050202249677</v>
      </c>
      <c r="L1946">
        <f t="shared" si="143"/>
        <v>81.869408062011246</v>
      </c>
      <c r="M1946">
        <f t="shared" si="144"/>
        <v>38.33063990930799</v>
      </c>
    </row>
    <row r="1947" spans="1:13">
      <c r="A1947" s="230">
        <v>38652</v>
      </c>
      <c r="B1947">
        <v>31.14</v>
      </c>
      <c r="C1947">
        <v>26.8</v>
      </c>
      <c r="D1947">
        <v>9.75</v>
      </c>
      <c r="E1947">
        <v>55.41</v>
      </c>
      <c r="F1947">
        <v>1178.9000000000001</v>
      </c>
      <c r="G1947">
        <v>313.63</v>
      </c>
      <c r="H1947">
        <f t="shared" si="139"/>
        <v>61.208845208845212</v>
      </c>
      <c r="I1947">
        <f t="shared" si="140"/>
        <v>58.3170314019806</v>
      </c>
      <c r="J1947">
        <f t="shared" si="141"/>
        <v>78</v>
      </c>
      <c r="K1947">
        <f t="shared" si="142"/>
        <v>767.57909901922756</v>
      </c>
      <c r="L1947">
        <f t="shared" si="143"/>
        <v>81.011805775071821</v>
      </c>
      <c r="M1947">
        <f t="shared" si="144"/>
        <v>37.824115391109288</v>
      </c>
    </row>
    <row r="1948" spans="1:13">
      <c r="A1948" s="230">
        <v>38653</v>
      </c>
      <c r="B1948">
        <v>31.06</v>
      </c>
      <c r="C1948">
        <v>27.96</v>
      </c>
      <c r="D1948">
        <v>9.5500000000000007</v>
      </c>
      <c r="E1948">
        <v>54.47</v>
      </c>
      <c r="F1948">
        <v>1198.4100000000001</v>
      </c>
      <c r="G1948">
        <v>316.31</v>
      </c>
      <c r="H1948">
        <f t="shared" si="139"/>
        <v>61.051597051597049</v>
      </c>
      <c r="I1948">
        <f t="shared" si="140"/>
        <v>60.841201417887227</v>
      </c>
      <c r="J1948">
        <f t="shared" si="141"/>
        <v>76.400000000000006</v>
      </c>
      <c r="K1948">
        <f t="shared" si="142"/>
        <v>754.55754419017012</v>
      </c>
      <c r="L1948">
        <f t="shared" si="143"/>
        <v>82.352496529734339</v>
      </c>
      <c r="M1948">
        <f t="shared" si="144"/>
        <v>38.147326274150366</v>
      </c>
    </row>
    <row r="1949" spans="1:13">
      <c r="A1949" s="230">
        <v>38656</v>
      </c>
      <c r="B1949">
        <v>31.88</v>
      </c>
      <c r="C1949">
        <v>28.04</v>
      </c>
      <c r="D1949">
        <v>9.9</v>
      </c>
      <c r="E1949">
        <v>57.59</v>
      </c>
      <c r="F1949">
        <v>1207.01</v>
      </c>
      <c r="G1949">
        <v>320.58</v>
      </c>
      <c r="H1949">
        <f t="shared" si="139"/>
        <v>62.663390663390665</v>
      </c>
      <c r="I1949">
        <f t="shared" si="140"/>
        <v>61.015282108639404</v>
      </c>
      <c r="J1949">
        <f t="shared" si="141"/>
        <v>79.2</v>
      </c>
      <c r="K1949">
        <f t="shared" si="142"/>
        <v>797.77802404831834</v>
      </c>
      <c r="L1949">
        <f t="shared" si="143"/>
        <v>82.943472464644515</v>
      </c>
      <c r="M1949">
        <f t="shared" si="144"/>
        <v>38.662292867652383</v>
      </c>
    </row>
    <row r="1950" spans="1:13">
      <c r="A1950" s="230">
        <v>38657</v>
      </c>
      <c r="B1950">
        <v>29.24</v>
      </c>
      <c r="C1950">
        <v>28.28</v>
      </c>
      <c r="D1950">
        <v>9.15</v>
      </c>
      <c r="E1950">
        <v>57.5</v>
      </c>
      <c r="F1950">
        <v>1202.76</v>
      </c>
      <c r="G1950">
        <v>318.75</v>
      </c>
      <c r="H1950">
        <f t="shared" si="139"/>
        <v>57.474201474201472</v>
      </c>
      <c r="I1950">
        <f t="shared" si="140"/>
        <v>61.53752418089595</v>
      </c>
      <c r="J1950">
        <f t="shared" si="141"/>
        <v>73.2</v>
      </c>
      <c r="K1950">
        <f t="shared" si="142"/>
        <v>796.53127943702555</v>
      </c>
      <c r="L1950">
        <f t="shared" si="143"/>
        <v>82.651420403787739</v>
      </c>
      <c r="M1950">
        <f t="shared" si="144"/>
        <v>38.441592899008661</v>
      </c>
    </row>
    <row r="1951" spans="1:13">
      <c r="A1951" s="230">
        <v>38658</v>
      </c>
      <c r="B1951">
        <v>29.34</v>
      </c>
      <c r="C1951">
        <v>28.79</v>
      </c>
      <c r="D1951">
        <v>9.35</v>
      </c>
      <c r="E1951">
        <v>59.95</v>
      </c>
      <c r="F1951">
        <v>1214.76</v>
      </c>
      <c r="G1951">
        <v>322.52999999999997</v>
      </c>
      <c r="H1951">
        <f t="shared" si="139"/>
        <v>57.670761670761671</v>
      </c>
      <c r="I1951">
        <f t="shared" si="140"/>
        <v>62.6472885844411</v>
      </c>
      <c r="J1951">
        <f t="shared" si="141"/>
        <v>74.8</v>
      </c>
      <c r="K1951">
        <f t="shared" si="142"/>
        <v>830.4704382999945</v>
      </c>
      <c r="L1951">
        <f t="shared" si="143"/>
        <v>83.47603798738335</v>
      </c>
      <c r="M1951">
        <f t="shared" si="144"/>
        <v>38.897464965387492</v>
      </c>
    </row>
    <row r="1952" spans="1:13">
      <c r="A1952" s="230">
        <v>38659</v>
      </c>
      <c r="B1952">
        <v>29.72</v>
      </c>
      <c r="C1952">
        <v>28.74</v>
      </c>
      <c r="D1952">
        <v>8.9</v>
      </c>
      <c r="E1952">
        <v>61.849899999999998</v>
      </c>
      <c r="F1952">
        <v>1219.94</v>
      </c>
      <c r="G1952">
        <v>326.19</v>
      </c>
      <c r="H1952">
        <f t="shared" si="139"/>
        <v>58.417690417690416</v>
      </c>
      <c r="I1952">
        <f t="shared" si="140"/>
        <v>62.538488152720987</v>
      </c>
      <c r="J1952">
        <f t="shared" si="141"/>
        <v>71.2</v>
      </c>
      <c r="K1952">
        <f t="shared" si="142"/>
        <v>856.78921704438415</v>
      </c>
      <c r="L1952">
        <f t="shared" si="143"/>
        <v>83.831997910968781</v>
      </c>
      <c r="M1952">
        <f t="shared" si="144"/>
        <v>39.338864902674935</v>
      </c>
    </row>
    <row r="1953" spans="1:13">
      <c r="A1953" s="230">
        <v>38660</v>
      </c>
      <c r="B1953">
        <v>29.76</v>
      </c>
      <c r="C1953">
        <v>28.53</v>
      </c>
      <c r="D1953">
        <v>8.8000000000000007</v>
      </c>
      <c r="E1953">
        <v>61.15</v>
      </c>
      <c r="F1953">
        <v>1220.1400000000001</v>
      </c>
      <c r="G1953">
        <v>328.01</v>
      </c>
      <c r="H1953">
        <f t="shared" si="139"/>
        <v>58.496314496314497</v>
      </c>
      <c r="I1953">
        <f t="shared" si="140"/>
        <v>62.081526339496513</v>
      </c>
      <c r="J1953">
        <f t="shared" si="141"/>
        <v>70.400000000000006</v>
      </c>
      <c r="K1953">
        <f t="shared" si="142"/>
        <v>847.09369978389759</v>
      </c>
      <c r="L1953">
        <f t="shared" si="143"/>
        <v>83.845741537362059</v>
      </c>
      <c r="M1953">
        <f t="shared" si="144"/>
        <v>39.558358860561036</v>
      </c>
    </row>
    <row r="1954" spans="1:13">
      <c r="A1954" s="230">
        <v>38663</v>
      </c>
      <c r="B1954">
        <v>29.6</v>
      </c>
      <c r="C1954">
        <v>28.73</v>
      </c>
      <c r="D1954">
        <v>8.9</v>
      </c>
      <c r="E1954">
        <v>60.23</v>
      </c>
      <c r="F1954">
        <v>1222.81</v>
      </c>
      <c r="G1954">
        <v>329.54</v>
      </c>
      <c r="H1954">
        <f t="shared" si="139"/>
        <v>58.18181818181818</v>
      </c>
      <c r="I1954">
        <f t="shared" si="140"/>
        <v>62.51672806637697</v>
      </c>
      <c r="J1954">
        <f t="shared" si="141"/>
        <v>71.2</v>
      </c>
      <c r="K1954">
        <f t="shared" si="142"/>
        <v>834.34919931290517</v>
      </c>
      <c r="L1954">
        <f t="shared" si="143"/>
        <v>84.029218949712075</v>
      </c>
      <c r="M1954">
        <f t="shared" si="144"/>
        <v>39.742878506476281</v>
      </c>
    </row>
    <row r="1955" spans="1:13">
      <c r="A1955" s="230">
        <v>38664</v>
      </c>
      <c r="B1955">
        <v>29.085699999999999</v>
      </c>
      <c r="C1955">
        <v>28.54</v>
      </c>
      <c r="D1955">
        <v>8.9499999999999993</v>
      </c>
      <c r="E1955">
        <v>59.9</v>
      </c>
      <c r="F1955">
        <v>1218.5899999999999</v>
      </c>
      <c r="G1955">
        <v>328.7</v>
      </c>
      <c r="H1955">
        <f t="shared" si="139"/>
        <v>57.170909090909085</v>
      </c>
      <c r="I1955">
        <f t="shared" si="140"/>
        <v>62.103286425840537</v>
      </c>
      <c r="J1955">
        <f t="shared" si="141"/>
        <v>71.599999999999994</v>
      </c>
      <c r="K1955">
        <f t="shared" si="142"/>
        <v>829.77780240483185</v>
      </c>
      <c r="L1955">
        <f t="shared" si="143"/>
        <v>83.739228432814272</v>
      </c>
      <c r="M1955">
        <f t="shared" si="144"/>
        <v>39.641573602836537</v>
      </c>
    </row>
    <row r="1956" spans="1:13">
      <c r="A1956" s="230">
        <v>38665</v>
      </c>
      <c r="B1956">
        <v>29.02</v>
      </c>
      <c r="C1956">
        <v>28.23</v>
      </c>
      <c r="D1956">
        <v>9.15</v>
      </c>
      <c r="E1956">
        <v>60.11</v>
      </c>
      <c r="F1956">
        <v>1220.6500000000001</v>
      </c>
      <c r="G1956">
        <v>328.96</v>
      </c>
      <c r="H1956">
        <f t="shared" si="139"/>
        <v>57.041769041769044</v>
      </c>
      <c r="I1956">
        <f t="shared" si="140"/>
        <v>61.428723749175838</v>
      </c>
      <c r="J1956">
        <f t="shared" si="141"/>
        <v>73.2</v>
      </c>
      <c r="K1956">
        <f t="shared" si="142"/>
        <v>832.68687316451485</v>
      </c>
      <c r="L1956">
        <f t="shared" si="143"/>
        <v>83.880787784664875</v>
      </c>
      <c r="M1956">
        <f t="shared" si="144"/>
        <v>39.672929882534554</v>
      </c>
    </row>
    <row r="1957" spans="1:13">
      <c r="A1957" s="230">
        <v>38666</v>
      </c>
      <c r="B1957">
        <v>29.21</v>
      </c>
      <c r="C1957">
        <v>28.27</v>
      </c>
      <c r="D1957">
        <v>9.25</v>
      </c>
      <c r="E1957">
        <v>61.18</v>
      </c>
      <c r="F1957">
        <v>1230.96</v>
      </c>
      <c r="G1957">
        <v>331.09</v>
      </c>
      <c r="H1957">
        <f t="shared" si="139"/>
        <v>57.415233415233416</v>
      </c>
      <c r="I1957">
        <f t="shared" si="140"/>
        <v>61.515764094551926</v>
      </c>
      <c r="J1957">
        <f t="shared" si="141"/>
        <v>74</v>
      </c>
      <c r="K1957">
        <f t="shared" si="142"/>
        <v>847.50928132099523</v>
      </c>
      <c r="L1957">
        <f t="shared" si="143"/>
        <v>84.589271725237424</v>
      </c>
      <c r="M1957">
        <f t="shared" si="144"/>
        <v>39.929810173906752</v>
      </c>
    </row>
    <row r="1958" spans="1:13">
      <c r="A1958" s="230">
        <v>38667</v>
      </c>
      <c r="B1958">
        <v>29.4</v>
      </c>
      <c r="C1958">
        <v>28.52</v>
      </c>
      <c r="D1958">
        <v>9.4499999999999993</v>
      </c>
      <c r="E1958">
        <v>61.54</v>
      </c>
      <c r="F1958">
        <v>1234.72</v>
      </c>
      <c r="G1958">
        <v>331.8</v>
      </c>
      <c r="H1958">
        <f t="shared" si="139"/>
        <v>57.788697788697789</v>
      </c>
      <c r="I1958">
        <f t="shared" si="140"/>
        <v>62.059766253152489</v>
      </c>
      <c r="J1958">
        <f t="shared" si="141"/>
        <v>75.599999999999994</v>
      </c>
      <c r="K1958">
        <f t="shared" si="142"/>
        <v>852.49625976616619</v>
      </c>
      <c r="L1958">
        <f t="shared" si="143"/>
        <v>84.847651901430709</v>
      </c>
      <c r="M1958">
        <f t="shared" si="144"/>
        <v>40.015436937697487</v>
      </c>
    </row>
    <row r="1959" spans="1:13">
      <c r="A1959" s="230">
        <v>38670</v>
      </c>
      <c r="B1959">
        <v>29.46</v>
      </c>
      <c r="C1959">
        <v>28.2</v>
      </c>
      <c r="D1959">
        <v>9.3000000000000007</v>
      </c>
      <c r="E1959">
        <v>61.45</v>
      </c>
      <c r="F1959">
        <v>1233.76</v>
      </c>
      <c r="G1959">
        <v>331.96</v>
      </c>
      <c r="H1959">
        <f t="shared" si="139"/>
        <v>57.906633906633907</v>
      </c>
      <c r="I1959">
        <f t="shared" si="140"/>
        <v>61.363443490143766</v>
      </c>
      <c r="J1959">
        <f t="shared" si="141"/>
        <v>74.400000000000006</v>
      </c>
      <c r="K1959">
        <f t="shared" si="142"/>
        <v>851.24951515487339</v>
      </c>
      <c r="L1959">
        <f t="shared" si="143"/>
        <v>84.781682494743066</v>
      </c>
      <c r="M1959">
        <f t="shared" si="144"/>
        <v>40.034733109819342</v>
      </c>
    </row>
    <row r="1960" spans="1:13">
      <c r="A1960" s="230">
        <v>38671</v>
      </c>
      <c r="B1960">
        <v>29.81</v>
      </c>
      <c r="C1960">
        <v>28.12</v>
      </c>
      <c r="D1960">
        <v>9.4</v>
      </c>
      <c r="E1960">
        <v>62.28</v>
      </c>
      <c r="F1960">
        <v>1229.01</v>
      </c>
      <c r="G1960">
        <v>331.38</v>
      </c>
      <c r="H1960">
        <f t="shared" si="139"/>
        <v>58.594594594594597</v>
      </c>
      <c r="I1960">
        <f t="shared" si="140"/>
        <v>61.189362799391589</v>
      </c>
      <c r="J1960">
        <f t="shared" si="141"/>
        <v>75.2</v>
      </c>
      <c r="K1960">
        <f t="shared" si="142"/>
        <v>862.74727101457313</v>
      </c>
      <c r="L1960">
        <f t="shared" si="143"/>
        <v>84.455271367903137</v>
      </c>
      <c r="M1960">
        <f t="shared" si="144"/>
        <v>39.964784485877615</v>
      </c>
    </row>
    <row r="1961" spans="1:13">
      <c r="A1961" s="230">
        <v>38672</v>
      </c>
      <c r="B1961">
        <v>29.77</v>
      </c>
      <c r="C1961">
        <v>28.27</v>
      </c>
      <c r="D1961">
        <v>9.5</v>
      </c>
      <c r="E1961">
        <v>64.95</v>
      </c>
      <c r="F1961">
        <v>1231.21</v>
      </c>
      <c r="G1961">
        <v>332.83</v>
      </c>
      <c r="H1961">
        <f t="shared" si="139"/>
        <v>58.515970515970515</v>
      </c>
      <c r="I1961">
        <f t="shared" si="140"/>
        <v>61.515764094551926</v>
      </c>
      <c r="J1961">
        <f t="shared" si="141"/>
        <v>76</v>
      </c>
      <c r="K1961">
        <f t="shared" si="142"/>
        <v>899.73402781625759</v>
      </c>
      <c r="L1961">
        <f t="shared" si="143"/>
        <v>84.606451258229001</v>
      </c>
      <c r="M1961">
        <f t="shared" si="144"/>
        <v>40.139656045731932</v>
      </c>
    </row>
    <row r="1962" spans="1:13">
      <c r="A1962" s="230">
        <v>38673</v>
      </c>
      <c r="B1962">
        <v>29.87</v>
      </c>
      <c r="C1962">
        <v>29</v>
      </c>
      <c r="D1962">
        <v>9.5</v>
      </c>
      <c r="E1962">
        <v>64.52</v>
      </c>
      <c r="F1962">
        <v>1242.8</v>
      </c>
      <c r="G1962">
        <v>337.3</v>
      </c>
      <c r="H1962">
        <f t="shared" si="139"/>
        <v>58.712530712530715</v>
      </c>
      <c r="I1962">
        <f t="shared" si="140"/>
        <v>63.104250397665581</v>
      </c>
      <c r="J1962">
        <f t="shared" si="141"/>
        <v>76</v>
      </c>
      <c r="K1962">
        <f t="shared" si="142"/>
        <v>893.77735911785896</v>
      </c>
      <c r="L1962">
        <f t="shared" si="143"/>
        <v>85.402894407718421</v>
      </c>
      <c r="M1962">
        <f t="shared" si="144"/>
        <v>40.678742854386265</v>
      </c>
    </row>
    <row r="1963" spans="1:13">
      <c r="A1963" s="230">
        <v>38674</v>
      </c>
      <c r="B1963">
        <v>29.85</v>
      </c>
      <c r="C1963">
        <v>29.4</v>
      </c>
      <c r="D1963">
        <v>9.8000000000000007</v>
      </c>
      <c r="E1963">
        <v>64.56</v>
      </c>
      <c r="F1963">
        <v>1248.27</v>
      </c>
      <c r="G1963">
        <v>337.9</v>
      </c>
      <c r="H1963">
        <f t="shared" si="139"/>
        <v>58.67321867321867</v>
      </c>
      <c r="I1963">
        <f t="shared" si="140"/>
        <v>63.974653851426481</v>
      </c>
      <c r="J1963">
        <f t="shared" si="141"/>
        <v>78.400000000000006</v>
      </c>
      <c r="K1963">
        <f t="shared" si="142"/>
        <v>894.331467833989</v>
      </c>
      <c r="L1963">
        <f t="shared" si="143"/>
        <v>85.778782589574078</v>
      </c>
      <c r="M1963">
        <f t="shared" si="144"/>
        <v>40.751103499843218</v>
      </c>
    </row>
    <row r="1964" spans="1:13">
      <c r="A1964" s="230">
        <v>38677</v>
      </c>
      <c r="B1964">
        <v>30.04</v>
      </c>
      <c r="C1964">
        <v>29.28</v>
      </c>
      <c r="D1964">
        <v>9.85</v>
      </c>
      <c r="E1964">
        <v>64.959999999999994</v>
      </c>
      <c r="F1964">
        <v>1254.8499999999999</v>
      </c>
      <c r="G1964">
        <v>338.17</v>
      </c>
      <c r="H1964">
        <f t="shared" si="139"/>
        <v>59.04668304668305</v>
      </c>
      <c r="I1964">
        <f t="shared" si="140"/>
        <v>63.713532815298208</v>
      </c>
      <c r="J1964">
        <f t="shared" si="141"/>
        <v>78.8</v>
      </c>
      <c r="K1964">
        <f t="shared" si="142"/>
        <v>899.87255499528999</v>
      </c>
      <c r="L1964">
        <f t="shared" si="143"/>
        <v>86.23094789791233</v>
      </c>
      <c r="M1964">
        <f t="shared" si="144"/>
        <v>40.783665790298855</v>
      </c>
    </row>
    <row r="1965" spans="1:13">
      <c r="A1965" s="230">
        <v>38678</v>
      </c>
      <c r="B1965">
        <v>30</v>
      </c>
      <c r="C1965">
        <v>29.35</v>
      </c>
      <c r="D1965">
        <v>9.9499999999999993</v>
      </c>
      <c r="E1965">
        <v>66.52</v>
      </c>
      <c r="F1965">
        <v>1261.23</v>
      </c>
      <c r="G1965">
        <v>340.3</v>
      </c>
      <c r="H1965">
        <f t="shared" si="139"/>
        <v>58.968058968058969</v>
      </c>
      <c r="I1965">
        <f t="shared" si="140"/>
        <v>63.865853419706369</v>
      </c>
      <c r="J1965">
        <f t="shared" si="141"/>
        <v>79.599999999999994</v>
      </c>
      <c r="K1965">
        <f t="shared" si="142"/>
        <v>921.48279492436416</v>
      </c>
      <c r="L1965">
        <f t="shared" si="143"/>
        <v>86.669369579857346</v>
      </c>
      <c r="M1965">
        <f t="shared" si="144"/>
        <v>41.040546081671053</v>
      </c>
    </row>
    <row r="1966" spans="1:13">
      <c r="A1966" s="230">
        <v>38679</v>
      </c>
      <c r="B1966">
        <v>30.31</v>
      </c>
      <c r="C1966">
        <v>29.38</v>
      </c>
      <c r="D1966">
        <v>9.9</v>
      </c>
      <c r="E1966">
        <v>67.11</v>
      </c>
      <c r="F1966">
        <v>1265.6099999999999</v>
      </c>
      <c r="G1966">
        <v>342.33</v>
      </c>
      <c r="H1966">
        <f t="shared" si="139"/>
        <v>59.577395577395578</v>
      </c>
      <c r="I1966">
        <f t="shared" si="140"/>
        <v>63.931133678738433</v>
      </c>
      <c r="J1966">
        <f t="shared" si="141"/>
        <v>79.2</v>
      </c>
      <c r="K1966">
        <f t="shared" si="142"/>
        <v>929.65589848728325</v>
      </c>
      <c r="L1966">
        <f t="shared" si="143"/>
        <v>86.97035499786972</v>
      </c>
      <c r="M1966">
        <f t="shared" si="144"/>
        <v>41.28536626546709</v>
      </c>
    </row>
    <row r="1967" spans="1:13">
      <c r="A1967" s="230">
        <v>38680</v>
      </c>
      <c r="B1967">
        <v>30.31</v>
      </c>
      <c r="C1967">
        <v>29.38</v>
      </c>
      <c r="D1967">
        <v>9.9</v>
      </c>
      <c r="E1967">
        <v>67.11</v>
      </c>
      <c r="F1967">
        <v>1265.6099999999999</v>
      </c>
      <c r="G1967">
        <v>342.33</v>
      </c>
      <c r="H1967">
        <f t="shared" ref="H1967:H2030" si="145">B1967*100/$B$429</f>
        <v>59.577395577395578</v>
      </c>
      <c r="I1967">
        <f t="shared" ref="I1967:I2030" si="146">C1967*100/$C$429</f>
        <v>63.931133678738433</v>
      </c>
      <c r="J1967">
        <f t="shared" ref="J1967:J2030" si="147">D1967*100/$D$429</f>
        <v>79.2</v>
      </c>
      <c r="K1967">
        <f t="shared" ref="K1967:K2030" si="148">E1967*100/$E$7</f>
        <v>929.65589848728325</v>
      </c>
      <c r="L1967">
        <f t="shared" ref="L1967:L2030" si="149">F1967*100/$F$429</f>
        <v>86.97035499786972</v>
      </c>
      <c r="M1967">
        <f t="shared" ref="M1967:M2030" si="150">G1967*100/$G$429</f>
        <v>41.28536626546709</v>
      </c>
    </row>
    <row r="1968" spans="1:13">
      <c r="A1968" s="230">
        <v>38681</v>
      </c>
      <c r="B1968">
        <v>30.33</v>
      </c>
      <c r="C1968">
        <v>29.73</v>
      </c>
      <c r="D1968">
        <v>9.6999999999999993</v>
      </c>
      <c r="E1968">
        <v>69.34</v>
      </c>
      <c r="F1968">
        <v>1268.25</v>
      </c>
      <c r="G1968">
        <v>343.24</v>
      </c>
      <c r="H1968">
        <f t="shared" si="145"/>
        <v>59.616707616707615</v>
      </c>
      <c r="I1968">
        <f t="shared" si="146"/>
        <v>64.692736700779221</v>
      </c>
      <c r="J1968">
        <f t="shared" si="147"/>
        <v>77.599999999999994</v>
      </c>
      <c r="K1968">
        <f t="shared" si="148"/>
        <v>960.54745941153658</v>
      </c>
      <c r="L1968">
        <f t="shared" si="149"/>
        <v>87.151770866260776</v>
      </c>
      <c r="M1968">
        <f t="shared" si="150"/>
        <v>41.39511324441014</v>
      </c>
    </row>
    <row r="1969" spans="1:13">
      <c r="A1969" s="230">
        <v>38684</v>
      </c>
      <c r="B1969">
        <v>30.22</v>
      </c>
      <c r="C1969">
        <v>29.96</v>
      </c>
      <c r="D1969">
        <v>9.65</v>
      </c>
      <c r="E1969">
        <v>69.66</v>
      </c>
      <c r="F1969">
        <v>1257.46</v>
      </c>
      <c r="G1969">
        <v>341.68</v>
      </c>
      <c r="H1969">
        <f t="shared" si="145"/>
        <v>59.400491400491397</v>
      </c>
      <c r="I1969">
        <f t="shared" si="146"/>
        <v>65.19321868669175</v>
      </c>
      <c r="J1969">
        <f t="shared" si="147"/>
        <v>77.2</v>
      </c>
      <c r="K1969">
        <f t="shared" si="148"/>
        <v>964.9803291405774</v>
      </c>
      <c r="L1969">
        <f t="shared" si="149"/>
        <v>86.410302222344384</v>
      </c>
      <c r="M1969">
        <f t="shared" si="150"/>
        <v>41.206975566222056</v>
      </c>
    </row>
    <row r="1970" spans="1:13">
      <c r="A1970" s="230">
        <v>38685</v>
      </c>
      <c r="B1970">
        <v>30.42</v>
      </c>
      <c r="C1970">
        <v>29.96</v>
      </c>
      <c r="D1970">
        <v>9.75</v>
      </c>
      <c r="E1970">
        <v>68.099999999999994</v>
      </c>
      <c r="F1970">
        <v>1257.48</v>
      </c>
      <c r="G1970">
        <v>340.98</v>
      </c>
      <c r="H1970">
        <f t="shared" si="145"/>
        <v>59.793611793611795</v>
      </c>
      <c r="I1970">
        <f t="shared" si="146"/>
        <v>65.19321868669175</v>
      </c>
      <c r="J1970">
        <f t="shared" si="147"/>
        <v>78</v>
      </c>
      <c r="K1970">
        <f t="shared" si="148"/>
        <v>943.37008921150323</v>
      </c>
      <c r="L1970">
        <f t="shared" si="149"/>
        <v>86.411676584983709</v>
      </c>
      <c r="M1970">
        <f t="shared" si="150"/>
        <v>41.122554813188934</v>
      </c>
    </row>
    <row r="1971" spans="1:13">
      <c r="A1971" s="230">
        <v>38686</v>
      </c>
      <c r="B1971">
        <v>30.151</v>
      </c>
      <c r="C1971">
        <v>29.67</v>
      </c>
      <c r="D1971">
        <v>9.8000000000000007</v>
      </c>
      <c r="E1971">
        <v>67.819999999999993</v>
      </c>
      <c r="F1971">
        <v>1249.48</v>
      </c>
      <c r="G1971">
        <v>340.88</v>
      </c>
      <c r="H1971">
        <f t="shared" si="145"/>
        <v>59.264864864864862</v>
      </c>
      <c r="I1971">
        <f t="shared" si="146"/>
        <v>64.562176182715092</v>
      </c>
      <c r="J1971">
        <f t="shared" si="147"/>
        <v>78.400000000000006</v>
      </c>
      <c r="K1971">
        <f t="shared" si="148"/>
        <v>939.49132819859244</v>
      </c>
      <c r="L1971">
        <f t="shared" si="149"/>
        <v>85.861931529253312</v>
      </c>
      <c r="M1971">
        <f t="shared" si="150"/>
        <v>41.11049470561278</v>
      </c>
    </row>
    <row r="1972" spans="1:13">
      <c r="A1972" s="230">
        <v>38687</v>
      </c>
      <c r="B1972">
        <v>30.83</v>
      </c>
      <c r="C1972">
        <v>29.56</v>
      </c>
      <c r="D1972">
        <v>9.75</v>
      </c>
      <c r="E1972">
        <v>71.600099999999998</v>
      </c>
      <c r="F1972">
        <v>1264.67</v>
      </c>
      <c r="G1972">
        <v>346.42</v>
      </c>
      <c r="H1972">
        <f t="shared" si="145"/>
        <v>60.599508599508603</v>
      </c>
      <c r="I1972">
        <f t="shared" si="146"/>
        <v>64.32281523293085</v>
      </c>
      <c r="J1972">
        <f t="shared" si="147"/>
        <v>78</v>
      </c>
      <c r="K1972">
        <f t="shared" si="148"/>
        <v>991.85598714467778</v>
      </c>
      <c r="L1972">
        <f t="shared" si="149"/>
        <v>86.905759953821416</v>
      </c>
      <c r="M1972">
        <f t="shared" si="150"/>
        <v>41.778624665332018</v>
      </c>
    </row>
    <row r="1973" spans="1:13">
      <c r="A1973" s="230">
        <v>38688</v>
      </c>
      <c r="B1973">
        <v>30.82</v>
      </c>
      <c r="C1973">
        <v>29.23</v>
      </c>
      <c r="D1973">
        <v>10</v>
      </c>
      <c r="E1973">
        <v>72.63</v>
      </c>
      <c r="F1973">
        <v>1265.08</v>
      </c>
      <c r="G1973">
        <v>346.72</v>
      </c>
      <c r="H1973">
        <f t="shared" si="145"/>
        <v>60.579852579852577</v>
      </c>
      <c r="I1973">
        <f t="shared" si="146"/>
        <v>63.604732383578096</v>
      </c>
      <c r="J1973">
        <f t="shared" si="147"/>
        <v>80</v>
      </c>
      <c r="K1973">
        <f t="shared" si="148"/>
        <v>1006.1229013132377</v>
      </c>
      <c r="L1973">
        <f t="shared" si="149"/>
        <v>86.933934387927593</v>
      </c>
      <c r="M1973">
        <f t="shared" si="150"/>
        <v>41.814804988060494</v>
      </c>
    </row>
    <row r="1974" spans="1:13">
      <c r="A1974" s="230">
        <v>38691</v>
      </c>
      <c r="B1974">
        <v>31.26</v>
      </c>
      <c r="C1974">
        <v>29.79</v>
      </c>
      <c r="D1974">
        <v>10</v>
      </c>
      <c r="E1974">
        <v>71.819999999999993</v>
      </c>
      <c r="F1974">
        <v>1262.0899999999999</v>
      </c>
      <c r="G1974">
        <v>343.93</v>
      </c>
      <c r="H1974">
        <f t="shared" si="145"/>
        <v>61.444717444717448</v>
      </c>
      <c r="I1974">
        <f t="shared" si="146"/>
        <v>64.823297218843365</v>
      </c>
      <c r="J1974">
        <f t="shared" si="147"/>
        <v>80</v>
      </c>
      <c r="K1974">
        <f t="shared" si="148"/>
        <v>994.90219981160294</v>
      </c>
      <c r="L1974">
        <f t="shared" si="149"/>
        <v>86.728467173348349</v>
      </c>
      <c r="M1974">
        <f t="shared" si="150"/>
        <v>41.478327986685642</v>
      </c>
    </row>
    <row r="1975" spans="1:13">
      <c r="A1975" s="230">
        <v>38692</v>
      </c>
      <c r="B1975">
        <v>31.66</v>
      </c>
      <c r="C1975">
        <v>29.62</v>
      </c>
      <c r="D1975">
        <v>9.75</v>
      </c>
      <c r="E1975">
        <v>74.05</v>
      </c>
      <c r="F1975">
        <v>1263.7</v>
      </c>
      <c r="G1975">
        <v>345.2</v>
      </c>
      <c r="H1975">
        <f t="shared" si="145"/>
        <v>62.23095823095823</v>
      </c>
      <c r="I1975">
        <f t="shared" si="146"/>
        <v>64.453375750994979</v>
      </c>
      <c r="J1975">
        <f t="shared" si="147"/>
        <v>78</v>
      </c>
      <c r="K1975">
        <f t="shared" si="148"/>
        <v>1025.7937607358565</v>
      </c>
      <c r="L1975">
        <f t="shared" si="149"/>
        <v>86.839103365814097</v>
      </c>
      <c r="M1975">
        <f t="shared" si="150"/>
        <v>41.63149135290287</v>
      </c>
    </row>
    <row r="1976" spans="1:13">
      <c r="A1976" s="230">
        <v>38693</v>
      </c>
      <c r="B1976">
        <v>31.78</v>
      </c>
      <c r="C1976">
        <v>29.52</v>
      </c>
      <c r="D1976">
        <v>9.75</v>
      </c>
      <c r="E1976">
        <v>73.95</v>
      </c>
      <c r="F1976">
        <v>1257.3699999999999</v>
      </c>
      <c r="G1976">
        <v>344.15</v>
      </c>
      <c r="H1976">
        <f t="shared" si="145"/>
        <v>62.466830466830466</v>
      </c>
      <c r="I1976">
        <f t="shared" si="146"/>
        <v>64.235774887554754</v>
      </c>
      <c r="J1976">
        <f t="shared" si="147"/>
        <v>78</v>
      </c>
      <c r="K1976">
        <f t="shared" si="148"/>
        <v>1024.4084889455312</v>
      </c>
      <c r="L1976">
        <f t="shared" si="149"/>
        <v>86.404117590467408</v>
      </c>
      <c r="M1976">
        <f t="shared" si="150"/>
        <v>41.504860223353198</v>
      </c>
    </row>
    <row r="1977" spans="1:13">
      <c r="A1977" s="230">
        <v>38694</v>
      </c>
      <c r="B1977">
        <v>31.65</v>
      </c>
      <c r="C1977">
        <v>29.23</v>
      </c>
      <c r="D1977">
        <v>9.5500000000000007</v>
      </c>
      <c r="E1977">
        <v>74.08</v>
      </c>
      <c r="F1977">
        <v>1255.8399999999999</v>
      </c>
      <c r="G1977">
        <v>341.4</v>
      </c>
      <c r="H1977">
        <f t="shared" si="145"/>
        <v>62.211302211302211</v>
      </c>
      <c r="I1977">
        <f t="shared" si="146"/>
        <v>63.604732383578096</v>
      </c>
      <c r="J1977">
        <f t="shared" si="147"/>
        <v>76.400000000000006</v>
      </c>
      <c r="K1977">
        <f t="shared" si="148"/>
        <v>1026.209342272954</v>
      </c>
      <c r="L1977">
        <f t="shared" si="149"/>
        <v>86.298978848558974</v>
      </c>
      <c r="M1977">
        <f t="shared" si="150"/>
        <v>41.173207265008806</v>
      </c>
    </row>
    <row r="1978" spans="1:13">
      <c r="A1978" s="230">
        <v>38695</v>
      </c>
      <c r="B1978">
        <v>32.17</v>
      </c>
      <c r="C1978">
        <v>29.92</v>
      </c>
      <c r="D1978">
        <v>9.5500000000000007</v>
      </c>
      <c r="E1978">
        <v>74.330500000000001</v>
      </c>
      <c r="F1978">
        <v>1259.3699999999999</v>
      </c>
      <c r="G1978">
        <v>343.44</v>
      </c>
      <c r="H1978">
        <f t="shared" si="145"/>
        <v>63.233415233415236</v>
      </c>
      <c r="I1978">
        <f t="shared" si="146"/>
        <v>65.106178341315655</v>
      </c>
      <c r="J1978">
        <f t="shared" si="147"/>
        <v>76.400000000000006</v>
      </c>
      <c r="K1978">
        <f t="shared" si="148"/>
        <v>1029.6794481077188</v>
      </c>
      <c r="L1978">
        <f t="shared" si="149"/>
        <v>86.541553854400007</v>
      </c>
      <c r="M1978">
        <f t="shared" si="150"/>
        <v>41.419233459562463</v>
      </c>
    </row>
    <row r="1979" spans="1:13">
      <c r="A1979" s="230">
        <v>38698</v>
      </c>
      <c r="B1979">
        <v>32.380000000000003</v>
      </c>
      <c r="C1979">
        <v>29.97</v>
      </c>
      <c r="D1979">
        <v>9.6</v>
      </c>
      <c r="E1979">
        <v>74.91</v>
      </c>
      <c r="F1979">
        <v>1260.43</v>
      </c>
      <c r="G1979">
        <v>344.18</v>
      </c>
      <c r="H1979">
        <f t="shared" si="145"/>
        <v>63.646191646191653</v>
      </c>
      <c r="I1979">
        <f t="shared" si="146"/>
        <v>65.214978773035767</v>
      </c>
      <c r="J1979">
        <f t="shared" si="147"/>
        <v>76.8</v>
      </c>
      <c r="K1979">
        <f t="shared" si="148"/>
        <v>1037.7070981326538</v>
      </c>
      <c r="L1979">
        <f t="shared" si="149"/>
        <v>86.614395074284303</v>
      </c>
      <c r="M1979">
        <f t="shared" si="150"/>
        <v>41.508478255626045</v>
      </c>
    </row>
    <row r="1980" spans="1:13">
      <c r="A1980" s="230">
        <v>38699</v>
      </c>
      <c r="B1980">
        <v>32.880000000000003</v>
      </c>
      <c r="C1980">
        <v>29.07</v>
      </c>
      <c r="D1980">
        <v>9.66</v>
      </c>
      <c r="E1980">
        <v>74.98</v>
      </c>
      <c r="F1980">
        <v>1267.43</v>
      </c>
      <c r="G1980">
        <v>343.38</v>
      </c>
      <c r="H1980">
        <f t="shared" si="145"/>
        <v>64.628992628992634</v>
      </c>
      <c r="I1980">
        <f t="shared" si="146"/>
        <v>63.256571002073734</v>
      </c>
      <c r="J1980">
        <f t="shared" si="147"/>
        <v>77.28</v>
      </c>
      <c r="K1980">
        <f t="shared" si="148"/>
        <v>1038.6767883858813</v>
      </c>
      <c r="L1980">
        <f t="shared" si="149"/>
        <v>87.095421998048408</v>
      </c>
      <c r="M1980">
        <f t="shared" si="150"/>
        <v>41.411997395016769</v>
      </c>
    </row>
    <row r="1981" spans="1:13">
      <c r="A1981" s="230">
        <v>38700</v>
      </c>
      <c r="B1981">
        <v>32.83</v>
      </c>
      <c r="C1981">
        <v>29.61</v>
      </c>
      <c r="D1981">
        <v>9.65</v>
      </c>
      <c r="E1981">
        <v>72.010000000000005</v>
      </c>
      <c r="F1981">
        <v>1272.74</v>
      </c>
      <c r="G1981">
        <v>342.96</v>
      </c>
      <c r="H1981">
        <f t="shared" si="145"/>
        <v>64.530712530712535</v>
      </c>
      <c r="I1981">
        <f t="shared" si="146"/>
        <v>64.431615664650963</v>
      </c>
      <c r="J1981">
        <f t="shared" si="147"/>
        <v>77.2</v>
      </c>
      <c r="K1981">
        <f t="shared" si="148"/>
        <v>997.53421621322116</v>
      </c>
      <c r="L1981">
        <f t="shared" si="149"/>
        <v>87.460315278789466</v>
      </c>
      <c r="M1981">
        <f t="shared" si="150"/>
        <v>41.361344943196897</v>
      </c>
    </row>
    <row r="1982" spans="1:13">
      <c r="A1982" s="230">
        <v>38701</v>
      </c>
      <c r="B1982">
        <v>32.89</v>
      </c>
      <c r="C1982">
        <v>29.2</v>
      </c>
      <c r="D1982">
        <v>9.6</v>
      </c>
      <c r="E1982">
        <v>72.180000000000007</v>
      </c>
      <c r="F1982">
        <v>1270.94</v>
      </c>
      <c r="G1982">
        <v>342.33</v>
      </c>
      <c r="H1982">
        <f t="shared" si="145"/>
        <v>64.648648648648646</v>
      </c>
      <c r="I1982">
        <f t="shared" si="146"/>
        <v>63.539452124546031</v>
      </c>
      <c r="J1982">
        <f t="shared" si="147"/>
        <v>76.8</v>
      </c>
      <c r="K1982">
        <f t="shared" si="148"/>
        <v>999.88917825677413</v>
      </c>
      <c r="L1982">
        <f t="shared" si="149"/>
        <v>87.336622641250116</v>
      </c>
      <c r="M1982">
        <f t="shared" si="150"/>
        <v>41.28536626546709</v>
      </c>
    </row>
    <row r="1983" spans="1:13">
      <c r="A1983" s="230">
        <v>38702</v>
      </c>
      <c r="B1983">
        <v>32.549999999999997</v>
      </c>
      <c r="C1983">
        <v>28.92</v>
      </c>
      <c r="D1983">
        <v>9.6</v>
      </c>
      <c r="E1983">
        <v>71.11</v>
      </c>
      <c r="F1983">
        <v>1267.32</v>
      </c>
      <c r="G1983">
        <v>340.81</v>
      </c>
      <c r="H1983">
        <f t="shared" si="145"/>
        <v>63.980343980343974</v>
      </c>
      <c r="I1983">
        <f t="shared" si="146"/>
        <v>62.930169706913397</v>
      </c>
      <c r="J1983">
        <f t="shared" si="147"/>
        <v>76.8</v>
      </c>
      <c r="K1983">
        <f t="shared" si="148"/>
        <v>985.06677010029364</v>
      </c>
      <c r="L1983">
        <f t="shared" si="149"/>
        <v>87.087863003532107</v>
      </c>
      <c r="M1983">
        <f t="shared" si="150"/>
        <v>41.102052630309466</v>
      </c>
    </row>
    <row r="1984" spans="1:13">
      <c r="A1984" s="230">
        <v>38705</v>
      </c>
      <c r="B1984">
        <v>31.9</v>
      </c>
      <c r="C1984">
        <v>28.87</v>
      </c>
      <c r="D1984">
        <v>9.4499999999999993</v>
      </c>
      <c r="E1984">
        <v>71.38</v>
      </c>
      <c r="F1984">
        <v>1259.92</v>
      </c>
      <c r="G1984">
        <v>336.08</v>
      </c>
      <c r="H1984">
        <f t="shared" si="145"/>
        <v>62.702702702702702</v>
      </c>
      <c r="I1984">
        <f t="shared" si="146"/>
        <v>62.821369275193284</v>
      </c>
      <c r="J1984">
        <f t="shared" si="147"/>
        <v>75.599999999999994</v>
      </c>
      <c r="K1984">
        <f t="shared" si="148"/>
        <v>988.80700393417192</v>
      </c>
      <c r="L1984">
        <f t="shared" si="149"/>
        <v>86.579348826981487</v>
      </c>
      <c r="M1984">
        <f t="shared" si="150"/>
        <v>40.531609541957117</v>
      </c>
    </row>
    <row r="1985" spans="1:13">
      <c r="A1985" s="230">
        <v>38706</v>
      </c>
      <c r="B1985">
        <v>31.25</v>
      </c>
      <c r="C1985">
        <v>28.85</v>
      </c>
      <c r="D1985">
        <v>9.5500000000000007</v>
      </c>
      <c r="E1985">
        <v>72.11</v>
      </c>
      <c r="F1985">
        <v>1259.6199999999999</v>
      </c>
      <c r="G1985">
        <v>335.64</v>
      </c>
      <c r="H1985">
        <f t="shared" si="145"/>
        <v>61.425061425061422</v>
      </c>
      <c r="I1985">
        <f t="shared" si="146"/>
        <v>62.777849102505236</v>
      </c>
      <c r="J1985">
        <f t="shared" si="147"/>
        <v>76.400000000000006</v>
      </c>
      <c r="K1985">
        <f t="shared" si="148"/>
        <v>998.91948800354635</v>
      </c>
      <c r="L1985">
        <f t="shared" si="149"/>
        <v>86.558733387391584</v>
      </c>
      <c r="M1985">
        <f t="shared" si="150"/>
        <v>40.478545068622012</v>
      </c>
    </row>
    <row r="1986" spans="1:13">
      <c r="A1986" s="230">
        <v>38707</v>
      </c>
      <c r="B1986">
        <v>30.93</v>
      </c>
      <c r="C1986">
        <v>28.77</v>
      </c>
      <c r="D1986">
        <v>9.8000000000000007</v>
      </c>
      <c r="E1986">
        <v>73.5</v>
      </c>
      <c r="F1986">
        <v>1262.79</v>
      </c>
      <c r="G1986">
        <v>336.21</v>
      </c>
      <c r="H1986">
        <f t="shared" si="145"/>
        <v>60.796068796068795</v>
      </c>
      <c r="I1986">
        <f t="shared" si="146"/>
        <v>62.603768411753059</v>
      </c>
      <c r="J1986">
        <f t="shared" si="147"/>
        <v>78.400000000000006</v>
      </c>
      <c r="K1986">
        <f t="shared" si="148"/>
        <v>1018.1747658890674</v>
      </c>
      <c r="L1986">
        <f t="shared" si="149"/>
        <v>86.776569865724767</v>
      </c>
      <c r="M1986">
        <f t="shared" si="150"/>
        <v>40.547287681806125</v>
      </c>
    </row>
    <row r="1987" spans="1:13">
      <c r="A1987" s="230">
        <v>38708</v>
      </c>
      <c r="B1987">
        <v>31.04</v>
      </c>
      <c r="C1987">
        <v>28.9</v>
      </c>
      <c r="D1987">
        <v>9.4</v>
      </c>
      <c r="E1987">
        <v>74.02</v>
      </c>
      <c r="F1987">
        <v>1268.1199999999999</v>
      </c>
      <c r="G1987">
        <v>337.97</v>
      </c>
      <c r="H1987">
        <f t="shared" si="145"/>
        <v>61.012285012285012</v>
      </c>
      <c r="I1987">
        <f t="shared" si="146"/>
        <v>62.886649534225349</v>
      </c>
      <c r="J1987">
        <f t="shared" si="147"/>
        <v>75.2</v>
      </c>
      <c r="K1987">
        <f t="shared" si="148"/>
        <v>1025.3781791987587</v>
      </c>
      <c r="L1987">
        <f t="shared" si="149"/>
        <v>87.142837509105135</v>
      </c>
      <c r="M1987">
        <f t="shared" si="150"/>
        <v>40.759545575146532</v>
      </c>
    </row>
    <row r="1988" spans="1:13">
      <c r="A1988" s="230">
        <v>38709</v>
      </c>
      <c r="B1988">
        <v>31.17</v>
      </c>
      <c r="C1988">
        <v>28.77</v>
      </c>
      <c r="D1988">
        <v>9.4</v>
      </c>
      <c r="E1988">
        <v>73.349999999999994</v>
      </c>
      <c r="F1988">
        <v>1268.6600000000001</v>
      </c>
      <c r="G1988">
        <v>338.41</v>
      </c>
      <c r="H1988">
        <f t="shared" si="145"/>
        <v>61.267813267813267</v>
      </c>
      <c r="I1988">
        <f t="shared" si="146"/>
        <v>62.603768411753059</v>
      </c>
      <c r="J1988">
        <f t="shared" si="147"/>
        <v>75.2</v>
      </c>
      <c r="K1988">
        <f t="shared" si="148"/>
        <v>1016.0968582035795</v>
      </c>
      <c r="L1988">
        <f t="shared" si="149"/>
        <v>87.179945300366967</v>
      </c>
      <c r="M1988">
        <f t="shared" si="150"/>
        <v>40.812610048481638</v>
      </c>
    </row>
    <row r="1989" spans="1:13">
      <c r="A1989" s="230">
        <v>38712</v>
      </c>
      <c r="B1989">
        <v>31.17</v>
      </c>
      <c r="C1989">
        <v>28.77</v>
      </c>
      <c r="D1989">
        <v>9.4</v>
      </c>
      <c r="E1989">
        <v>73.349999999999994</v>
      </c>
      <c r="F1989">
        <v>1268.6600000000001</v>
      </c>
      <c r="G1989">
        <v>338.41</v>
      </c>
      <c r="H1989">
        <f t="shared" si="145"/>
        <v>61.267813267813267</v>
      </c>
      <c r="I1989">
        <f t="shared" si="146"/>
        <v>62.603768411753059</v>
      </c>
      <c r="J1989">
        <f t="shared" si="147"/>
        <v>75.2</v>
      </c>
      <c r="K1989">
        <f t="shared" si="148"/>
        <v>1016.0968582035795</v>
      </c>
      <c r="L1989">
        <f t="shared" si="149"/>
        <v>87.179945300366967</v>
      </c>
      <c r="M1989">
        <f t="shared" si="150"/>
        <v>40.812610048481638</v>
      </c>
    </row>
    <row r="1990" spans="1:13">
      <c r="A1990" s="230">
        <v>38713</v>
      </c>
      <c r="B1990">
        <v>30.92</v>
      </c>
      <c r="C1990">
        <v>28.74</v>
      </c>
      <c r="D1990">
        <v>9.4</v>
      </c>
      <c r="E1990">
        <v>74.23</v>
      </c>
      <c r="F1990">
        <v>1256.54</v>
      </c>
      <c r="G1990">
        <v>335.32</v>
      </c>
      <c r="H1990">
        <f t="shared" si="145"/>
        <v>60.776412776412776</v>
      </c>
      <c r="I1990">
        <f t="shared" si="146"/>
        <v>62.538488152720987</v>
      </c>
      <c r="J1990">
        <f t="shared" si="147"/>
        <v>75.2</v>
      </c>
      <c r="K1990">
        <f t="shared" si="148"/>
        <v>1028.2872499584419</v>
      </c>
      <c r="L1990">
        <f t="shared" si="149"/>
        <v>86.347081540935392</v>
      </c>
      <c r="M1990">
        <f t="shared" si="150"/>
        <v>40.439952724378301</v>
      </c>
    </row>
    <row r="1991" spans="1:13">
      <c r="A1991" s="230">
        <v>38714</v>
      </c>
      <c r="B1991">
        <v>30.63</v>
      </c>
      <c r="C1991">
        <v>28.8</v>
      </c>
      <c r="D1991">
        <v>9.15</v>
      </c>
      <c r="E1991">
        <v>73.569999999999993</v>
      </c>
      <c r="F1991">
        <v>1258.17</v>
      </c>
      <c r="G1991">
        <v>335.3</v>
      </c>
      <c r="H1991">
        <f t="shared" si="145"/>
        <v>60.206388206388205</v>
      </c>
      <c r="I1991">
        <f t="shared" si="146"/>
        <v>62.669048670785124</v>
      </c>
      <c r="J1991">
        <f t="shared" si="147"/>
        <v>73.2</v>
      </c>
      <c r="K1991">
        <f t="shared" si="148"/>
        <v>1019.144456142295</v>
      </c>
      <c r="L1991">
        <f t="shared" si="149"/>
        <v>86.459092096040465</v>
      </c>
      <c r="M1991">
        <f t="shared" si="150"/>
        <v>40.437540702863075</v>
      </c>
    </row>
    <row r="1992" spans="1:13">
      <c r="A1992" s="230">
        <v>38715</v>
      </c>
      <c r="B1992">
        <v>30.28</v>
      </c>
      <c r="C1992">
        <v>28.74</v>
      </c>
      <c r="D1992">
        <v>9.16</v>
      </c>
      <c r="E1992">
        <v>71.45</v>
      </c>
      <c r="F1992">
        <v>1254.42</v>
      </c>
      <c r="G1992">
        <v>332.73</v>
      </c>
      <c r="H1992">
        <f t="shared" si="145"/>
        <v>59.518427518427515</v>
      </c>
      <c r="I1992">
        <f t="shared" si="146"/>
        <v>62.538488152720987</v>
      </c>
      <c r="J1992">
        <f t="shared" si="147"/>
        <v>73.28</v>
      </c>
      <c r="K1992">
        <f t="shared" si="148"/>
        <v>989.77669418739958</v>
      </c>
      <c r="L1992">
        <f t="shared" si="149"/>
        <v>86.201399101166828</v>
      </c>
      <c r="M1992">
        <f t="shared" si="150"/>
        <v>40.127595938155771</v>
      </c>
    </row>
    <row r="1993" spans="1:13">
      <c r="A1993" s="230">
        <v>38716</v>
      </c>
      <c r="B1993">
        <v>29.95</v>
      </c>
      <c r="C1993">
        <v>28.63</v>
      </c>
      <c r="D1993">
        <v>9.16</v>
      </c>
      <c r="E1993">
        <v>71.89</v>
      </c>
      <c r="F1993">
        <v>1248.29</v>
      </c>
      <c r="G1993">
        <v>330.81</v>
      </c>
      <c r="H1993">
        <f t="shared" si="145"/>
        <v>58.86977886977887</v>
      </c>
      <c r="I1993">
        <f t="shared" si="146"/>
        <v>62.299127202936738</v>
      </c>
      <c r="J1993">
        <f t="shared" si="147"/>
        <v>73.28</v>
      </c>
      <c r="K1993">
        <f t="shared" si="148"/>
        <v>995.87189006483072</v>
      </c>
      <c r="L1993">
        <f t="shared" si="149"/>
        <v>85.780156952213403</v>
      </c>
      <c r="M1993">
        <f t="shared" si="150"/>
        <v>39.896041872693509</v>
      </c>
    </row>
    <row r="1994" spans="1:13">
      <c r="A1994" s="230">
        <v>38719</v>
      </c>
      <c r="B1994">
        <v>29.95</v>
      </c>
      <c r="C1994">
        <v>28.63</v>
      </c>
      <c r="D1994">
        <v>9.16</v>
      </c>
      <c r="E1994">
        <v>71.89</v>
      </c>
      <c r="F1994">
        <v>1248.29</v>
      </c>
      <c r="G1994">
        <v>330.81</v>
      </c>
      <c r="H1994">
        <f t="shared" si="145"/>
        <v>58.86977886977887</v>
      </c>
      <c r="I1994">
        <f t="shared" si="146"/>
        <v>62.299127202936738</v>
      </c>
      <c r="J1994">
        <f t="shared" si="147"/>
        <v>73.28</v>
      </c>
      <c r="K1994">
        <f t="shared" si="148"/>
        <v>995.87189006483072</v>
      </c>
      <c r="L1994">
        <f t="shared" si="149"/>
        <v>85.780156952213403</v>
      </c>
      <c r="M1994">
        <f t="shared" si="150"/>
        <v>39.896041872693509</v>
      </c>
    </row>
    <row r="1995" spans="1:13">
      <c r="A1995" s="230">
        <v>38720</v>
      </c>
      <c r="B1995">
        <v>30.61</v>
      </c>
      <c r="C1995">
        <v>28.77</v>
      </c>
      <c r="D1995">
        <v>9.1999999999999993</v>
      </c>
      <c r="E1995">
        <v>74.75</v>
      </c>
      <c r="F1995">
        <v>1268.8</v>
      </c>
      <c r="G1995">
        <v>337.52</v>
      </c>
      <c r="H1995">
        <f t="shared" si="145"/>
        <v>60.167076167076168</v>
      </c>
      <c r="I1995">
        <f t="shared" si="146"/>
        <v>62.603768411753059</v>
      </c>
      <c r="J1995">
        <f t="shared" si="147"/>
        <v>73.599999999999994</v>
      </c>
      <c r="K1995">
        <f t="shared" si="148"/>
        <v>1035.4906632681332</v>
      </c>
      <c r="L1995">
        <f t="shared" si="149"/>
        <v>87.189565838842242</v>
      </c>
      <c r="M1995">
        <f t="shared" si="150"/>
        <v>40.705275091053814</v>
      </c>
    </row>
    <row r="1996" spans="1:13">
      <c r="A1996" s="230">
        <v>38721</v>
      </c>
      <c r="B1996">
        <v>30.76</v>
      </c>
      <c r="C1996">
        <v>29.61</v>
      </c>
      <c r="D1996">
        <v>9.1999999999999993</v>
      </c>
      <c r="E1996">
        <v>74.97</v>
      </c>
      <c r="F1996">
        <v>1273.46</v>
      </c>
      <c r="G1996">
        <v>341.26</v>
      </c>
      <c r="H1996">
        <f t="shared" si="145"/>
        <v>60.461916461916459</v>
      </c>
      <c r="I1996">
        <f t="shared" si="146"/>
        <v>64.431615664650963</v>
      </c>
      <c r="J1996">
        <f t="shared" si="147"/>
        <v>73.599999999999994</v>
      </c>
      <c r="K1996">
        <f t="shared" si="148"/>
        <v>1038.5382612068488</v>
      </c>
      <c r="L1996">
        <f t="shared" si="149"/>
        <v>87.509792333805194</v>
      </c>
      <c r="M1996">
        <f t="shared" si="150"/>
        <v>41.156323114402184</v>
      </c>
    </row>
    <row r="1997" spans="1:13">
      <c r="A1997" s="230">
        <v>38722</v>
      </c>
      <c r="B1997">
        <v>30.75</v>
      </c>
      <c r="C1997">
        <v>29.4</v>
      </c>
      <c r="D1997">
        <v>9.09</v>
      </c>
      <c r="E1997">
        <v>74.38</v>
      </c>
      <c r="F1997">
        <v>1273.48</v>
      </c>
      <c r="G1997">
        <v>343.95</v>
      </c>
      <c r="H1997">
        <f t="shared" si="145"/>
        <v>60.442260442260441</v>
      </c>
      <c r="I1997">
        <f t="shared" si="146"/>
        <v>63.974653851426481</v>
      </c>
      <c r="J1997">
        <f t="shared" si="147"/>
        <v>72.72</v>
      </c>
      <c r="K1997">
        <f t="shared" si="148"/>
        <v>1030.3651576439297</v>
      </c>
      <c r="L1997">
        <f t="shared" si="149"/>
        <v>87.511166696444519</v>
      </c>
      <c r="M1997">
        <f t="shared" si="150"/>
        <v>41.480740008200875</v>
      </c>
    </row>
    <row r="1998" spans="1:13">
      <c r="A1998" s="230">
        <v>38723</v>
      </c>
      <c r="B1998">
        <v>30.64</v>
      </c>
      <c r="C1998">
        <v>30.24</v>
      </c>
      <c r="D1998">
        <v>8.9499999999999993</v>
      </c>
      <c r="E1998">
        <v>76.3</v>
      </c>
      <c r="F1998">
        <v>1285.45</v>
      </c>
      <c r="G1998">
        <v>349.49</v>
      </c>
      <c r="H1998">
        <f t="shared" si="145"/>
        <v>60.226044226044223</v>
      </c>
      <c r="I1998">
        <f t="shared" si="146"/>
        <v>65.802501104324378</v>
      </c>
      <c r="J1998">
        <f t="shared" si="147"/>
        <v>71.599999999999994</v>
      </c>
      <c r="K1998">
        <f t="shared" si="148"/>
        <v>1056.9623760181748</v>
      </c>
      <c r="L1998">
        <f t="shared" si="149"/>
        <v>88.333722736081143</v>
      </c>
      <c r="M1998">
        <f t="shared" si="150"/>
        <v>42.148869967920113</v>
      </c>
    </row>
    <row r="1999" spans="1:13">
      <c r="A1999" s="230">
        <v>38726</v>
      </c>
      <c r="B1999">
        <v>31.32</v>
      </c>
      <c r="C1999">
        <v>30.62</v>
      </c>
      <c r="D1999">
        <v>9</v>
      </c>
      <c r="E1999">
        <v>76.05</v>
      </c>
      <c r="F1999">
        <v>1290.1500000000001</v>
      </c>
      <c r="G1999">
        <v>350.49</v>
      </c>
      <c r="H1999">
        <f t="shared" si="145"/>
        <v>61.562653562653566</v>
      </c>
      <c r="I1999">
        <f t="shared" si="146"/>
        <v>66.629384385397245</v>
      </c>
      <c r="J1999">
        <f t="shared" si="147"/>
        <v>72</v>
      </c>
      <c r="K1999">
        <f t="shared" si="148"/>
        <v>1053.4991965423617</v>
      </c>
      <c r="L1999">
        <f t="shared" si="149"/>
        <v>88.656697956322759</v>
      </c>
      <c r="M1999">
        <f t="shared" si="150"/>
        <v>42.269471043681712</v>
      </c>
    </row>
    <row r="2000" spans="1:13">
      <c r="A2000" s="230">
        <v>38727</v>
      </c>
      <c r="B2000">
        <v>31.35</v>
      </c>
      <c r="C2000">
        <v>30.78</v>
      </c>
      <c r="D2000">
        <v>8.75</v>
      </c>
      <c r="E2000">
        <v>80.86</v>
      </c>
      <c r="F2000">
        <v>1289.69</v>
      </c>
      <c r="G2000">
        <v>350.65</v>
      </c>
      <c r="H2000">
        <f t="shared" si="145"/>
        <v>61.621621621621621</v>
      </c>
      <c r="I2000">
        <f t="shared" si="146"/>
        <v>66.977545766901599</v>
      </c>
      <c r="J2000">
        <f t="shared" si="147"/>
        <v>70</v>
      </c>
      <c r="K2000">
        <f t="shared" si="148"/>
        <v>1120.1307696570068</v>
      </c>
      <c r="L2000">
        <f t="shared" si="149"/>
        <v>88.625087615618256</v>
      </c>
      <c r="M2000">
        <f t="shared" si="150"/>
        <v>42.288767215803567</v>
      </c>
    </row>
    <row r="2001" spans="1:13">
      <c r="A2001" s="230">
        <v>38728</v>
      </c>
      <c r="B2001">
        <v>31.24</v>
      </c>
      <c r="C2001">
        <v>31.34</v>
      </c>
      <c r="D2001">
        <v>8.9499999999999993</v>
      </c>
      <c r="E2001">
        <v>83.9</v>
      </c>
      <c r="F2001">
        <v>1294.18</v>
      </c>
      <c r="G2001">
        <v>354.52</v>
      </c>
      <c r="H2001">
        <f t="shared" si="145"/>
        <v>61.405405405405403</v>
      </c>
      <c r="I2001">
        <f t="shared" si="146"/>
        <v>68.196110602166868</v>
      </c>
      <c r="J2001">
        <f t="shared" si="147"/>
        <v>71.599999999999994</v>
      </c>
      <c r="K2001">
        <f t="shared" si="148"/>
        <v>1162.2430320828946</v>
      </c>
      <c r="L2001">
        <f t="shared" si="149"/>
        <v>88.933632028146945</v>
      </c>
      <c r="M2001">
        <f t="shared" si="150"/>
        <v>42.755493379000946</v>
      </c>
    </row>
    <row r="2002" spans="1:13">
      <c r="A2002" s="230">
        <v>38729</v>
      </c>
      <c r="B2002">
        <v>30.73</v>
      </c>
      <c r="C2002">
        <v>31.02</v>
      </c>
      <c r="D2002">
        <v>8.85</v>
      </c>
      <c r="E2002">
        <v>84.290999999999997</v>
      </c>
      <c r="F2002">
        <v>1286.06</v>
      </c>
      <c r="G2002">
        <v>352.04</v>
      </c>
      <c r="H2002">
        <f t="shared" si="145"/>
        <v>60.402948402948404</v>
      </c>
      <c r="I2002">
        <f t="shared" si="146"/>
        <v>67.499787839158145</v>
      </c>
      <c r="J2002">
        <f t="shared" si="147"/>
        <v>70.8</v>
      </c>
      <c r="K2002">
        <f t="shared" si="148"/>
        <v>1167.6594447830664</v>
      </c>
      <c r="L2002">
        <f t="shared" si="149"/>
        <v>88.375640796580583</v>
      </c>
      <c r="M2002">
        <f t="shared" si="150"/>
        <v>42.456402711112183</v>
      </c>
    </row>
    <row r="2003" spans="1:13">
      <c r="A2003" s="230">
        <v>38730</v>
      </c>
      <c r="B2003">
        <v>30.58</v>
      </c>
      <c r="C2003">
        <v>31.9</v>
      </c>
      <c r="D2003">
        <v>9.15</v>
      </c>
      <c r="E2003">
        <v>85.5899</v>
      </c>
      <c r="F2003">
        <v>1287.6099999999999</v>
      </c>
      <c r="G2003">
        <v>351.66</v>
      </c>
      <c r="H2003">
        <f t="shared" si="145"/>
        <v>60.108108108108105</v>
      </c>
      <c r="I2003">
        <f t="shared" si="146"/>
        <v>69.414675437432138</v>
      </c>
      <c r="J2003">
        <f t="shared" si="147"/>
        <v>73.2</v>
      </c>
      <c r="K2003">
        <f t="shared" si="148"/>
        <v>1185.6527400676011</v>
      </c>
      <c r="L2003">
        <f t="shared" si="149"/>
        <v>88.482153901128342</v>
      </c>
      <c r="M2003">
        <f t="shared" si="150"/>
        <v>42.410574302322779</v>
      </c>
    </row>
    <row r="2004" spans="1:13">
      <c r="A2004" s="230">
        <v>38733</v>
      </c>
      <c r="B2004">
        <v>30.58</v>
      </c>
      <c r="C2004">
        <v>31.9</v>
      </c>
      <c r="D2004">
        <v>9.15</v>
      </c>
      <c r="E2004">
        <v>85.5899</v>
      </c>
      <c r="F2004">
        <v>1287.6099999999999</v>
      </c>
      <c r="G2004">
        <v>351.66</v>
      </c>
      <c r="H2004">
        <f t="shared" si="145"/>
        <v>60.108108108108105</v>
      </c>
      <c r="I2004">
        <f t="shared" si="146"/>
        <v>69.414675437432138</v>
      </c>
      <c r="J2004">
        <f t="shared" si="147"/>
        <v>73.2</v>
      </c>
      <c r="K2004">
        <f t="shared" si="148"/>
        <v>1185.6527400676011</v>
      </c>
      <c r="L2004">
        <f t="shared" si="149"/>
        <v>88.482153901128342</v>
      </c>
      <c r="M2004">
        <f t="shared" si="150"/>
        <v>42.410574302322779</v>
      </c>
    </row>
    <row r="2005" spans="1:13">
      <c r="A2005" s="230">
        <v>38734</v>
      </c>
      <c r="B2005">
        <v>30.38</v>
      </c>
      <c r="C2005">
        <v>31.66</v>
      </c>
      <c r="D2005">
        <v>8.85</v>
      </c>
      <c r="E2005">
        <v>84.710099999999997</v>
      </c>
      <c r="F2005">
        <v>1282.93</v>
      </c>
      <c r="G2005">
        <v>347.98</v>
      </c>
      <c r="H2005">
        <f t="shared" si="145"/>
        <v>59.714987714987714</v>
      </c>
      <c r="I2005">
        <f t="shared" si="146"/>
        <v>68.892433365175592</v>
      </c>
      <c r="J2005">
        <f t="shared" si="147"/>
        <v>70.8</v>
      </c>
      <c r="K2005">
        <f t="shared" si="148"/>
        <v>1173.4651188563196</v>
      </c>
      <c r="L2005">
        <f t="shared" si="149"/>
        <v>88.160553043526065</v>
      </c>
      <c r="M2005">
        <f t="shared" si="150"/>
        <v>41.966762343520109</v>
      </c>
    </row>
    <row r="2006" spans="1:13">
      <c r="A2006" s="230">
        <v>38735</v>
      </c>
      <c r="B2006">
        <v>29.97</v>
      </c>
      <c r="C2006">
        <v>31.67</v>
      </c>
      <c r="D2006">
        <v>8.9499999999999993</v>
      </c>
      <c r="E2006">
        <v>82.490099999999998</v>
      </c>
      <c r="F2006">
        <v>1277.93</v>
      </c>
      <c r="G2006">
        <v>343.34</v>
      </c>
      <c r="H2006">
        <f t="shared" si="145"/>
        <v>58.909090909090907</v>
      </c>
      <c r="I2006">
        <f t="shared" si="146"/>
        <v>68.914193451519608</v>
      </c>
      <c r="J2006">
        <f t="shared" si="147"/>
        <v>71.599999999999994</v>
      </c>
      <c r="K2006">
        <f t="shared" si="148"/>
        <v>1142.7120851110988</v>
      </c>
      <c r="L2006">
        <f t="shared" si="149"/>
        <v>87.816962383694559</v>
      </c>
      <c r="M2006">
        <f t="shared" si="150"/>
        <v>41.407173351986302</v>
      </c>
    </row>
    <row r="2007" spans="1:13">
      <c r="A2007" s="230">
        <v>38736</v>
      </c>
      <c r="B2007">
        <v>30.5</v>
      </c>
      <c r="C2007">
        <v>32.24</v>
      </c>
      <c r="D2007">
        <v>9.35</v>
      </c>
      <c r="E2007">
        <v>79.034999999999997</v>
      </c>
      <c r="F2007">
        <v>1285.04</v>
      </c>
      <c r="G2007">
        <v>346.35</v>
      </c>
      <c r="H2007">
        <f t="shared" si="145"/>
        <v>59.95085995085995</v>
      </c>
      <c r="I2007">
        <f t="shared" si="146"/>
        <v>70.154518373128909</v>
      </c>
      <c r="J2007">
        <f t="shared" si="147"/>
        <v>74.8</v>
      </c>
      <c r="K2007">
        <f t="shared" si="148"/>
        <v>1094.8495594835706</v>
      </c>
      <c r="L2007">
        <f t="shared" si="149"/>
        <v>88.305548301974952</v>
      </c>
      <c r="M2007">
        <f t="shared" si="150"/>
        <v>41.770182590028703</v>
      </c>
    </row>
    <row r="2008" spans="1:13">
      <c r="A2008" s="230">
        <v>38737</v>
      </c>
      <c r="B2008">
        <v>29.96</v>
      </c>
      <c r="C2008">
        <v>31.74</v>
      </c>
      <c r="D2008">
        <v>9.4</v>
      </c>
      <c r="E2008">
        <v>76.088999999999999</v>
      </c>
      <c r="F2008">
        <v>1261.49</v>
      </c>
      <c r="G2008">
        <v>336.44</v>
      </c>
      <c r="H2008">
        <f t="shared" si="145"/>
        <v>58.889434889434888</v>
      </c>
      <c r="I2008">
        <f t="shared" si="146"/>
        <v>69.066514055927769</v>
      </c>
      <c r="J2008">
        <f t="shared" si="147"/>
        <v>75.2</v>
      </c>
      <c r="K2008">
        <f t="shared" si="148"/>
        <v>1054.0394525405884</v>
      </c>
      <c r="L2008">
        <f t="shared" si="149"/>
        <v>86.687236294168571</v>
      </c>
      <c r="M2008">
        <f t="shared" si="150"/>
        <v>40.575025929231295</v>
      </c>
    </row>
    <row r="2009" spans="1:13">
      <c r="A2009" s="230">
        <v>38740</v>
      </c>
      <c r="B2009">
        <v>30.22</v>
      </c>
      <c r="C2009">
        <v>31.34</v>
      </c>
      <c r="D2009">
        <v>9.3800000000000008</v>
      </c>
      <c r="E2009">
        <v>77.67</v>
      </c>
      <c r="F2009">
        <v>1263.82</v>
      </c>
      <c r="G2009">
        <v>335.47</v>
      </c>
      <c r="H2009">
        <f t="shared" si="145"/>
        <v>59.400491400491397</v>
      </c>
      <c r="I2009">
        <f t="shared" si="146"/>
        <v>68.196110602166868</v>
      </c>
      <c r="J2009">
        <f t="shared" si="147"/>
        <v>75.040000000000006</v>
      </c>
      <c r="K2009">
        <f t="shared" si="148"/>
        <v>1075.9405995456309</v>
      </c>
      <c r="L2009">
        <f t="shared" si="149"/>
        <v>86.847349541650061</v>
      </c>
      <c r="M2009">
        <f t="shared" si="150"/>
        <v>40.458042885742543</v>
      </c>
    </row>
    <row r="2010" spans="1:13">
      <c r="A2010" s="230">
        <v>38741</v>
      </c>
      <c r="B2010">
        <v>29.9</v>
      </c>
      <c r="C2010">
        <v>31.37</v>
      </c>
      <c r="D2010">
        <v>8.9499999999999993</v>
      </c>
      <c r="E2010">
        <v>76.040000000000006</v>
      </c>
      <c r="F2010">
        <v>1266.8599999999999</v>
      </c>
      <c r="G2010">
        <v>336.22</v>
      </c>
      <c r="H2010">
        <f t="shared" si="145"/>
        <v>58.77149877149877</v>
      </c>
      <c r="I2010">
        <f t="shared" si="146"/>
        <v>68.261390861198933</v>
      </c>
      <c r="J2010">
        <f t="shared" si="147"/>
        <v>71.599999999999994</v>
      </c>
      <c r="K2010">
        <f t="shared" si="148"/>
        <v>1053.3606693633292</v>
      </c>
      <c r="L2010">
        <f t="shared" si="149"/>
        <v>87.056252662827603</v>
      </c>
      <c r="M2010">
        <f t="shared" si="150"/>
        <v>40.548493692563738</v>
      </c>
    </row>
    <row r="2011" spans="1:13">
      <c r="A2011" s="230">
        <v>38742</v>
      </c>
      <c r="B2011">
        <v>29.46</v>
      </c>
      <c r="C2011">
        <v>32.11</v>
      </c>
      <c r="D2011">
        <v>9.0500000000000007</v>
      </c>
      <c r="E2011">
        <v>74.2</v>
      </c>
      <c r="F2011">
        <v>1264.68</v>
      </c>
      <c r="G2011">
        <v>336.66</v>
      </c>
      <c r="H2011">
        <f t="shared" si="145"/>
        <v>57.906633906633907</v>
      </c>
      <c r="I2011">
        <f t="shared" si="146"/>
        <v>69.871637250656605</v>
      </c>
      <c r="J2011">
        <f t="shared" si="147"/>
        <v>72.400000000000006</v>
      </c>
      <c r="K2011">
        <f t="shared" si="148"/>
        <v>1027.8716684213443</v>
      </c>
      <c r="L2011">
        <f t="shared" si="149"/>
        <v>86.906447135141079</v>
      </c>
      <c r="M2011">
        <f t="shared" si="150"/>
        <v>40.601558165898844</v>
      </c>
    </row>
    <row r="2012" spans="1:13">
      <c r="A2012" s="230">
        <v>38743</v>
      </c>
      <c r="B2012">
        <v>29.31</v>
      </c>
      <c r="C2012">
        <v>31.6</v>
      </c>
      <c r="D2012">
        <v>8.75</v>
      </c>
      <c r="E2012">
        <v>72.33</v>
      </c>
      <c r="F2012">
        <v>1273.83</v>
      </c>
      <c r="G2012">
        <v>338.75</v>
      </c>
      <c r="H2012">
        <f t="shared" si="145"/>
        <v>57.611793611793608</v>
      </c>
      <c r="I2012">
        <f t="shared" si="146"/>
        <v>68.761872847111462</v>
      </c>
      <c r="J2012">
        <f t="shared" si="147"/>
        <v>70</v>
      </c>
      <c r="K2012">
        <f t="shared" si="148"/>
        <v>1001.9670859422619</v>
      </c>
      <c r="L2012">
        <f t="shared" si="149"/>
        <v>87.535218042632721</v>
      </c>
      <c r="M2012">
        <f t="shared" si="150"/>
        <v>40.853614414240575</v>
      </c>
    </row>
    <row r="2013" spans="1:13">
      <c r="A2013" s="230">
        <v>38744</v>
      </c>
      <c r="B2013">
        <v>29.27</v>
      </c>
      <c r="C2013">
        <v>31.29</v>
      </c>
      <c r="D2013">
        <v>8.1999999999999993</v>
      </c>
      <c r="E2013">
        <v>72.03</v>
      </c>
      <c r="F2013">
        <v>1283.72</v>
      </c>
      <c r="G2013">
        <v>342.35</v>
      </c>
      <c r="H2013">
        <f t="shared" si="145"/>
        <v>57.533169533169534</v>
      </c>
      <c r="I2013">
        <f t="shared" si="146"/>
        <v>68.087310170446756</v>
      </c>
      <c r="J2013">
        <f t="shared" si="147"/>
        <v>65.599999999999994</v>
      </c>
      <c r="K2013">
        <f t="shared" si="148"/>
        <v>997.81127057128606</v>
      </c>
      <c r="L2013">
        <f t="shared" si="149"/>
        <v>88.214840367779445</v>
      </c>
      <c r="M2013">
        <f t="shared" si="150"/>
        <v>41.287778286982324</v>
      </c>
    </row>
    <row r="2014" spans="1:13">
      <c r="A2014" s="230">
        <v>38747</v>
      </c>
      <c r="B2014">
        <v>29.66</v>
      </c>
      <c r="C2014">
        <v>31.28</v>
      </c>
      <c r="D2014">
        <v>8.25</v>
      </c>
      <c r="E2014">
        <v>75</v>
      </c>
      <c r="F2014">
        <v>1285.2</v>
      </c>
      <c r="G2014">
        <v>343.92</v>
      </c>
      <c r="H2014">
        <f t="shared" si="145"/>
        <v>58.299754299754298</v>
      </c>
      <c r="I2014">
        <f t="shared" si="146"/>
        <v>68.065550084102739</v>
      </c>
      <c r="J2014">
        <f t="shared" si="147"/>
        <v>66</v>
      </c>
      <c r="K2014">
        <f t="shared" si="148"/>
        <v>1038.9538427439463</v>
      </c>
      <c r="L2014">
        <f t="shared" si="149"/>
        <v>88.316543203089566</v>
      </c>
      <c r="M2014">
        <f t="shared" si="150"/>
        <v>41.477121975928029</v>
      </c>
    </row>
    <row r="2015" spans="1:13">
      <c r="A2015" s="230">
        <v>38748</v>
      </c>
      <c r="B2015">
        <v>29.31</v>
      </c>
      <c r="C2015">
        <v>31.18</v>
      </c>
      <c r="D2015">
        <v>8.15</v>
      </c>
      <c r="E2015">
        <v>75.510000000000005</v>
      </c>
      <c r="F2015">
        <v>1280.08</v>
      </c>
      <c r="G2015">
        <v>341.37</v>
      </c>
      <c r="H2015">
        <f t="shared" si="145"/>
        <v>57.611793611793608</v>
      </c>
      <c r="I2015">
        <f t="shared" si="146"/>
        <v>67.847949220662514</v>
      </c>
      <c r="J2015">
        <f t="shared" si="147"/>
        <v>65.2</v>
      </c>
      <c r="K2015">
        <f t="shared" si="148"/>
        <v>1046.0187288746054</v>
      </c>
      <c r="L2015">
        <f t="shared" si="149"/>
        <v>87.96470636742211</v>
      </c>
      <c r="M2015">
        <f t="shared" si="150"/>
        <v>41.169589232735959</v>
      </c>
    </row>
    <row r="2016" spans="1:13">
      <c r="A2016" s="230">
        <v>38749</v>
      </c>
      <c r="B2016">
        <v>29.76</v>
      </c>
      <c r="C2016">
        <v>31.23</v>
      </c>
      <c r="D2016">
        <v>8.1</v>
      </c>
      <c r="E2016">
        <v>75.42</v>
      </c>
      <c r="F2016">
        <v>1282.46</v>
      </c>
      <c r="G2016">
        <v>343.21</v>
      </c>
      <c r="H2016">
        <f t="shared" si="145"/>
        <v>58.496314496314497</v>
      </c>
      <c r="I2016">
        <f t="shared" si="146"/>
        <v>67.956749652382626</v>
      </c>
      <c r="J2016">
        <f t="shared" si="147"/>
        <v>64.8</v>
      </c>
      <c r="K2016">
        <f t="shared" si="148"/>
        <v>1044.7719842633126</v>
      </c>
      <c r="L2016">
        <f t="shared" si="149"/>
        <v>88.128255521501899</v>
      </c>
      <c r="M2016">
        <f t="shared" si="150"/>
        <v>41.391495212137293</v>
      </c>
    </row>
    <row r="2017" spans="1:13">
      <c r="A2017" s="230">
        <v>38750</v>
      </c>
      <c r="B2017">
        <v>29</v>
      </c>
      <c r="C2017">
        <v>30.91</v>
      </c>
      <c r="D2017">
        <v>8.25</v>
      </c>
      <c r="E2017">
        <v>72.099999999999994</v>
      </c>
      <c r="F2017">
        <v>1270.8399999999999</v>
      </c>
      <c r="G2017">
        <v>337.56</v>
      </c>
      <c r="H2017">
        <f t="shared" si="145"/>
        <v>57.002457002457</v>
      </c>
      <c r="I2017">
        <f t="shared" si="146"/>
        <v>67.260426889373903</v>
      </c>
      <c r="J2017">
        <f t="shared" si="147"/>
        <v>66</v>
      </c>
      <c r="K2017">
        <f t="shared" si="148"/>
        <v>998.78096082451361</v>
      </c>
      <c r="L2017">
        <f t="shared" si="149"/>
        <v>87.329750828053477</v>
      </c>
      <c r="M2017">
        <f t="shared" si="150"/>
        <v>40.710099134084281</v>
      </c>
    </row>
    <row r="2018" spans="1:13">
      <c r="A2018" s="230">
        <v>38751</v>
      </c>
      <c r="B2018">
        <v>29.26</v>
      </c>
      <c r="C2018">
        <v>30.56</v>
      </c>
      <c r="D2018">
        <v>8.3000000000000007</v>
      </c>
      <c r="E2018">
        <v>71.846999999999994</v>
      </c>
      <c r="F2018">
        <v>1264.03</v>
      </c>
      <c r="G2018">
        <v>334.14</v>
      </c>
      <c r="H2018">
        <f t="shared" si="145"/>
        <v>57.513513513513516</v>
      </c>
      <c r="I2018">
        <f t="shared" si="146"/>
        <v>66.498823867333101</v>
      </c>
      <c r="J2018">
        <f t="shared" si="147"/>
        <v>66.400000000000006</v>
      </c>
      <c r="K2018">
        <f t="shared" si="148"/>
        <v>995.27622319499085</v>
      </c>
      <c r="L2018">
        <f t="shared" si="149"/>
        <v>86.861780349362988</v>
      </c>
      <c r="M2018">
        <f t="shared" si="150"/>
        <v>40.297643454979621</v>
      </c>
    </row>
    <row r="2019" spans="1:13">
      <c r="A2019" s="230">
        <v>38754</v>
      </c>
      <c r="B2019">
        <v>29.32</v>
      </c>
      <c r="C2019">
        <v>30.27</v>
      </c>
      <c r="D2019">
        <v>8.15</v>
      </c>
      <c r="E2019">
        <v>67.3</v>
      </c>
      <c r="F2019">
        <v>1265.02</v>
      </c>
      <c r="G2019">
        <v>332.52</v>
      </c>
      <c r="H2019">
        <f t="shared" si="145"/>
        <v>57.631449631449634</v>
      </c>
      <c r="I2019">
        <f t="shared" si="146"/>
        <v>65.867781363356443</v>
      </c>
      <c r="J2019">
        <f t="shared" si="147"/>
        <v>65.2</v>
      </c>
      <c r="K2019">
        <f t="shared" si="148"/>
        <v>932.28791488890124</v>
      </c>
      <c r="L2019">
        <f t="shared" si="149"/>
        <v>86.929811300009618</v>
      </c>
      <c r="M2019">
        <f t="shared" si="150"/>
        <v>40.102269712245835</v>
      </c>
    </row>
    <row r="2020" spans="1:13">
      <c r="A2020" s="230">
        <v>38755</v>
      </c>
      <c r="B2020">
        <v>29.69</v>
      </c>
      <c r="C2020">
        <v>30.37</v>
      </c>
      <c r="D2020">
        <v>8.15</v>
      </c>
      <c r="E2020">
        <v>67.599999999999994</v>
      </c>
      <c r="F2020">
        <v>1254.78</v>
      </c>
      <c r="G2020">
        <v>332.81</v>
      </c>
      <c r="H2020">
        <f t="shared" si="145"/>
        <v>58.35872235872236</v>
      </c>
      <c r="I2020">
        <f t="shared" si="146"/>
        <v>66.085382226796682</v>
      </c>
      <c r="J2020">
        <f t="shared" si="147"/>
        <v>65.2</v>
      </c>
      <c r="K2020">
        <f t="shared" si="148"/>
        <v>936.44373025987693</v>
      </c>
      <c r="L2020">
        <f t="shared" si="149"/>
        <v>86.226137628674707</v>
      </c>
      <c r="M2020">
        <f t="shared" si="150"/>
        <v>40.137244024216699</v>
      </c>
    </row>
    <row r="2021" spans="1:13">
      <c r="A2021" s="230">
        <v>38756</v>
      </c>
      <c r="B2021">
        <v>31.52</v>
      </c>
      <c r="C2021">
        <v>32.01</v>
      </c>
      <c r="D2021">
        <v>7.95</v>
      </c>
      <c r="E2021">
        <v>68.81</v>
      </c>
      <c r="F2021">
        <v>1265.6500000000001</v>
      </c>
      <c r="G2021">
        <v>339.05</v>
      </c>
      <c r="H2021">
        <f t="shared" si="145"/>
        <v>61.955773955773957</v>
      </c>
      <c r="I2021">
        <f t="shared" si="146"/>
        <v>69.654036387216379</v>
      </c>
      <c r="J2021">
        <f t="shared" si="147"/>
        <v>63.6</v>
      </c>
      <c r="K2021">
        <f t="shared" si="148"/>
        <v>953.20551892281264</v>
      </c>
      <c r="L2021">
        <f t="shared" si="149"/>
        <v>86.973103723148398</v>
      </c>
      <c r="M2021">
        <f t="shared" si="150"/>
        <v>40.889794736969058</v>
      </c>
    </row>
    <row r="2022" spans="1:13">
      <c r="A2022" s="230">
        <v>38757</v>
      </c>
      <c r="B2022">
        <v>31.21</v>
      </c>
      <c r="C2022">
        <v>31.6</v>
      </c>
      <c r="D2022">
        <v>7.9</v>
      </c>
      <c r="E2022">
        <v>64.95</v>
      </c>
      <c r="F2022">
        <v>1263.78</v>
      </c>
      <c r="G2022">
        <v>337.13</v>
      </c>
      <c r="H2022">
        <f t="shared" si="145"/>
        <v>61.346437346437348</v>
      </c>
      <c r="I2022">
        <f t="shared" si="146"/>
        <v>68.761872847111462</v>
      </c>
      <c r="J2022">
        <f t="shared" si="147"/>
        <v>63.2</v>
      </c>
      <c r="K2022">
        <f t="shared" si="148"/>
        <v>899.73402781625759</v>
      </c>
      <c r="L2022">
        <f t="shared" si="149"/>
        <v>86.844600816371411</v>
      </c>
      <c r="M2022">
        <f t="shared" si="150"/>
        <v>40.658240671506789</v>
      </c>
    </row>
    <row r="2023" spans="1:13">
      <c r="A2023" s="230">
        <v>38758</v>
      </c>
      <c r="B2023">
        <v>31.79</v>
      </c>
      <c r="C2023">
        <v>31.51</v>
      </c>
      <c r="D2023">
        <v>8.1</v>
      </c>
      <c r="E2023">
        <v>67.31</v>
      </c>
      <c r="F2023">
        <v>1266.99</v>
      </c>
      <c r="G2023">
        <v>338.57</v>
      </c>
      <c r="H2023">
        <f t="shared" si="145"/>
        <v>62.486486486486484</v>
      </c>
      <c r="I2023">
        <f t="shared" si="146"/>
        <v>68.566032070015254</v>
      </c>
      <c r="J2023">
        <f t="shared" si="147"/>
        <v>64.8</v>
      </c>
      <c r="K2023">
        <f t="shared" si="148"/>
        <v>932.42644206793375</v>
      </c>
      <c r="L2023">
        <f t="shared" si="149"/>
        <v>87.06518601998323</v>
      </c>
      <c r="M2023">
        <f t="shared" si="150"/>
        <v>40.831906220603493</v>
      </c>
    </row>
    <row r="2024" spans="1:13">
      <c r="A2024" s="230">
        <v>38761</v>
      </c>
      <c r="B2024">
        <v>31.57</v>
      </c>
      <c r="C2024">
        <v>31.74</v>
      </c>
      <c r="D2024">
        <v>8.1</v>
      </c>
      <c r="E2024">
        <v>64.709999999999994</v>
      </c>
      <c r="F2024">
        <v>1262.8599999999999</v>
      </c>
      <c r="G2024">
        <v>335.94</v>
      </c>
      <c r="H2024">
        <f t="shared" si="145"/>
        <v>62.054054054054056</v>
      </c>
      <c r="I2024">
        <f t="shared" si="146"/>
        <v>69.066514055927769</v>
      </c>
      <c r="J2024">
        <f t="shared" si="147"/>
        <v>64.8</v>
      </c>
      <c r="K2024">
        <f t="shared" si="148"/>
        <v>896.40937551947684</v>
      </c>
      <c r="L2024">
        <f t="shared" si="149"/>
        <v>86.781380134962404</v>
      </c>
      <c r="M2024">
        <f t="shared" si="150"/>
        <v>40.514725391350495</v>
      </c>
    </row>
    <row r="2025" spans="1:13">
      <c r="A2025" s="230">
        <v>38762</v>
      </c>
      <c r="B2025">
        <v>32</v>
      </c>
      <c r="C2025">
        <v>32.49</v>
      </c>
      <c r="D2025">
        <v>8.1999999999999993</v>
      </c>
      <c r="E2025">
        <v>67.644999999999996</v>
      </c>
      <c r="F2025">
        <v>1275.53</v>
      </c>
      <c r="G2025">
        <v>340</v>
      </c>
      <c r="H2025">
        <f t="shared" si="145"/>
        <v>62.899262899262901</v>
      </c>
      <c r="I2025">
        <f t="shared" si="146"/>
        <v>70.698520531729471</v>
      </c>
      <c r="J2025">
        <f t="shared" si="147"/>
        <v>65.599999999999994</v>
      </c>
      <c r="K2025">
        <f t="shared" si="148"/>
        <v>937.06710256552333</v>
      </c>
      <c r="L2025">
        <f t="shared" si="149"/>
        <v>87.652038866975445</v>
      </c>
      <c r="M2025">
        <f t="shared" si="150"/>
        <v>41.004365758942569</v>
      </c>
    </row>
    <row r="2026" spans="1:13">
      <c r="A2026" s="230">
        <v>38763</v>
      </c>
      <c r="B2026">
        <v>31.77</v>
      </c>
      <c r="C2026">
        <v>31.67</v>
      </c>
      <c r="D2026">
        <v>8.0500000000000007</v>
      </c>
      <c r="E2026">
        <v>69.22</v>
      </c>
      <c r="F2026">
        <v>1280</v>
      </c>
      <c r="G2026">
        <v>340.8</v>
      </c>
      <c r="H2026">
        <f t="shared" si="145"/>
        <v>62.447174447174447</v>
      </c>
      <c r="I2026">
        <f t="shared" si="146"/>
        <v>68.914193451519608</v>
      </c>
      <c r="J2026">
        <f t="shared" si="147"/>
        <v>64.400000000000006</v>
      </c>
      <c r="K2026">
        <f t="shared" si="148"/>
        <v>958.88513326314626</v>
      </c>
      <c r="L2026">
        <f t="shared" si="149"/>
        <v>87.959208916864796</v>
      </c>
      <c r="M2026">
        <f t="shared" si="150"/>
        <v>41.100846619551852</v>
      </c>
    </row>
    <row r="2027" spans="1:13">
      <c r="A2027" s="230">
        <v>38764</v>
      </c>
      <c r="B2027">
        <v>31.96</v>
      </c>
      <c r="C2027">
        <v>34.020000000000003</v>
      </c>
      <c r="D2027">
        <v>8.1999999999999993</v>
      </c>
      <c r="E2027">
        <v>70.569999999999993</v>
      </c>
      <c r="F2027">
        <v>1289.3800000000001</v>
      </c>
      <c r="G2027">
        <v>344.44</v>
      </c>
      <c r="H2027">
        <f t="shared" si="145"/>
        <v>62.82063882063882</v>
      </c>
      <c r="I2027">
        <f t="shared" si="146"/>
        <v>74.027813742364941</v>
      </c>
      <c r="J2027">
        <f t="shared" si="147"/>
        <v>65.599999999999994</v>
      </c>
      <c r="K2027">
        <f t="shared" si="148"/>
        <v>977.5863024325372</v>
      </c>
      <c r="L2027">
        <f t="shared" si="149"/>
        <v>88.603784994708718</v>
      </c>
      <c r="M2027">
        <f t="shared" si="150"/>
        <v>41.539834535324054</v>
      </c>
    </row>
    <row r="2028" spans="1:13">
      <c r="A2028" s="230">
        <v>38765</v>
      </c>
      <c r="B2028">
        <v>30.38</v>
      </c>
      <c r="C2028">
        <v>34.07</v>
      </c>
      <c r="D2028">
        <v>8.3000000000000007</v>
      </c>
      <c r="E2028">
        <v>70.290000000000006</v>
      </c>
      <c r="F2028">
        <v>1287.24</v>
      </c>
      <c r="G2028">
        <v>340.78</v>
      </c>
      <c r="H2028">
        <f t="shared" si="145"/>
        <v>59.714987714987714</v>
      </c>
      <c r="I2028">
        <f t="shared" si="146"/>
        <v>74.13661417408504</v>
      </c>
      <c r="J2028">
        <f t="shared" si="147"/>
        <v>66.400000000000006</v>
      </c>
      <c r="K2028">
        <f t="shared" si="148"/>
        <v>973.70754141962664</v>
      </c>
      <c r="L2028">
        <f t="shared" si="149"/>
        <v>88.456728192300815</v>
      </c>
      <c r="M2028">
        <f t="shared" si="150"/>
        <v>41.098434598036619</v>
      </c>
    </row>
    <row r="2029" spans="1:13">
      <c r="A2029" s="230">
        <v>38768</v>
      </c>
      <c r="B2029">
        <v>30.38</v>
      </c>
      <c r="C2029">
        <v>34.07</v>
      </c>
      <c r="D2029">
        <v>8.3000000000000007</v>
      </c>
      <c r="E2029">
        <v>70.290000000000006</v>
      </c>
      <c r="F2029">
        <v>1287.24</v>
      </c>
      <c r="G2029">
        <v>340.78</v>
      </c>
      <c r="H2029">
        <f t="shared" si="145"/>
        <v>59.714987714987714</v>
      </c>
      <c r="I2029">
        <f t="shared" si="146"/>
        <v>74.13661417408504</v>
      </c>
      <c r="J2029">
        <f t="shared" si="147"/>
        <v>66.400000000000006</v>
      </c>
      <c r="K2029">
        <f t="shared" si="148"/>
        <v>973.70754141962664</v>
      </c>
      <c r="L2029">
        <f t="shared" si="149"/>
        <v>88.456728192300815</v>
      </c>
      <c r="M2029">
        <f t="shared" si="150"/>
        <v>41.098434598036619</v>
      </c>
    </row>
    <row r="2030" spans="1:13">
      <c r="A2030" s="230">
        <v>38769</v>
      </c>
      <c r="B2030">
        <v>29.81</v>
      </c>
      <c r="C2030">
        <v>32.51</v>
      </c>
      <c r="D2030">
        <v>8.6999999999999993</v>
      </c>
      <c r="E2030">
        <v>69.08</v>
      </c>
      <c r="F2030">
        <v>1283.03</v>
      </c>
      <c r="G2030">
        <v>336.54</v>
      </c>
      <c r="H2030">
        <f t="shared" si="145"/>
        <v>58.594594594594597</v>
      </c>
      <c r="I2030">
        <f t="shared" si="146"/>
        <v>70.742040704417519</v>
      </c>
      <c r="J2030">
        <f t="shared" si="147"/>
        <v>69.599999999999994</v>
      </c>
      <c r="K2030">
        <f t="shared" si="148"/>
        <v>956.94575275669092</v>
      </c>
      <c r="L2030">
        <f t="shared" si="149"/>
        <v>88.16742485672269</v>
      </c>
      <c r="M2030">
        <f t="shared" si="150"/>
        <v>40.587086036807449</v>
      </c>
    </row>
    <row r="2031" spans="1:13">
      <c r="A2031" s="230">
        <v>38770</v>
      </c>
      <c r="B2031">
        <v>29.75</v>
      </c>
      <c r="C2031">
        <v>32.94</v>
      </c>
      <c r="D2031">
        <v>8.6999999999999993</v>
      </c>
      <c r="E2031">
        <v>71.319999999999993</v>
      </c>
      <c r="F2031">
        <v>1292.67</v>
      </c>
      <c r="G2031">
        <v>339.59</v>
      </c>
      <c r="H2031">
        <f t="shared" ref="H2031:H2094" si="151">B2031*100/$B$429</f>
        <v>58.476658476658478</v>
      </c>
      <c r="I2031">
        <f t="shared" ref="I2031:I2094" si="152">C2031*100/$C$429</f>
        <v>71.677724417210484</v>
      </c>
      <c r="J2031">
        <f t="shared" ref="J2031:J2094" si="153">D2031*100/$D$429</f>
        <v>69.599999999999994</v>
      </c>
      <c r="K2031">
        <f t="shared" ref="K2031:K2094" si="154">E2031*100/$E$7</f>
        <v>987.97584085997664</v>
      </c>
      <c r="L2031">
        <f t="shared" ref="L2031:L2094" si="155">F2031*100/$F$429</f>
        <v>88.829867648877837</v>
      </c>
      <c r="M2031">
        <f t="shared" ref="M2031:M2094" si="156">G2031*100/$G$429</f>
        <v>40.954919317880318</v>
      </c>
    </row>
    <row r="2032" spans="1:13">
      <c r="A2032" s="230">
        <v>38771</v>
      </c>
      <c r="B2032">
        <v>29.074999999999999</v>
      </c>
      <c r="C2032">
        <v>32.369999999999997</v>
      </c>
      <c r="D2032">
        <v>8.65</v>
      </c>
      <c r="E2032">
        <v>71.75</v>
      </c>
      <c r="F2032">
        <v>1287.79</v>
      </c>
      <c r="G2032">
        <v>337.46</v>
      </c>
      <c r="H2032">
        <f t="shared" si="151"/>
        <v>57.149877149877149</v>
      </c>
      <c r="I2032">
        <f t="shared" si="152"/>
        <v>70.437399495601184</v>
      </c>
      <c r="J2032">
        <f t="shared" si="153"/>
        <v>69.2</v>
      </c>
      <c r="K2032">
        <f t="shared" si="154"/>
        <v>993.93250955837539</v>
      </c>
      <c r="L2032">
        <f t="shared" si="155"/>
        <v>88.494523164882281</v>
      </c>
      <c r="M2032">
        <f t="shared" si="156"/>
        <v>40.69803902650812</v>
      </c>
    </row>
    <row r="2033" spans="1:13">
      <c r="A2033" s="230">
        <v>38772</v>
      </c>
      <c r="B2033">
        <v>29.1</v>
      </c>
      <c r="C2033">
        <v>32.020000000000003</v>
      </c>
      <c r="D2033">
        <v>8.52</v>
      </c>
      <c r="E2033">
        <v>71.459999999999994</v>
      </c>
      <c r="F2033">
        <v>1289.43</v>
      </c>
      <c r="G2033">
        <v>337.6</v>
      </c>
      <c r="H2033">
        <f t="shared" si="151"/>
        <v>57.199017199017199</v>
      </c>
      <c r="I2033">
        <f t="shared" si="152"/>
        <v>69.675796473560411</v>
      </c>
      <c r="J2033">
        <f t="shared" si="153"/>
        <v>68.16</v>
      </c>
      <c r="K2033">
        <f t="shared" si="154"/>
        <v>989.91522136643198</v>
      </c>
      <c r="L2033">
        <f t="shared" si="155"/>
        <v>88.607220901307016</v>
      </c>
      <c r="M2033">
        <f t="shared" si="156"/>
        <v>40.714923177114741</v>
      </c>
    </row>
    <row r="2034" spans="1:13">
      <c r="A2034" s="230">
        <v>38775</v>
      </c>
      <c r="B2034">
        <v>29.44</v>
      </c>
      <c r="C2034">
        <v>33.409999999999997</v>
      </c>
      <c r="D2034">
        <v>8.5</v>
      </c>
      <c r="E2034">
        <v>70.989999999999995</v>
      </c>
      <c r="F2034">
        <v>1294.1199999999999</v>
      </c>
      <c r="G2034">
        <v>341</v>
      </c>
      <c r="H2034">
        <f t="shared" si="151"/>
        <v>57.86732186732187</v>
      </c>
      <c r="I2034">
        <f t="shared" si="152"/>
        <v>72.700448475379545</v>
      </c>
      <c r="J2034">
        <f t="shared" si="153"/>
        <v>68</v>
      </c>
      <c r="K2034">
        <f t="shared" si="154"/>
        <v>983.4044439519032</v>
      </c>
      <c r="L2034">
        <f t="shared" si="155"/>
        <v>88.929508940228956</v>
      </c>
      <c r="M2034">
        <f t="shared" si="156"/>
        <v>41.124966834704168</v>
      </c>
    </row>
    <row r="2035" spans="1:13">
      <c r="A2035" s="230">
        <v>38776</v>
      </c>
      <c r="B2035">
        <v>29</v>
      </c>
      <c r="C2035">
        <v>32.81</v>
      </c>
      <c r="D2035">
        <v>8.4</v>
      </c>
      <c r="E2035">
        <v>68.489999999999995</v>
      </c>
      <c r="F2035">
        <v>1280.6600000000001</v>
      </c>
      <c r="G2035">
        <v>337.97</v>
      </c>
      <c r="H2035">
        <f t="shared" si="151"/>
        <v>57.002457002457</v>
      </c>
      <c r="I2035">
        <f t="shared" si="152"/>
        <v>71.394843294738195</v>
      </c>
      <c r="J2035">
        <f t="shared" si="153"/>
        <v>67.2</v>
      </c>
      <c r="K2035">
        <f t="shared" si="154"/>
        <v>948.77264919377171</v>
      </c>
      <c r="L2035">
        <f t="shared" si="155"/>
        <v>88.004562883962578</v>
      </c>
      <c r="M2035">
        <f t="shared" si="156"/>
        <v>40.759545575146532</v>
      </c>
    </row>
    <row r="2036" spans="1:13">
      <c r="A2036" s="230">
        <v>38777</v>
      </c>
      <c r="B2036">
        <v>29.27</v>
      </c>
      <c r="C2036">
        <v>34.049999999999997</v>
      </c>
      <c r="D2036">
        <v>8.3000000000000007</v>
      </c>
      <c r="E2036">
        <v>69.099999999999994</v>
      </c>
      <c r="F2036">
        <v>1291.24</v>
      </c>
      <c r="G2036">
        <v>344.88</v>
      </c>
      <c r="H2036">
        <f t="shared" si="151"/>
        <v>57.533169533169534</v>
      </c>
      <c r="I2036">
        <f t="shared" si="152"/>
        <v>74.093094001396992</v>
      </c>
      <c r="J2036">
        <f t="shared" si="153"/>
        <v>66.400000000000006</v>
      </c>
      <c r="K2036">
        <f t="shared" si="154"/>
        <v>957.22280711475582</v>
      </c>
      <c r="L2036">
        <f t="shared" si="155"/>
        <v>88.731600720166028</v>
      </c>
      <c r="M2036">
        <f t="shared" si="156"/>
        <v>41.59289900865916</v>
      </c>
    </row>
    <row r="2037" spans="1:13">
      <c r="A2037" s="230">
        <v>38778</v>
      </c>
      <c r="B2037">
        <v>29.56</v>
      </c>
      <c r="C2037">
        <v>34.19</v>
      </c>
      <c r="D2037">
        <v>8.35</v>
      </c>
      <c r="E2037">
        <v>69.61</v>
      </c>
      <c r="F2037">
        <v>1289.1400000000001</v>
      </c>
      <c r="G2037">
        <v>344.46</v>
      </c>
      <c r="H2037">
        <f t="shared" si="151"/>
        <v>58.103194103194106</v>
      </c>
      <c r="I2037">
        <f t="shared" si="152"/>
        <v>74.397735210213312</v>
      </c>
      <c r="J2037">
        <f t="shared" si="153"/>
        <v>66.8</v>
      </c>
      <c r="K2037">
        <f t="shared" si="154"/>
        <v>964.28769324541474</v>
      </c>
      <c r="L2037">
        <f t="shared" si="155"/>
        <v>88.587292643036804</v>
      </c>
      <c r="M2037">
        <f t="shared" si="156"/>
        <v>41.542246556839288</v>
      </c>
    </row>
    <row r="2038" spans="1:13">
      <c r="A2038" s="230">
        <v>38779</v>
      </c>
      <c r="B2038">
        <v>29.13</v>
      </c>
      <c r="C2038">
        <v>33.26</v>
      </c>
      <c r="D2038">
        <v>8.3000000000000007</v>
      </c>
      <c r="E2038">
        <v>67.72</v>
      </c>
      <c r="F2038">
        <v>1287.23</v>
      </c>
      <c r="G2038">
        <v>342.74</v>
      </c>
      <c r="H2038">
        <f t="shared" si="151"/>
        <v>57.257985257985261</v>
      </c>
      <c r="I2038">
        <f t="shared" si="152"/>
        <v>72.374047180219208</v>
      </c>
      <c r="J2038">
        <f t="shared" si="153"/>
        <v>66.400000000000006</v>
      </c>
      <c r="K2038">
        <f t="shared" si="154"/>
        <v>938.10605640826736</v>
      </c>
      <c r="L2038">
        <f t="shared" si="155"/>
        <v>88.456041010981153</v>
      </c>
      <c r="M2038">
        <f t="shared" si="156"/>
        <v>41.334812706529348</v>
      </c>
    </row>
    <row r="2039" spans="1:13">
      <c r="A2039" s="230">
        <v>38782</v>
      </c>
      <c r="B2039">
        <v>29.12</v>
      </c>
      <c r="C2039">
        <v>32.86</v>
      </c>
      <c r="D2039">
        <v>8.25</v>
      </c>
      <c r="E2039">
        <v>65.48</v>
      </c>
      <c r="F2039">
        <v>1278.26</v>
      </c>
      <c r="G2039">
        <v>340.42</v>
      </c>
      <c r="H2039">
        <f t="shared" si="151"/>
        <v>57.238329238329236</v>
      </c>
      <c r="I2039">
        <f t="shared" si="152"/>
        <v>71.503643726458307</v>
      </c>
      <c r="J2039">
        <f t="shared" si="153"/>
        <v>66</v>
      </c>
      <c r="K2039">
        <f t="shared" si="154"/>
        <v>907.07596830498142</v>
      </c>
      <c r="L2039">
        <f t="shared" si="155"/>
        <v>87.839639367243436</v>
      </c>
      <c r="M2039">
        <f t="shared" si="156"/>
        <v>41.055018210762441</v>
      </c>
    </row>
    <row r="2040" spans="1:13">
      <c r="A2040" s="230">
        <v>38783</v>
      </c>
      <c r="B2040">
        <v>29.13</v>
      </c>
      <c r="C2040">
        <v>32.96</v>
      </c>
      <c r="D2040">
        <v>8.0500000000000007</v>
      </c>
      <c r="E2040">
        <v>66.31</v>
      </c>
      <c r="F2040">
        <v>1275.8800000000001</v>
      </c>
      <c r="G2040">
        <v>338.6</v>
      </c>
      <c r="H2040">
        <f t="shared" si="151"/>
        <v>57.257985257985261</v>
      </c>
      <c r="I2040">
        <f t="shared" si="152"/>
        <v>71.721244589898532</v>
      </c>
      <c r="J2040">
        <f t="shared" si="153"/>
        <v>64.400000000000006</v>
      </c>
      <c r="K2040">
        <f t="shared" si="154"/>
        <v>918.57372416468115</v>
      </c>
      <c r="L2040">
        <f t="shared" si="155"/>
        <v>87.676090213163647</v>
      </c>
      <c r="M2040">
        <f t="shared" si="156"/>
        <v>40.83552425287634</v>
      </c>
    </row>
    <row r="2041" spans="1:13">
      <c r="A2041" s="230">
        <v>38784</v>
      </c>
      <c r="B2041">
        <v>28.95</v>
      </c>
      <c r="C2041">
        <v>32.68</v>
      </c>
      <c r="D2041">
        <v>7.95</v>
      </c>
      <c r="E2041">
        <v>65.66</v>
      </c>
      <c r="F2041">
        <v>1278.47</v>
      </c>
      <c r="G2041">
        <v>338.66</v>
      </c>
      <c r="H2041">
        <f t="shared" si="151"/>
        <v>56.904176904176907</v>
      </c>
      <c r="I2041">
        <f t="shared" si="152"/>
        <v>71.111962172265905</v>
      </c>
      <c r="J2041">
        <f t="shared" si="153"/>
        <v>63.6</v>
      </c>
      <c r="K2041">
        <f t="shared" si="154"/>
        <v>909.5694575275669</v>
      </c>
      <c r="L2041">
        <f t="shared" si="155"/>
        <v>87.854070174956362</v>
      </c>
      <c r="M2041">
        <f t="shared" si="156"/>
        <v>40.842760317422034</v>
      </c>
    </row>
    <row r="2042" spans="1:13">
      <c r="A2042" s="230">
        <v>38785</v>
      </c>
      <c r="B2042">
        <v>28.9</v>
      </c>
      <c r="C2042">
        <v>32.76</v>
      </c>
      <c r="D2042">
        <v>7.85</v>
      </c>
      <c r="E2042">
        <v>63.93</v>
      </c>
      <c r="F2042">
        <v>1272.23</v>
      </c>
      <c r="G2042">
        <v>335.68</v>
      </c>
      <c r="H2042">
        <f t="shared" si="151"/>
        <v>56.805896805896808</v>
      </c>
      <c r="I2042">
        <f t="shared" si="152"/>
        <v>71.286042863018082</v>
      </c>
      <c r="J2042">
        <f t="shared" si="153"/>
        <v>62.8</v>
      </c>
      <c r="K2042">
        <f t="shared" si="154"/>
        <v>885.60425555493987</v>
      </c>
      <c r="L2042">
        <f t="shared" si="155"/>
        <v>87.42526903148665</v>
      </c>
      <c r="M2042">
        <f t="shared" si="156"/>
        <v>40.483369111652479</v>
      </c>
    </row>
    <row r="2043" spans="1:13">
      <c r="A2043" s="230">
        <v>38786</v>
      </c>
      <c r="B2043">
        <v>29.09</v>
      </c>
      <c r="C2043">
        <v>32.99</v>
      </c>
      <c r="D2043">
        <v>8.1</v>
      </c>
      <c r="E2043">
        <v>63.19</v>
      </c>
      <c r="F2043">
        <v>1281.58</v>
      </c>
      <c r="G2043">
        <v>337.13</v>
      </c>
      <c r="H2043">
        <f t="shared" si="151"/>
        <v>57.17936117936118</v>
      </c>
      <c r="I2043">
        <f t="shared" si="152"/>
        <v>71.786524848930597</v>
      </c>
      <c r="J2043">
        <f t="shared" si="153"/>
        <v>64.8</v>
      </c>
      <c r="K2043">
        <f t="shared" si="154"/>
        <v>875.35324430653293</v>
      </c>
      <c r="L2043">
        <f t="shared" si="155"/>
        <v>88.067783565371556</v>
      </c>
      <c r="M2043">
        <f t="shared" si="156"/>
        <v>40.658240671506789</v>
      </c>
    </row>
    <row r="2044" spans="1:13">
      <c r="A2044" s="230">
        <v>38789</v>
      </c>
      <c r="B2044">
        <v>29.26</v>
      </c>
      <c r="C2044">
        <v>33.22</v>
      </c>
      <c r="D2044">
        <v>8.15</v>
      </c>
      <c r="E2044">
        <v>65.680000000000007</v>
      </c>
      <c r="F2044">
        <v>1284.1300000000001</v>
      </c>
      <c r="G2044">
        <v>337.81</v>
      </c>
      <c r="H2044">
        <f t="shared" si="151"/>
        <v>57.513513513513516</v>
      </c>
      <c r="I2044">
        <f t="shared" si="152"/>
        <v>72.287006834843126</v>
      </c>
      <c r="J2044">
        <f t="shared" si="153"/>
        <v>65.2</v>
      </c>
      <c r="K2044">
        <f t="shared" si="154"/>
        <v>909.84651188563214</v>
      </c>
      <c r="L2044">
        <f t="shared" si="155"/>
        <v>88.243014801885636</v>
      </c>
      <c r="M2044">
        <f t="shared" si="156"/>
        <v>40.740249403024677</v>
      </c>
    </row>
    <row r="2045" spans="1:13">
      <c r="A2045" s="230">
        <v>38790</v>
      </c>
      <c r="B2045">
        <v>29.65</v>
      </c>
      <c r="C2045">
        <v>33.4</v>
      </c>
      <c r="D2045">
        <v>8.1</v>
      </c>
      <c r="E2045">
        <v>67.319999999999993</v>
      </c>
      <c r="F2045">
        <v>1297.48</v>
      </c>
      <c r="G2045">
        <v>342.2</v>
      </c>
      <c r="H2045">
        <f t="shared" si="151"/>
        <v>58.280098280098279</v>
      </c>
      <c r="I2045">
        <f t="shared" si="152"/>
        <v>72.678688389035528</v>
      </c>
      <c r="J2045">
        <f t="shared" si="153"/>
        <v>64.8</v>
      </c>
      <c r="K2045">
        <f t="shared" si="154"/>
        <v>932.56496924696614</v>
      </c>
      <c r="L2045">
        <f t="shared" si="155"/>
        <v>89.160401863635741</v>
      </c>
      <c r="M2045">
        <f t="shared" si="156"/>
        <v>41.269688125618082</v>
      </c>
    </row>
    <row r="2046" spans="1:13">
      <c r="A2046" s="230">
        <v>38791</v>
      </c>
      <c r="B2046">
        <v>29.56</v>
      </c>
      <c r="C2046">
        <v>33.89</v>
      </c>
      <c r="D2046">
        <v>8.1</v>
      </c>
      <c r="E2046">
        <v>66.23</v>
      </c>
      <c r="F2046">
        <v>1303.02</v>
      </c>
      <c r="G2046">
        <v>344.71</v>
      </c>
      <c r="H2046">
        <f t="shared" si="151"/>
        <v>58.103194103194106</v>
      </c>
      <c r="I2046">
        <f t="shared" si="152"/>
        <v>73.744932619892637</v>
      </c>
      <c r="J2046">
        <f t="shared" si="153"/>
        <v>64.8</v>
      </c>
      <c r="K2046">
        <f t="shared" si="154"/>
        <v>917.46550673242086</v>
      </c>
      <c r="L2046">
        <f t="shared" si="155"/>
        <v>89.541100314729036</v>
      </c>
      <c r="M2046">
        <f t="shared" si="156"/>
        <v>41.572396825779691</v>
      </c>
    </row>
    <row r="2047" spans="1:13">
      <c r="A2047" s="230">
        <v>38792</v>
      </c>
      <c r="B2047">
        <v>29.45</v>
      </c>
      <c r="C2047">
        <v>33.86</v>
      </c>
      <c r="D2047">
        <v>8.0500000000000007</v>
      </c>
      <c r="E2047">
        <v>64.31</v>
      </c>
      <c r="F2047">
        <v>1305.33</v>
      </c>
      <c r="G2047">
        <v>341.78</v>
      </c>
      <c r="H2047">
        <f t="shared" si="151"/>
        <v>57.886977886977888</v>
      </c>
      <c r="I2047">
        <f t="shared" si="152"/>
        <v>73.679652360860572</v>
      </c>
      <c r="J2047">
        <f t="shared" si="153"/>
        <v>64.400000000000006</v>
      </c>
      <c r="K2047">
        <f t="shared" si="154"/>
        <v>890.86828835817585</v>
      </c>
      <c r="L2047">
        <f t="shared" si="155"/>
        <v>89.699839199571201</v>
      </c>
      <c r="M2047">
        <f t="shared" si="156"/>
        <v>41.21903567379821</v>
      </c>
    </row>
    <row r="2048" spans="1:13">
      <c r="A2048" s="230">
        <v>38793</v>
      </c>
      <c r="B2048">
        <v>29.08</v>
      </c>
      <c r="C2048">
        <v>34.159999999999997</v>
      </c>
      <c r="D2048">
        <v>8.25</v>
      </c>
      <c r="E2048">
        <v>64.66</v>
      </c>
      <c r="F2048">
        <v>1307.25</v>
      </c>
      <c r="G2048">
        <v>343.19</v>
      </c>
      <c r="H2048">
        <f t="shared" si="151"/>
        <v>57.159705159705162</v>
      </c>
      <c r="I2048">
        <f t="shared" si="152"/>
        <v>74.332454951181234</v>
      </c>
      <c r="J2048">
        <f t="shared" si="153"/>
        <v>66</v>
      </c>
      <c r="K2048">
        <f t="shared" si="154"/>
        <v>895.7167396243143</v>
      </c>
      <c r="L2048">
        <f t="shared" si="155"/>
        <v>89.831778012946501</v>
      </c>
      <c r="M2048">
        <f t="shared" si="156"/>
        <v>41.38908319062206</v>
      </c>
    </row>
    <row r="2049" spans="1:13">
      <c r="A2049" s="230">
        <v>38796</v>
      </c>
      <c r="B2049">
        <v>29.76</v>
      </c>
      <c r="C2049">
        <v>33.96</v>
      </c>
      <c r="D2049">
        <v>8.4499999999999993</v>
      </c>
      <c r="E2049">
        <v>63.99</v>
      </c>
      <c r="F2049">
        <v>1305.08</v>
      </c>
      <c r="G2049">
        <v>344.42</v>
      </c>
      <c r="H2049">
        <f t="shared" si="151"/>
        <v>58.496314496314497</v>
      </c>
      <c r="I2049">
        <f t="shared" si="152"/>
        <v>73.897253224300798</v>
      </c>
      <c r="J2049">
        <f t="shared" si="153"/>
        <v>67.599999999999994</v>
      </c>
      <c r="K2049">
        <f t="shared" si="154"/>
        <v>886.43541862913503</v>
      </c>
      <c r="L2049">
        <f t="shared" si="155"/>
        <v>89.682659666579625</v>
      </c>
      <c r="M2049">
        <f t="shared" si="156"/>
        <v>41.537422513808828</v>
      </c>
    </row>
    <row r="2050" spans="1:13">
      <c r="A2050" s="230">
        <v>38797</v>
      </c>
      <c r="B2050">
        <v>30.27</v>
      </c>
      <c r="C2050">
        <v>33.54</v>
      </c>
      <c r="D2050">
        <v>8.5500000000000007</v>
      </c>
      <c r="E2050">
        <v>61.81</v>
      </c>
      <c r="F2050">
        <v>1297.23</v>
      </c>
      <c r="G2050">
        <v>342.56</v>
      </c>
      <c r="H2050">
        <f t="shared" si="151"/>
        <v>59.498771498771497</v>
      </c>
      <c r="I2050">
        <f t="shared" si="152"/>
        <v>72.983329597851849</v>
      </c>
      <c r="J2050">
        <f t="shared" si="153"/>
        <v>68.400000000000006</v>
      </c>
      <c r="K2050">
        <f t="shared" si="154"/>
        <v>856.23649360004435</v>
      </c>
      <c r="L2050">
        <f t="shared" si="155"/>
        <v>89.143222330644164</v>
      </c>
      <c r="M2050">
        <f t="shared" si="156"/>
        <v>41.313104512892259</v>
      </c>
    </row>
    <row r="2051" spans="1:13">
      <c r="A2051" s="230">
        <v>38798</v>
      </c>
      <c r="B2051">
        <v>30.41</v>
      </c>
      <c r="C2051">
        <v>33.36</v>
      </c>
      <c r="D2051">
        <v>8.25</v>
      </c>
      <c r="E2051">
        <v>61.67</v>
      </c>
      <c r="F2051">
        <v>1305.04</v>
      </c>
      <c r="G2051">
        <v>342.56</v>
      </c>
      <c r="H2051">
        <f t="shared" si="151"/>
        <v>59.773955773955777</v>
      </c>
      <c r="I2051">
        <f t="shared" si="152"/>
        <v>72.591648043659433</v>
      </c>
      <c r="J2051">
        <f t="shared" si="153"/>
        <v>66</v>
      </c>
      <c r="K2051">
        <f t="shared" si="154"/>
        <v>854.29711309358902</v>
      </c>
      <c r="L2051">
        <f t="shared" si="155"/>
        <v>89.679910941300975</v>
      </c>
      <c r="M2051">
        <f t="shared" si="156"/>
        <v>41.313104512892259</v>
      </c>
    </row>
    <row r="2052" spans="1:13">
      <c r="A2052" s="230">
        <v>38799</v>
      </c>
      <c r="B2052">
        <v>30.34</v>
      </c>
      <c r="C2052">
        <v>33</v>
      </c>
      <c r="D2052">
        <v>8.35</v>
      </c>
      <c r="E2052">
        <v>60.16</v>
      </c>
      <c r="F2052">
        <v>1301.67</v>
      </c>
      <c r="G2052">
        <v>341.27</v>
      </c>
      <c r="H2052">
        <f t="shared" si="151"/>
        <v>59.636363636363633</v>
      </c>
      <c r="I2052">
        <f t="shared" si="152"/>
        <v>71.808284935274628</v>
      </c>
      <c r="J2052">
        <f t="shared" si="153"/>
        <v>66.8</v>
      </c>
      <c r="K2052">
        <f t="shared" si="154"/>
        <v>833.3795090596775</v>
      </c>
      <c r="L2052">
        <f t="shared" si="155"/>
        <v>89.448330836574542</v>
      </c>
      <c r="M2052">
        <f t="shared" si="156"/>
        <v>41.157529125159797</v>
      </c>
    </row>
    <row r="2053" spans="1:13">
      <c r="A2053" s="230">
        <v>38800</v>
      </c>
      <c r="B2053">
        <v>30.06</v>
      </c>
      <c r="C2053">
        <v>33.17</v>
      </c>
      <c r="D2053">
        <v>8.4</v>
      </c>
      <c r="E2053">
        <v>59.96</v>
      </c>
      <c r="F2053">
        <v>1302.95</v>
      </c>
      <c r="G2053">
        <v>342.22</v>
      </c>
      <c r="H2053">
        <f t="shared" si="151"/>
        <v>59.085995085995087</v>
      </c>
      <c r="I2053">
        <f t="shared" si="152"/>
        <v>72.178206403123014</v>
      </c>
      <c r="J2053">
        <f t="shared" si="153"/>
        <v>67.2</v>
      </c>
      <c r="K2053">
        <f t="shared" si="154"/>
        <v>830.60896547902701</v>
      </c>
      <c r="L2053">
        <f t="shared" si="155"/>
        <v>89.536290045491398</v>
      </c>
      <c r="M2053">
        <f t="shared" si="156"/>
        <v>41.272100147133315</v>
      </c>
    </row>
    <row r="2054" spans="1:13">
      <c r="A2054" s="230">
        <v>38803</v>
      </c>
      <c r="B2054">
        <v>30.1</v>
      </c>
      <c r="C2054">
        <v>33.11</v>
      </c>
      <c r="D2054">
        <v>8.4</v>
      </c>
      <c r="E2054">
        <v>59.51</v>
      </c>
      <c r="F2054">
        <v>1301.6099999999999</v>
      </c>
      <c r="G2054">
        <v>342.44</v>
      </c>
      <c r="H2054">
        <f t="shared" si="151"/>
        <v>59.164619164619168</v>
      </c>
      <c r="I2054">
        <f t="shared" si="152"/>
        <v>72.04764588505887</v>
      </c>
      <c r="J2054">
        <f t="shared" si="153"/>
        <v>67.2</v>
      </c>
      <c r="K2054">
        <f t="shared" si="154"/>
        <v>824.37524242256336</v>
      </c>
      <c r="L2054">
        <f t="shared" si="155"/>
        <v>89.444207748656552</v>
      </c>
      <c r="M2054">
        <f t="shared" si="156"/>
        <v>41.298632383800864</v>
      </c>
    </row>
    <row r="2055" spans="1:13">
      <c r="A2055" s="230">
        <v>38804</v>
      </c>
      <c r="B2055">
        <v>29.74</v>
      </c>
      <c r="C2055">
        <v>32.07</v>
      </c>
      <c r="D2055">
        <v>8.15</v>
      </c>
      <c r="E2055">
        <v>58.71</v>
      </c>
      <c r="F2055">
        <v>1293.23</v>
      </c>
      <c r="G2055">
        <v>339.42</v>
      </c>
      <c r="H2055">
        <f t="shared" si="151"/>
        <v>58.45700245700246</v>
      </c>
      <c r="I2055">
        <f t="shared" si="152"/>
        <v>69.784596905280523</v>
      </c>
      <c r="J2055">
        <f t="shared" si="153"/>
        <v>65.2</v>
      </c>
      <c r="K2055">
        <f t="shared" si="154"/>
        <v>813.29306809996126</v>
      </c>
      <c r="L2055">
        <f t="shared" si="155"/>
        <v>88.868349802778965</v>
      </c>
      <c r="M2055">
        <f t="shared" si="156"/>
        <v>40.934417135000849</v>
      </c>
    </row>
    <row r="2056" spans="1:13">
      <c r="A2056" s="230">
        <v>38805</v>
      </c>
      <c r="B2056">
        <v>30.42</v>
      </c>
      <c r="C2056">
        <v>32.72</v>
      </c>
      <c r="D2056">
        <v>7.9</v>
      </c>
      <c r="E2056">
        <v>62.33</v>
      </c>
      <c r="F2056">
        <v>1302.8900000000001</v>
      </c>
      <c r="G2056">
        <v>344.84</v>
      </c>
      <c r="H2056">
        <f t="shared" si="151"/>
        <v>59.793611793611795</v>
      </c>
      <c r="I2056">
        <f t="shared" si="152"/>
        <v>71.199002517641986</v>
      </c>
      <c r="J2056">
        <f t="shared" si="153"/>
        <v>63.2</v>
      </c>
      <c r="K2056">
        <f t="shared" si="154"/>
        <v>863.43990690973567</v>
      </c>
      <c r="L2056">
        <f t="shared" si="155"/>
        <v>89.532166957573438</v>
      </c>
      <c r="M2056">
        <f t="shared" si="156"/>
        <v>41.588074965628699</v>
      </c>
    </row>
    <row r="2057" spans="1:13">
      <c r="A2057" s="230">
        <v>38806</v>
      </c>
      <c r="B2057">
        <v>30.16</v>
      </c>
      <c r="C2057">
        <v>32.57</v>
      </c>
      <c r="D2057">
        <v>7.8</v>
      </c>
      <c r="E2057">
        <v>62.75</v>
      </c>
      <c r="F2057">
        <v>1300.25</v>
      </c>
      <c r="G2057">
        <v>345.88</v>
      </c>
      <c r="H2057">
        <f t="shared" si="151"/>
        <v>59.282555282555279</v>
      </c>
      <c r="I2057">
        <f t="shared" si="152"/>
        <v>70.872601222481649</v>
      </c>
      <c r="J2057">
        <f t="shared" si="153"/>
        <v>62.4</v>
      </c>
      <c r="K2057">
        <f t="shared" si="154"/>
        <v>869.25804842910179</v>
      </c>
      <c r="L2057">
        <f t="shared" si="155"/>
        <v>89.350751089182396</v>
      </c>
      <c r="M2057">
        <f t="shared" si="156"/>
        <v>41.713500084420758</v>
      </c>
    </row>
    <row r="2058" spans="1:13">
      <c r="A2058" s="230">
        <v>38807</v>
      </c>
      <c r="B2058">
        <v>29.76</v>
      </c>
      <c r="C2058">
        <v>32.9</v>
      </c>
      <c r="D2058">
        <v>7.75</v>
      </c>
      <c r="E2058">
        <v>62.72</v>
      </c>
      <c r="F2058">
        <v>1294.83</v>
      </c>
      <c r="G2058">
        <v>344.06</v>
      </c>
      <c r="H2058">
        <f t="shared" si="151"/>
        <v>58.496314496314497</v>
      </c>
      <c r="I2058">
        <f t="shared" si="152"/>
        <v>71.590684071834403</v>
      </c>
      <c r="J2058">
        <f t="shared" si="153"/>
        <v>62</v>
      </c>
      <c r="K2058">
        <f t="shared" si="154"/>
        <v>868.84246689200427</v>
      </c>
      <c r="L2058">
        <f t="shared" si="155"/>
        <v>88.978298813925036</v>
      </c>
      <c r="M2058">
        <f t="shared" si="156"/>
        <v>41.49400612653465</v>
      </c>
    </row>
    <row r="2059" spans="1:13">
      <c r="A2059" s="230">
        <v>38810</v>
      </c>
      <c r="B2059">
        <v>29.73</v>
      </c>
      <c r="C2059">
        <v>33.53</v>
      </c>
      <c r="D2059">
        <v>7.8</v>
      </c>
      <c r="E2059">
        <v>62.65</v>
      </c>
      <c r="F2059">
        <v>1297.81</v>
      </c>
      <c r="G2059">
        <v>346.03</v>
      </c>
      <c r="H2059">
        <f t="shared" si="151"/>
        <v>58.437346437346434</v>
      </c>
      <c r="I2059">
        <f t="shared" si="152"/>
        <v>72.961569511507818</v>
      </c>
      <c r="J2059">
        <f t="shared" si="153"/>
        <v>62.4</v>
      </c>
      <c r="K2059">
        <f t="shared" si="154"/>
        <v>867.87277663877649</v>
      </c>
      <c r="L2059">
        <f t="shared" si="155"/>
        <v>89.183078847184618</v>
      </c>
      <c r="M2059">
        <f t="shared" si="156"/>
        <v>41.731590245784993</v>
      </c>
    </row>
    <row r="2060" spans="1:13">
      <c r="A2060" s="230">
        <v>38811</v>
      </c>
      <c r="B2060">
        <v>29.85</v>
      </c>
      <c r="C2060">
        <v>33.69</v>
      </c>
      <c r="D2060">
        <v>7.85</v>
      </c>
      <c r="E2060">
        <v>61.17</v>
      </c>
      <c r="F2060">
        <v>1305.93</v>
      </c>
      <c r="G2060">
        <v>347.18</v>
      </c>
      <c r="H2060">
        <f t="shared" si="151"/>
        <v>58.67321867321867</v>
      </c>
      <c r="I2060">
        <f t="shared" si="152"/>
        <v>73.309730893012187</v>
      </c>
      <c r="J2060">
        <f t="shared" si="153"/>
        <v>62.8</v>
      </c>
      <c r="K2060">
        <f t="shared" si="154"/>
        <v>847.37075414196272</v>
      </c>
      <c r="L2060">
        <f t="shared" si="155"/>
        <v>89.74107007875098</v>
      </c>
      <c r="M2060">
        <f t="shared" si="156"/>
        <v>41.870281482910833</v>
      </c>
    </row>
    <row r="2061" spans="1:13">
      <c r="A2061" s="230">
        <v>38812</v>
      </c>
      <c r="B2061">
        <v>29.83</v>
      </c>
      <c r="C2061">
        <v>34.36</v>
      </c>
      <c r="D2061">
        <v>8</v>
      </c>
      <c r="E2061">
        <v>67.209999999999994</v>
      </c>
      <c r="F2061">
        <v>1311.56</v>
      </c>
      <c r="G2061">
        <v>350.49</v>
      </c>
      <c r="H2061">
        <f t="shared" si="151"/>
        <v>58.633906633906633</v>
      </c>
      <c r="I2061">
        <f t="shared" si="152"/>
        <v>74.767656678061698</v>
      </c>
      <c r="J2061">
        <f t="shared" si="153"/>
        <v>64</v>
      </c>
      <c r="K2061">
        <f t="shared" si="154"/>
        <v>931.04117027760833</v>
      </c>
      <c r="L2061">
        <f t="shared" si="155"/>
        <v>90.127953161721251</v>
      </c>
      <c r="M2061">
        <f t="shared" si="156"/>
        <v>42.269471043681712</v>
      </c>
    </row>
    <row r="2062" spans="1:13">
      <c r="A2062" s="230">
        <v>38813</v>
      </c>
      <c r="B2062">
        <v>29.67</v>
      </c>
      <c r="C2062">
        <v>34.1</v>
      </c>
      <c r="D2062">
        <v>7.9</v>
      </c>
      <c r="E2062">
        <v>71.239999999999995</v>
      </c>
      <c r="F2062">
        <v>1309.04</v>
      </c>
      <c r="G2062">
        <v>350.99</v>
      </c>
      <c r="H2062">
        <f t="shared" si="151"/>
        <v>58.319410319410316</v>
      </c>
      <c r="I2062">
        <f t="shared" si="152"/>
        <v>74.201894433117104</v>
      </c>
      <c r="J2062">
        <f t="shared" si="153"/>
        <v>63.2</v>
      </c>
      <c r="K2062">
        <f t="shared" si="154"/>
        <v>986.86762342771635</v>
      </c>
      <c r="L2062">
        <f t="shared" si="155"/>
        <v>89.954783469166173</v>
      </c>
      <c r="M2062">
        <f t="shared" si="156"/>
        <v>42.329771581562511</v>
      </c>
    </row>
    <row r="2063" spans="1:13">
      <c r="A2063" s="230">
        <v>38814</v>
      </c>
      <c r="B2063">
        <v>29.76</v>
      </c>
      <c r="C2063">
        <v>33.369999999999997</v>
      </c>
      <c r="D2063">
        <v>7.95</v>
      </c>
      <c r="E2063">
        <v>69.790000000000006</v>
      </c>
      <c r="F2063">
        <v>1295.5</v>
      </c>
      <c r="G2063">
        <v>347.12</v>
      </c>
      <c r="H2063">
        <f t="shared" si="151"/>
        <v>58.496314496314497</v>
      </c>
      <c r="I2063">
        <f t="shared" si="152"/>
        <v>72.61340813000345</v>
      </c>
      <c r="J2063">
        <f t="shared" si="153"/>
        <v>63.6</v>
      </c>
      <c r="K2063">
        <f t="shared" si="154"/>
        <v>966.78118246800034</v>
      </c>
      <c r="L2063">
        <f t="shared" si="155"/>
        <v>89.024339962342466</v>
      </c>
      <c r="M2063">
        <f t="shared" si="156"/>
        <v>41.863045418365132</v>
      </c>
    </row>
    <row r="2064" spans="1:13">
      <c r="A2064" s="230">
        <v>38817</v>
      </c>
      <c r="B2064">
        <v>29.72</v>
      </c>
      <c r="C2064">
        <v>33.1</v>
      </c>
      <c r="D2064">
        <v>7.95</v>
      </c>
      <c r="E2064">
        <v>68.67</v>
      </c>
      <c r="F2064">
        <v>1296.5999999999999</v>
      </c>
      <c r="G2064">
        <v>346.31</v>
      </c>
      <c r="H2064">
        <f t="shared" si="151"/>
        <v>58.417690417690416</v>
      </c>
      <c r="I2064">
        <f t="shared" si="152"/>
        <v>72.025885798714853</v>
      </c>
      <c r="J2064">
        <f t="shared" si="153"/>
        <v>63.6</v>
      </c>
      <c r="K2064">
        <f t="shared" si="154"/>
        <v>951.26613841635731</v>
      </c>
      <c r="L2064">
        <f t="shared" si="155"/>
        <v>89.099929907505384</v>
      </c>
      <c r="M2064">
        <f t="shared" si="156"/>
        <v>41.765358546998243</v>
      </c>
    </row>
    <row r="2065" spans="1:13">
      <c r="A2065" s="230">
        <v>38818</v>
      </c>
      <c r="B2065">
        <v>29.66</v>
      </c>
      <c r="C2065">
        <v>32.54</v>
      </c>
      <c r="D2065">
        <v>7.85</v>
      </c>
      <c r="E2065">
        <v>67.989999999999995</v>
      </c>
      <c r="F2065">
        <v>1286.57</v>
      </c>
      <c r="G2065">
        <v>343.84</v>
      </c>
      <c r="H2065">
        <f t="shared" si="151"/>
        <v>58.299754299754298</v>
      </c>
      <c r="I2065">
        <f t="shared" si="152"/>
        <v>70.807320963449584</v>
      </c>
      <c r="J2065">
        <f t="shared" si="153"/>
        <v>62.8</v>
      </c>
      <c r="K2065">
        <f t="shared" si="154"/>
        <v>941.84629024214541</v>
      </c>
      <c r="L2065">
        <f t="shared" si="155"/>
        <v>88.410687043883399</v>
      </c>
      <c r="M2065">
        <f t="shared" si="156"/>
        <v>41.467473889867101</v>
      </c>
    </row>
    <row r="2066" spans="1:13">
      <c r="A2066" s="230">
        <v>38819</v>
      </c>
      <c r="B2066">
        <v>29.65</v>
      </c>
      <c r="C2066">
        <v>32.33</v>
      </c>
      <c r="D2066">
        <v>7.75</v>
      </c>
      <c r="E2066">
        <v>66.709999999999994</v>
      </c>
      <c r="F2066">
        <v>1288.1199999999999</v>
      </c>
      <c r="G2066">
        <v>343.45</v>
      </c>
      <c r="H2066">
        <f t="shared" si="151"/>
        <v>58.280098280098279</v>
      </c>
      <c r="I2066">
        <f t="shared" si="152"/>
        <v>70.350359150225103</v>
      </c>
      <c r="J2066">
        <f t="shared" si="153"/>
        <v>62</v>
      </c>
      <c r="K2066">
        <f t="shared" si="154"/>
        <v>924.11481132598203</v>
      </c>
      <c r="L2066">
        <f t="shared" si="155"/>
        <v>88.517200148431158</v>
      </c>
      <c r="M2066">
        <f t="shared" si="156"/>
        <v>41.420439470320076</v>
      </c>
    </row>
    <row r="2067" spans="1:13">
      <c r="A2067" s="230">
        <v>38820</v>
      </c>
      <c r="B2067">
        <v>29.35</v>
      </c>
      <c r="C2067">
        <v>32.619999999999997</v>
      </c>
      <c r="D2067">
        <v>7.95</v>
      </c>
      <c r="E2067">
        <v>66.468999999999994</v>
      </c>
      <c r="F2067">
        <v>1289.1199999999999</v>
      </c>
      <c r="G2067">
        <v>344.64</v>
      </c>
      <c r="H2067">
        <f t="shared" si="151"/>
        <v>57.690417690417689</v>
      </c>
      <c r="I2067">
        <f t="shared" si="152"/>
        <v>70.981401654201747</v>
      </c>
      <c r="J2067">
        <f t="shared" si="153"/>
        <v>63.6</v>
      </c>
      <c r="K2067">
        <f t="shared" si="154"/>
        <v>920.77630631129819</v>
      </c>
      <c r="L2067">
        <f t="shared" si="155"/>
        <v>88.585918280397451</v>
      </c>
      <c r="M2067">
        <f t="shared" si="156"/>
        <v>41.563954750476377</v>
      </c>
    </row>
    <row r="2068" spans="1:13">
      <c r="A2068" s="230">
        <v>38821</v>
      </c>
      <c r="B2068">
        <v>29.35</v>
      </c>
      <c r="C2068">
        <v>32.619999999999997</v>
      </c>
      <c r="D2068">
        <v>7.95</v>
      </c>
      <c r="E2068">
        <v>66.468999999999994</v>
      </c>
      <c r="F2068">
        <v>1289.1199999999999</v>
      </c>
      <c r="G2068">
        <v>344.64</v>
      </c>
      <c r="H2068">
        <f t="shared" si="151"/>
        <v>57.690417690417689</v>
      </c>
      <c r="I2068">
        <f t="shared" si="152"/>
        <v>70.981401654201747</v>
      </c>
      <c r="J2068">
        <f t="shared" si="153"/>
        <v>63.6</v>
      </c>
      <c r="K2068">
        <f t="shared" si="154"/>
        <v>920.77630631129819</v>
      </c>
      <c r="L2068">
        <f t="shared" si="155"/>
        <v>88.585918280397451</v>
      </c>
      <c r="M2068">
        <f t="shared" si="156"/>
        <v>41.563954750476377</v>
      </c>
    </row>
    <row r="2069" spans="1:13">
      <c r="A2069" s="230">
        <v>38824</v>
      </c>
      <c r="B2069">
        <v>28.85</v>
      </c>
      <c r="C2069">
        <v>32.03</v>
      </c>
      <c r="D2069">
        <v>7.95</v>
      </c>
      <c r="E2069">
        <v>64.811000000000007</v>
      </c>
      <c r="F2069">
        <v>1285.33</v>
      </c>
      <c r="G2069">
        <v>340.94</v>
      </c>
      <c r="H2069">
        <f t="shared" si="151"/>
        <v>56.707616707616708</v>
      </c>
      <c r="I2069">
        <f t="shared" si="152"/>
        <v>69.697556559904427</v>
      </c>
      <c r="J2069">
        <f t="shared" si="153"/>
        <v>63.6</v>
      </c>
      <c r="K2069">
        <f t="shared" si="154"/>
        <v>897.80850002770546</v>
      </c>
      <c r="L2069">
        <f t="shared" si="155"/>
        <v>88.325476560245178</v>
      </c>
      <c r="M2069">
        <f t="shared" si="156"/>
        <v>41.117730770158474</v>
      </c>
    </row>
    <row r="2070" spans="1:13">
      <c r="A2070" s="230">
        <v>38825</v>
      </c>
      <c r="B2070">
        <v>28.97</v>
      </c>
      <c r="C2070">
        <v>33.479999999999997</v>
      </c>
      <c r="D2070">
        <v>8.0500000000000007</v>
      </c>
      <c r="E2070">
        <v>66.22</v>
      </c>
      <c r="F2070">
        <v>1307.6500000000001</v>
      </c>
      <c r="G2070">
        <v>347.62</v>
      </c>
      <c r="H2070">
        <f t="shared" si="151"/>
        <v>56.943488943488944</v>
      </c>
      <c r="I2070">
        <f t="shared" si="152"/>
        <v>72.852769079787691</v>
      </c>
      <c r="J2070">
        <f t="shared" si="153"/>
        <v>64.400000000000006</v>
      </c>
      <c r="K2070">
        <f t="shared" si="154"/>
        <v>917.32697955338836</v>
      </c>
      <c r="L2070">
        <f t="shared" si="155"/>
        <v>89.859265265733029</v>
      </c>
      <c r="M2070">
        <f t="shared" si="156"/>
        <v>41.923345956245932</v>
      </c>
    </row>
    <row r="2071" spans="1:13">
      <c r="A2071" s="230">
        <v>38826</v>
      </c>
      <c r="B2071">
        <v>28.61</v>
      </c>
      <c r="C2071">
        <v>32.99</v>
      </c>
      <c r="D2071">
        <v>8.0500000000000007</v>
      </c>
      <c r="E2071">
        <v>65.650000000000006</v>
      </c>
      <c r="F2071">
        <v>1309.93</v>
      </c>
      <c r="G2071">
        <v>347.81</v>
      </c>
      <c r="H2071">
        <f t="shared" si="151"/>
        <v>56.235872235872236</v>
      </c>
      <c r="I2071">
        <f t="shared" si="152"/>
        <v>71.786524848930597</v>
      </c>
      <c r="J2071">
        <f t="shared" si="153"/>
        <v>64.400000000000006</v>
      </c>
      <c r="K2071">
        <f t="shared" si="154"/>
        <v>909.4309303485345</v>
      </c>
      <c r="L2071">
        <f t="shared" si="155"/>
        <v>90.015942606616179</v>
      </c>
      <c r="M2071">
        <f t="shared" si="156"/>
        <v>41.946260160640634</v>
      </c>
    </row>
    <row r="2072" spans="1:13">
      <c r="A2072" s="230">
        <v>38827</v>
      </c>
      <c r="B2072">
        <v>28.24</v>
      </c>
      <c r="C2072">
        <v>33.81</v>
      </c>
      <c r="D2072">
        <v>8</v>
      </c>
      <c r="E2072">
        <v>67.63</v>
      </c>
      <c r="F2072">
        <v>1311.46</v>
      </c>
      <c r="G2072">
        <v>348.54</v>
      </c>
      <c r="H2072">
        <f t="shared" si="151"/>
        <v>55.508599508599509</v>
      </c>
      <c r="I2072">
        <f t="shared" si="152"/>
        <v>73.57085192914046</v>
      </c>
      <c r="J2072">
        <f t="shared" si="153"/>
        <v>64</v>
      </c>
      <c r="K2072">
        <f t="shared" si="154"/>
        <v>936.85931179697457</v>
      </c>
      <c r="L2072">
        <f t="shared" si="155"/>
        <v>90.121081348524626</v>
      </c>
      <c r="M2072">
        <f t="shared" si="156"/>
        <v>42.034298945946603</v>
      </c>
    </row>
    <row r="2073" spans="1:13">
      <c r="A2073" s="230">
        <v>38828</v>
      </c>
      <c r="B2073">
        <v>27.01</v>
      </c>
      <c r="C2073">
        <v>32.96</v>
      </c>
      <c r="D2073">
        <v>7.9</v>
      </c>
      <c r="E2073">
        <v>67.040000000000006</v>
      </c>
      <c r="F2073">
        <v>1311.28</v>
      </c>
      <c r="G2073">
        <v>345.3</v>
      </c>
      <c r="H2073">
        <f t="shared" si="151"/>
        <v>53.090909090909093</v>
      </c>
      <c r="I2073">
        <f t="shared" si="152"/>
        <v>71.721244589898532</v>
      </c>
      <c r="J2073">
        <f t="shared" si="153"/>
        <v>63.2</v>
      </c>
      <c r="K2073">
        <f t="shared" si="154"/>
        <v>928.6862082340557</v>
      </c>
      <c r="L2073">
        <f t="shared" si="155"/>
        <v>90.108712084770687</v>
      </c>
      <c r="M2073">
        <f t="shared" si="156"/>
        <v>41.643551460479031</v>
      </c>
    </row>
    <row r="2074" spans="1:13">
      <c r="A2074" s="230">
        <v>38831</v>
      </c>
      <c r="B2074">
        <v>26.47</v>
      </c>
      <c r="C2074">
        <v>32.9</v>
      </c>
      <c r="D2074">
        <v>7.6</v>
      </c>
      <c r="E2074">
        <v>65.75</v>
      </c>
      <c r="F2074">
        <v>1308.1099999999999</v>
      </c>
      <c r="G2074">
        <v>344.03</v>
      </c>
      <c r="H2074">
        <f t="shared" si="151"/>
        <v>52.029484029484031</v>
      </c>
      <c r="I2074">
        <f t="shared" si="152"/>
        <v>71.590684071834403</v>
      </c>
      <c r="J2074">
        <f t="shared" si="153"/>
        <v>60.8</v>
      </c>
      <c r="K2074">
        <f t="shared" si="154"/>
        <v>910.81620213885969</v>
      </c>
      <c r="L2074">
        <f t="shared" si="155"/>
        <v>89.890875606437504</v>
      </c>
      <c r="M2074">
        <f t="shared" si="156"/>
        <v>41.490388094261803</v>
      </c>
    </row>
    <row r="2075" spans="1:13">
      <c r="A2075" s="230">
        <v>38832</v>
      </c>
      <c r="B2075">
        <v>26.62</v>
      </c>
      <c r="C2075">
        <v>33.01</v>
      </c>
      <c r="D2075">
        <v>7.3</v>
      </c>
      <c r="E2075">
        <v>66.17</v>
      </c>
      <c r="F2075">
        <v>1301.74</v>
      </c>
      <c r="G2075">
        <v>343.67</v>
      </c>
      <c r="H2075">
        <f t="shared" si="151"/>
        <v>52.324324324324323</v>
      </c>
      <c r="I2075">
        <f t="shared" si="152"/>
        <v>71.830045021618645</v>
      </c>
      <c r="J2075">
        <f t="shared" si="153"/>
        <v>58.4</v>
      </c>
      <c r="K2075">
        <f t="shared" si="154"/>
        <v>916.6343436582257</v>
      </c>
      <c r="L2075">
        <f t="shared" si="155"/>
        <v>89.453141105812179</v>
      </c>
      <c r="M2075">
        <f t="shared" si="156"/>
        <v>41.446971706987625</v>
      </c>
    </row>
    <row r="2076" spans="1:13">
      <c r="A2076" s="230">
        <v>38833</v>
      </c>
      <c r="B2076">
        <v>26.22</v>
      </c>
      <c r="C2076">
        <v>32.799999999999997</v>
      </c>
      <c r="D2076">
        <v>7.3</v>
      </c>
      <c r="E2076">
        <v>68.150000000000006</v>
      </c>
      <c r="F2076">
        <v>1305.4100000000001</v>
      </c>
      <c r="G2076">
        <v>345.11</v>
      </c>
      <c r="H2076">
        <f t="shared" si="151"/>
        <v>51.538083538083541</v>
      </c>
      <c r="I2076">
        <f t="shared" si="152"/>
        <v>71.373083208394164</v>
      </c>
      <c r="J2076">
        <f t="shared" si="153"/>
        <v>58.4</v>
      </c>
      <c r="K2076">
        <f t="shared" si="154"/>
        <v>944.06272510666611</v>
      </c>
      <c r="L2076">
        <f t="shared" si="155"/>
        <v>89.705336650128515</v>
      </c>
      <c r="M2076">
        <f t="shared" si="156"/>
        <v>41.620637256084329</v>
      </c>
    </row>
    <row r="2077" spans="1:13">
      <c r="A2077" s="230">
        <v>38834</v>
      </c>
      <c r="B2077">
        <v>25.939</v>
      </c>
      <c r="C2077">
        <v>33.26</v>
      </c>
      <c r="D2077">
        <v>7.35</v>
      </c>
      <c r="E2077">
        <v>69.36</v>
      </c>
      <c r="F2077">
        <v>1309.72</v>
      </c>
      <c r="G2077">
        <v>347.96</v>
      </c>
      <c r="H2077">
        <f t="shared" si="151"/>
        <v>50.985749385749386</v>
      </c>
      <c r="I2077">
        <f t="shared" si="152"/>
        <v>72.374047180219208</v>
      </c>
      <c r="J2077">
        <f t="shared" si="153"/>
        <v>58.8</v>
      </c>
      <c r="K2077">
        <f t="shared" si="154"/>
        <v>960.82451376960159</v>
      </c>
      <c r="L2077">
        <f t="shared" si="155"/>
        <v>90.001511798903252</v>
      </c>
      <c r="M2077">
        <f t="shared" si="156"/>
        <v>41.964350322004876</v>
      </c>
    </row>
    <row r="2078" spans="1:13">
      <c r="A2078" s="230">
        <v>38835</v>
      </c>
      <c r="B2078">
        <v>26.2</v>
      </c>
      <c r="C2078">
        <v>32.47</v>
      </c>
      <c r="D2078">
        <v>7.55</v>
      </c>
      <c r="E2078">
        <v>70.39</v>
      </c>
      <c r="F2078">
        <v>1310.6099999999999</v>
      </c>
      <c r="G2078">
        <v>340.1</v>
      </c>
      <c r="H2078">
        <f t="shared" si="151"/>
        <v>51.498771498771497</v>
      </c>
      <c r="I2078">
        <f t="shared" si="152"/>
        <v>70.655000359041424</v>
      </c>
      <c r="J2078">
        <f t="shared" si="153"/>
        <v>60.4</v>
      </c>
      <c r="K2078">
        <f t="shared" si="154"/>
        <v>975.09281320995183</v>
      </c>
      <c r="L2078">
        <f t="shared" si="155"/>
        <v>90.062670936353257</v>
      </c>
      <c r="M2078">
        <f t="shared" si="156"/>
        <v>41.01642586651873</v>
      </c>
    </row>
    <row r="2079" spans="1:13">
      <c r="A2079" s="230">
        <v>38838</v>
      </c>
      <c r="B2079">
        <v>25.65</v>
      </c>
      <c r="C2079">
        <v>32.64</v>
      </c>
      <c r="D2079">
        <v>7.55</v>
      </c>
      <c r="E2079">
        <v>69.599999999999994</v>
      </c>
      <c r="F2079">
        <v>1305.19</v>
      </c>
      <c r="G2079">
        <v>337.61</v>
      </c>
      <c r="H2079">
        <f t="shared" si="151"/>
        <v>50.417690417690416</v>
      </c>
      <c r="I2079">
        <f t="shared" si="152"/>
        <v>71.024921826889809</v>
      </c>
      <c r="J2079">
        <f t="shared" si="153"/>
        <v>60.4</v>
      </c>
      <c r="K2079">
        <f t="shared" si="154"/>
        <v>964.14916606638212</v>
      </c>
      <c r="L2079">
        <f t="shared" si="155"/>
        <v>89.690218661095912</v>
      </c>
      <c r="M2079">
        <f t="shared" si="156"/>
        <v>40.716129187872362</v>
      </c>
    </row>
    <row r="2080" spans="1:13">
      <c r="A2080" s="230">
        <v>38839</v>
      </c>
      <c r="B2080">
        <v>25.43</v>
      </c>
      <c r="C2080">
        <v>32.32</v>
      </c>
      <c r="D2080">
        <v>7.6</v>
      </c>
      <c r="E2080">
        <v>71.62</v>
      </c>
      <c r="F2080">
        <v>1313.21</v>
      </c>
      <c r="G2080">
        <v>338.29</v>
      </c>
      <c r="H2080">
        <f t="shared" si="151"/>
        <v>49.985257985257988</v>
      </c>
      <c r="I2080">
        <f t="shared" si="152"/>
        <v>70.328599063881086</v>
      </c>
      <c r="J2080">
        <f t="shared" si="153"/>
        <v>60.8</v>
      </c>
      <c r="K2080">
        <f t="shared" si="154"/>
        <v>992.13165623095256</v>
      </c>
      <c r="L2080">
        <f t="shared" si="155"/>
        <v>90.241338079465649</v>
      </c>
      <c r="M2080">
        <f t="shared" si="156"/>
        <v>40.798137919390243</v>
      </c>
    </row>
    <row r="2081" spans="1:13">
      <c r="A2081" s="230">
        <v>38840</v>
      </c>
      <c r="B2081">
        <v>25.32</v>
      </c>
      <c r="C2081">
        <v>32.840000000000003</v>
      </c>
      <c r="D2081">
        <v>7.55</v>
      </c>
      <c r="E2081">
        <v>71.14</v>
      </c>
      <c r="F2081">
        <v>1307.8499999999999</v>
      </c>
      <c r="G2081">
        <v>337.26</v>
      </c>
      <c r="H2081">
        <f t="shared" si="151"/>
        <v>49.76904176904177</v>
      </c>
      <c r="I2081">
        <f t="shared" si="152"/>
        <v>71.460123553770273</v>
      </c>
      <c r="J2081">
        <f t="shared" si="153"/>
        <v>60.4</v>
      </c>
      <c r="K2081">
        <f t="shared" si="154"/>
        <v>985.48235163739128</v>
      </c>
      <c r="L2081">
        <f t="shared" si="155"/>
        <v>89.873008892126265</v>
      </c>
      <c r="M2081">
        <f t="shared" si="156"/>
        <v>40.673918811355797</v>
      </c>
    </row>
    <row r="2082" spans="1:13">
      <c r="A2082" s="230">
        <v>38841</v>
      </c>
      <c r="B2082">
        <v>25.59</v>
      </c>
      <c r="C2082">
        <v>33.29</v>
      </c>
      <c r="D2082">
        <v>7.5</v>
      </c>
      <c r="E2082">
        <v>71.13</v>
      </c>
      <c r="F2082">
        <v>1312.25</v>
      </c>
      <c r="G2082">
        <v>339.3</v>
      </c>
      <c r="H2082">
        <f t="shared" si="151"/>
        <v>50.299754299754298</v>
      </c>
      <c r="I2082">
        <f t="shared" si="152"/>
        <v>72.439327439251272</v>
      </c>
      <c r="J2082">
        <f t="shared" si="153"/>
        <v>60</v>
      </c>
      <c r="K2082">
        <f t="shared" si="154"/>
        <v>985.34382445835877</v>
      </c>
      <c r="L2082">
        <f t="shared" si="155"/>
        <v>90.175368672777992</v>
      </c>
      <c r="M2082">
        <f t="shared" si="156"/>
        <v>40.919945005909454</v>
      </c>
    </row>
    <row r="2083" spans="1:13">
      <c r="A2083" s="230">
        <v>38842</v>
      </c>
      <c r="B2083">
        <v>25.68</v>
      </c>
      <c r="C2083">
        <v>33.869999999999997</v>
      </c>
      <c r="D2083">
        <v>7.5</v>
      </c>
      <c r="E2083">
        <v>71.89</v>
      </c>
      <c r="F2083">
        <v>1325.76</v>
      </c>
      <c r="G2083">
        <v>341.28</v>
      </c>
      <c r="H2083">
        <f t="shared" si="151"/>
        <v>50.476658476658478</v>
      </c>
      <c r="I2083">
        <f t="shared" si="152"/>
        <v>73.701412447204575</v>
      </c>
      <c r="J2083">
        <f t="shared" si="153"/>
        <v>60</v>
      </c>
      <c r="K2083">
        <f t="shared" si="154"/>
        <v>995.87189006483072</v>
      </c>
      <c r="L2083">
        <f t="shared" si="155"/>
        <v>91.103750635642726</v>
      </c>
      <c r="M2083">
        <f t="shared" si="156"/>
        <v>41.158735135917418</v>
      </c>
    </row>
    <row r="2084" spans="1:13">
      <c r="A2084" s="230">
        <v>38845</v>
      </c>
      <c r="B2084">
        <v>26.43</v>
      </c>
      <c r="C2084">
        <v>33.79</v>
      </c>
      <c r="D2084">
        <v>7.45</v>
      </c>
      <c r="E2084">
        <v>71.89</v>
      </c>
      <c r="F2084">
        <v>1324.66</v>
      </c>
      <c r="G2084">
        <v>341.42</v>
      </c>
      <c r="H2084">
        <f t="shared" si="151"/>
        <v>51.95085995085995</v>
      </c>
      <c r="I2084">
        <f t="shared" si="152"/>
        <v>73.527331756452412</v>
      </c>
      <c r="J2084">
        <f t="shared" si="153"/>
        <v>59.6</v>
      </c>
      <c r="K2084">
        <f t="shared" si="154"/>
        <v>995.87189006483072</v>
      </c>
      <c r="L2084">
        <f t="shared" si="155"/>
        <v>91.028160690479794</v>
      </c>
      <c r="M2084">
        <f t="shared" si="156"/>
        <v>41.175619286524039</v>
      </c>
    </row>
    <row r="2085" spans="1:13">
      <c r="A2085" s="230">
        <v>38846</v>
      </c>
      <c r="B2085">
        <v>25.2</v>
      </c>
      <c r="C2085">
        <v>33.119999999999997</v>
      </c>
      <c r="D2085">
        <v>7.35</v>
      </c>
      <c r="E2085">
        <v>71.03</v>
      </c>
      <c r="F2085">
        <v>1325.14</v>
      </c>
      <c r="G2085">
        <v>339.71</v>
      </c>
      <c r="H2085">
        <f t="shared" si="151"/>
        <v>49.533169533169534</v>
      </c>
      <c r="I2085">
        <f t="shared" si="152"/>
        <v>72.069405971402887</v>
      </c>
      <c r="J2085">
        <f t="shared" si="153"/>
        <v>58.8</v>
      </c>
      <c r="K2085">
        <f t="shared" si="154"/>
        <v>983.95855266803346</v>
      </c>
      <c r="L2085">
        <f t="shared" si="155"/>
        <v>91.061145393823608</v>
      </c>
      <c r="M2085">
        <f t="shared" si="156"/>
        <v>40.969391446971713</v>
      </c>
    </row>
    <row r="2086" spans="1:13">
      <c r="A2086" s="230">
        <v>38847</v>
      </c>
      <c r="B2086">
        <v>24.89</v>
      </c>
      <c r="C2086">
        <v>33.08</v>
      </c>
      <c r="D2086">
        <v>7.3</v>
      </c>
      <c r="E2086">
        <v>70.599999999999994</v>
      </c>
      <c r="F2086">
        <v>1322.85</v>
      </c>
      <c r="G2086">
        <v>335.9</v>
      </c>
      <c r="H2086">
        <f t="shared" si="151"/>
        <v>48.923832923832926</v>
      </c>
      <c r="I2086">
        <f t="shared" si="152"/>
        <v>71.982365626026805</v>
      </c>
      <c r="J2086">
        <f t="shared" si="153"/>
        <v>58.4</v>
      </c>
      <c r="K2086">
        <f t="shared" si="154"/>
        <v>978.00188396963472</v>
      </c>
      <c r="L2086">
        <f t="shared" si="155"/>
        <v>90.903780871620782</v>
      </c>
      <c r="M2086">
        <f t="shared" si="156"/>
        <v>40.509901348320028</v>
      </c>
    </row>
    <row r="2087" spans="1:13">
      <c r="A2087" s="230">
        <v>38848</v>
      </c>
      <c r="B2087">
        <v>24.51</v>
      </c>
      <c r="C2087">
        <v>32.53</v>
      </c>
      <c r="D2087">
        <v>7.2</v>
      </c>
      <c r="E2087">
        <v>68.150000000000006</v>
      </c>
      <c r="F2087">
        <v>1305.92</v>
      </c>
      <c r="G2087">
        <v>327.87</v>
      </c>
      <c r="H2087">
        <f t="shared" si="151"/>
        <v>48.176904176904173</v>
      </c>
      <c r="I2087">
        <f t="shared" si="152"/>
        <v>70.785560877105567</v>
      </c>
      <c r="J2087">
        <f t="shared" si="153"/>
        <v>57.6</v>
      </c>
      <c r="K2087">
        <f t="shared" si="154"/>
        <v>944.06272510666611</v>
      </c>
      <c r="L2087">
        <f t="shared" si="155"/>
        <v>89.740382897431317</v>
      </c>
      <c r="M2087">
        <f t="shared" si="156"/>
        <v>39.541474709954414</v>
      </c>
    </row>
    <row r="2088" spans="1:13">
      <c r="A2088" s="230">
        <v>38849</v>
      </c>
      <c r="B2088">
        <v>24.02</v>
      </c>
      <c r="C2088">
        <v>32.130000000000003</v>
      </c>
      <c r="D2088">
        <v>7</v>
      </c>
      <c r="E2088">
        <v>67.7</v>
      </c>
      <c r="F2088">
        <v>1291.24</v>
      </c>
      <c r="G2088">
        <v>325.33999999999997</v>
      </c>
      <c r="H2088">
        <f t="shared" si="151"/>
        <v>47.213759213759211</v>
      </c>
      <c r="I2088">
        <f t="shared" si="152"/>
        <v>69.915157423344667</v>
      </c>
      <c r="J2088">
        <f t="shared" si="153"/>
        <v>56</v>
      </c>
      <c r="K2088">
        <f t="shared" si="154"/>
        <v>937.82900205020223</v>
      </c>
      <c r="L2088">
        <f t="shared" si="155"/>
        <v>88.731600720166028</v>
      </c>
      <c r="M2088">
        <f t="shared" si="156"/>
        <v>39.236353988277571</v>
      </c>
    </row>
    <row r="2089" spans="1:13">
      <c r="A2089" s="230">
        <v>38852</v>
      </c>
      <c r="B2089">
        <v>24.35</v>
      </c>
      <c r="C2089">
        <v>31.63</v>
      </c>
      <c r="D2089">
        <v>6.95</v>
      </c>
      <c r="E2089">
        <v>67.790000000000006</v>
      </c>
      <c r="F2089">
        <v>1294.5</v>
      </c>
      <c r="G2089">
        <v>325.04000000000002</v>
      </c>
      <c r="H2089">
        <f t="shared" si="151"/>
        <v>47.862407862407863</v>
      </c>
      <c r="I2089">
        <f t="shared" si="152"/>
        <v>68.827153106143527</v>
      </c>
      <c r="J2089">
        <f t="shared" si="153"/>
        <v>55.6</v>
      </c>
      <c r="K2089">
        <f t="shared" si="154"/>
        <v>939.07574666149515</v>
      </c>
      <c r="L2089">
        <f t="shared" si="155"/>
        <v>88.95562183037616</v>
      </c>
      <c r="M2089">
        <f t="shared" si="156"/>
        <v>39.200173665549102</v>
      </c>
    </row>
    <row r="2090" spans="1:13">
      <c r="A2090" s="230">
        <v>38853</v>
      </c>
      <c r="B2090">
        <v>23.78</v>
      </c>
      <c r="C2090">
        <v>31.11</v>
      </c>
      <c r="D2090">
        <v>6.95</v>
      </c>
      <c r="E2090">
        <v>64.98</v>
      </c>
      <c r="F2090">
        <v>1292.08</v>
      </c>
      <c r="G2090">
        <v>321.66000000000003</v>
      </c>
      <c r="H2090">
        <f t="shared" si="151"/>
        <v>46.742014742014739</v>
      </c>
      <c r="I2090">
        <f t="shared" si="152"/>
        <v>67.695628616254353</v>
      </c>
      <c r="J2090">
        <f t="shared" si="153"/>
        <v>55.6</v>
      </c>
      <c r="K2090">
        <f t="shared" si="154"/>
        <v>900.14960935335512</v>
      </c>
      <c r="L2090">
        <f t="shared" si="155"/>
        <v>88.789323951017707</v>
      </c>
      <c r="M2090">
        <f t="shared" si="156"/>
        <v>38.792542029474909</v>
      </c>
    </row>
    <row r="2091" spans="1:13">
      <c r="A2091" s="230">
        <v>38854</v>
      </c>
      <c r="B2091">
        <v>23.63</v>
      </c>
      <c r="C2091">
        <v>32.159999999999997</v>
      </c>
      <c r="D2091">
        <v>6.9</v>
      </c>
      <c r="E2091">
        <v>65.260000000000005</v>
      </c>
      <c r="F2091">
        <v>1270.32</v>
      </c>
      <c r="G2091">
        <v>318.27</v>
      </c>
      <c r="H2091">
        <f t="shared" si="151"/>
        <v>46.447174447174447</v>
      </c>
      <c r="I2091">
        <f t="shared" si="152"/>
        <v>69.980437682376717</v>
      </c>
      <c r="J2091">
        <f t="shared" si="153"/>
        <v>55.2</v>
      </c>
      <c r="K2091">
        <f t="shared" si="154"/>
        <v>904.02837036626602</v>
      </c>
      <c r="L2091">
        <f t="shared" si="155"/>
        <v>87.294017399431013</v>
      </c>
      <c r="M2091">
        <f t="shared" si="156"/>
        <v>38.383704382643096</v>
      </c>
    </row>
    <row r="2092" spans="1:13">
      <c r="A2092" s="230">
        <v>38855</v>
      </c>
      <c r="B2092">
        <v>23.95</v>
      </c>
      <c r="C2092">
        <v>32.479999999999997</v>
      </c>
      <c r="D2092">
        <v>6.8</v>
      </c>
      <c r="E2092">
        <v>63.18</v>
      </c>
      <c r="F2092">
        <v>1261.81</v>
      </c>
      <c r="G2092">
        <v>316.63</v>
      </c>
      <c r="H2092">
        <f t="shared" si="151"/>
        <v>47.076167076167074</v>
      </c>
      <c r="I2092">
        <f t="shared" si="152"/>
        <v>70.67676044538544</v>
      </c>
      <c r="J2092">
        <f t="shared" si="153"/>
        <v>54.4</v>
      </c>
      <c r="K2092">
        <f t="shared" si="154"/>
        <v>875.21471712750042</v>
      </c>
      <c r="L2092">
        <f t="shared" si="155"/>
        <v>86.709226096397799</v>
      </c>
      <c r="M2092">
        <f t="shared" si="156"/>
        <v>38.185918618394076</v>
      </c>
    </row>
    <row r="2093" spans="1:13">
      <c r="A2093" s="230">
        <v>38856</v>
      </c>
      <c r="B2093">
        <v>24.57</v>
      </c>
      <c r="C2093">
        <v>32.020000000000003</v>
      </c>
      <c r="D2093">
        <v>6.9</v>
      </c>
      <c r="E2093">
        <v>64.510000000000005</v>
      </c>
      <c r="F2093">
        <v>1267.03</v>
      </c>
      <c r="G2093">
        <v>318.48</v>
      </c>
      <c r="H2093">
        <f t="shared" si="151"/>
        <v>48.294840294840292</v>
      </c>
      <c r="I2093">
        <f t="shared" si="152"/>
        <v>69.675796473560411</v>
      </c>
      <c r="J2093">
        <f t="shared" si="153"/>
        <v>55.2</v>
      </c>
      <c r="K2093">
        <f t="shared" si="154"/>
        <v>893.63883193882657</v>
      </c>
      <c r="L2093">
        <f t="shared" si="155"/>
        <v>87.06793474526188</v>
      </c>
      <c r="M2093">
        <f t="shared" si="156"/>
        <v>38.409030608553032</v>
      </c>
    </row>
    <row r="2094" spans="1:13">
      <c r="A2094" s="230">
        <v>38859</v>
      </c>
      <c r="B2094">
        <v>24.38</v>
      </c>
      <c r="C2094">
        <v>32.18</v>
      </c>
      <c r="D2094">
        <v>6.7</v>
      </c>
      <c r="E2094">
        <v>63.38</v>
      </c>
      <c r="F2094">
        <v>1262.07</v>
      </c>
      <c r="G2094">
        <v>316.25</v>
      </c>
      <c r="H2094">
        <f t="shared" si="151"/>
        <v>47.921375921375919</v>
      </c>
      <c r="I2094">
        <f t="shared" si="152"/>
        <v>70.023957855064765</v>
      </c>
      <c r="J2094">
        <f t="shared" si="153"/>
        <v>53.6</v>
      </c>
      <c r="K2094">
        <f t="shared" si="154"/>
        <v>877.98526070815092</v>
      </c>
      <c r="L2094">
        <f t="shared" si="155"/>
        <v>86.727092810709038</v>
      </c>
      <c r="M2094">
        <f t="shared" si="156"/>
        <v>38.140090209604672</v>
      </c>
    </row>
    <row r="2095" spans="1:13">
      <c r="A2095" s="230">
        <v>38860</v>
      </c>
      <c r="B2095">
        <v>24.09</v>
      </c>
      <c r="C2095">
        <v>32.11</v>
      </c>
      <c r="D2095">
        <v>6.85</v>
      </c>
      <c r="E2095">
        <v>63.15</v>
      </c>
      <c r="F2095">
        <v>1256.58</v>
      </c>
      <c r="G2095">
        <v>313.64</v>
      </c>
      <c r="H2095">
        <f t="shared" ref="H2095:H2158" si="157">B2095*100/$B$429</f>
        <v>47.351351351351354</v>
      </c>
      <c r="I2095">
        <f t="shared" ref="I2095:I2158" si="158">C2095*100/$C$429</f>
        <v>69.871637250656605</v>
      </c>
      <c r="J2095">
        <f t="shared" ref="J2095:J2158" si="159">D2095*100/$D$429</f>
        <v>54.8</v>
      </c>
      <c r="K2095">
        <f t="shared" ref="K2095:K2158" si="160">E2095*100/$E$7</f>
        <v>874.7991355904029</v>
      </c>
      <c r="L2095">
        <f t="shared" ref="L2095:L2158" si="161">F2095*100/$F$429</f>
        <v>86.349830266214042</v>
      </c>
      <c r="M2095">
        <f t="shared" ref="M2095:M2158" si="162">G2095*100/$G$429</f>
        <v>37.825321401866908</v>
      </c>
    </row>
    <row r="2096" spans="1:13">
      <c r="A2096" s="230">
        <v>38861</v>
      </c>
      <c r="B2096">
        <v>24.18</v>
      </c>
      <c r="C2096">
        <v>32.369999999999997</v>
      </c>
      <c r="D2096">
        <v>6.65</v>
      </c>
      <c r="E2096">
        <v>63.34</v>
      </c>
      <c r="F2096">
        <v>1258.57</v>
      </c>
      <c r="G2096">
        <v>316.83999999999997</v>
      </c>
      <c r="H2096">
        <f t="shared" si="157"/>
        <v>47.528255528255528</v>
      </c>
      <c r="I2096">
        <f t="shared" si="158"/>
        <v>70.437399495601184</v>
      </c>
      <c r="J2096">
        <f t="shared" si="159"/>
        <v>53.2</v>
      </c>
      <c r="K2096">
        <f t="shared" si="160"/>
        <v>877.43115199202089</v>
      </c>
      <c r="L2096">
        <f t="shared" si="161"/>
        <v>86.486579348826979</v>
      </c>
      <c r="M2096">
        <f t="shared" si="162"/>
        <v>38.211244844304012</v>
      </c>
    </row>
    <row r="2097" spans="1:13">
      <c r="A2097" s="230">
        <v>38862</v>
      </c>
      <c r="B2097">
        <v>24.3</v>
      </c>
      <c r="C2097">
        <v>32.270000000000003</v>
      </c>
      <c r="D2097">
        <v>6.45</v>
      </c>
      <c r="E2097">
        <v>64.33</v>
      </c>
      <c r="F2097">
        <v>1272.8800000000001</v>
      </c>
      <c r="G2097">
        <v>320.02</v>
      </c>
      <c r="H2097">
        <f t="shared" si="157"/>
        <v>47.764127764127764</v>
      </c>
      <c r="I2097">
        <f t="shared" si="158"/>
        <v>70.219798632160987</v>
      </c>
      <c r="J2097">
        <f t="shared" si="159"/>
        <v>51.6</v>
      </c>
      <c r="K2097">
        <f t="shared" si="160"/>
        <v>891.14534271624098</v>
      </c>
      <c r="L2097">
        <f t="shared" si="161"/>
        <v>87.469935817264755</v>
      </c>
      <c r="M2097">
        <f t="shared" si="162"/>
        <v>38.59475626522589</v>
      </c>
    </row>
    <row r="2098" spans="1:13">
      <c r="A2098" s="230">
        <v>38863</v>
      </c>
      <c r="B2098">
        <v>24.81</v>
      </c>
      <c r="C2098">
        <v>32.54</v>
      </c>
      <c r="D2098">
        <v>6</v>
      </c>
      <c r="E2098">
        <v>63.548999999999999</v>
      </c>
      <c r="F2098">
        <v>1280.1600000000001</v>
      </c>
      <c r="G2098">
        <v>321.48</v>
      </c>
      <c r="H2098">
        <f t="shared" si="157"/>
        <v>48.766584766584764</v>
      </c>
      <c r="I2098">
        <f t="shared" si="158"/>
        <v>70.807320963449584</v>
      </c>
      <c r="J2098">
        <f t="shared" si="159"/>
        <v>48</v>
      </c>
      <c r="K2098">
        <f t="shared" si="160"/>
        <v>880.32637003380057</v>
      </c>
      <c r="L2098">
        <f t="shared" si="161"/>
        <v>87.970203817979424</v>
      </c>
      <c r="M2098">
        <f t="shared" si="162"/>
        <v>38.77083383583782</v>
      </c>
    </row>
    <row r="2099" spans="1:13">
      <c r="A2099" s="230">
        <v>38866</v>
      </c>
      <c r="B2099">
        <v>24.81</v>
      </c>
      <c r="C2099">
        <v>32.54</v>
      </c>
      <c r="D2099">
        <v>6</v>
      </c>
      <c r="E2099">
        <v>63.548999999999999</v>
      </c>
      <c r="F2099">
        <v>1280.1600000000001</v>
      </c>
      <c r="G2099">
        <v>321.48</v>
      </c>
      <c r="H2099">
        <f t="shared" si="157"/>
        <v>48.766584766584764</v>
      </c>
      <c r="I2099">
        <f t="shared" si="158"/>
        <v>70.807320963449584</v>
      </c>
      <c r="J2099">
        <f t="shared" si="159"/>
        <v>48</v>
      </c>
      <c r="K2099">
        <f t="shared" si="160"/>
        <v>880.32637003380057</v>
      </c>
      <c r="L2099">
        <f t="shared" si="161"/>
        <v>87.970203817979424</v>
      </c>
      <c r="M2099">
        <f t="shared" si="162"/>
        <v>38.77083383583782</v>
      </c>
    </row>
    <row r="2100" spans="1:13">
      <c r="A2100" s="230">
        <v>38867</v>
      </c>
      <c r="B2100">
        <v>25.02</v>
      </c>
      <c r="C2100">
        <v>31.92</v>
      </c>
      <c r="D2100">
        <v>6.05</v>
      </c>
      <c r="E2100">
        <v>61.22</v>
      </c>
      <c r="F2100">
        <v>1259.8399999999999</v>
      </c>
      <c r="G2100">
        <v>314.89999999999998</v>
      </c>
      <c r="H2100">
        <f t="shared" si="157"/>
        <v>49.17936117936118</v>
      </c>
      <c r="I2100">
        <f t="shared" si="158"/>
        <v>69.458195610120185</v>
      </c>
      <c r="J2100">
        <f t="shared" si="159"/>
        <v>48.4</v>
      </c>
      <c r="K2100">
        <f t="shared" si="160"/>
        <v>848.06339003712526</v>
      </c>
      <c r="L2100">
        <f t="shared" si="161"/>
        <v>86.573851376424173</v>
      </c>
      <c r="M2100">
        <f t="shared" si="162"/>
        <v>37.977278757326516</v>
      </c>
    </row>
    <row r="2101" spans="1:13">
      <c r="A2101" s="230">
        <v>38868</v>
      </c>
      <c r="B2101">
        <v>25.38</v>
      </c>
      <c r="C2101">
        <v>32.380000000000003</v>
      </c>
      <c r="D2101">
        <v>6.2</v>
      </c>
      <c r="E2101">
        <v>59.77</v>
      </c>
      <c r="F2101">
        <v>1270.0899999999999</v>
      </c>
      <c r="G2101">
        <v>315.72000000000003</v>
      </c>
      <c r="H2101">
        <f t="shared" si="157"/>
        <v>49.886977886977888</v>
      </c>
      <c r="I2101">
        <f t="shared" si="158"/>
        <v>70.459159581945229</v>
      </c>
      <c r="J2101">
        <f t="shared" si="159"/>
        <v>49.6</v>
      </c>
      <c r="K2101">
        <f t="shared" si="160"/>
        <v>827.97694907740902</v>
      </c>
      <c r="L2101">
        <f t="shared" si="161"/>
        <v>87.278212229078747</v>
      </c>
      <c r="M2101">
        <f t="shared" si="162"/>
        <v>38.076171639451033</v>
      </c>
    </row>
    <row r="2102" spans="1:13">
      <c r="A2102" s="230">
        <v>38869</v>
      </c>
      <c r="B2102">
        <v>25.8</v>
      </c>
      <c r="C2102">
        <v>32.43</v>
      </c>
      <c r="D2102">
        <v>6.1</v>
      </c>
      <c r="E2102">
        <v>62.17</v>
      </c>
      <c r="F2102">
        <v>1285.71</v>
      </c>
      <c r="G2102">
        <v>320.93</v>
      </c>
      <c r="H2102">
        <f t="shared" si="157"/>
        <v>50.712530712530715</v>
      </c>
      <c r="I2102">
        <f t="shared" si="158"/>
        <v>70.567960013665328</v>
      </c>
      <c r="J2102">
        <f t="shared" si="159"/>
        <v>48.8</v>
      </c>
      <c r="K2102">
        <f t="shared" si="160"/>
        <v>861.22347204521532</v>
      </c>
      <c r="L2102">
        <f t="shared" si="161"/>
        <v>88.351589450392382</v>
      </c>
      <c r="M2102">
        <f t="shared" si="162"/>
        <v>38.70450324416894</v>
      </c>
    </row>
    <row r="2103" spans="1:13">
      <c r="A2103" s="230">
        <v>38870</v>
      </c>
      <c r="B2103">
        <v>25.96</v>
      </c>
      <c r="C2103">
        <v>32.4</v>
      </c>
      <c r="D2103">
        <v>6.1</v>
      </c>
      <c r="E2103">
        <v>61.66</v>
      </c>
      <c r="F2103">
        <v>1288.22</v>
      </c>
      <c r="G2103">
        <v>319.87</v>
      </c>
      <c r="H2103">
        <f t="shared" si="157"/>
        <v>51.027027027027025</v>
      </c>
      <c r="I2103">
        <f t="shared" si="158"/>
        <v>70.502679754633263</v>
      </c>
      <c r="J2103">
        <f t="shared" si="159"/>
        <v>48.8</v>
      </c>
      <c r="K2103">
        <f t="shared" si="160"/>
        <v>854.1585859145564</v>
      </c>
      <c r="L2103">
        <f t="shared" si="161"/>
        <v>88.524071961627797</v>
      </c>
      <c r="M2103">
        <f t="shared" si="162"/>
        <v>38.576666103861648</v>
      </c>
    </row>
    <row r="2104" spans="1:13">
      <c r="A2104" s="230">
        <v>38873</v>
      </c>
      <c r="B2104">
        <v>25.5</v>
      </c>
      <c r="C2104">
        <v>31.59</v>
      </c>
      <c r="D2104">
        <v>6.05</v>
      </c>
      <c r="E2104">
        <v>60</v>
      </c>
      <c r="F2104">
        <v>1265.29</v>
      </c>
      <c r="G2104">
        <v>313.99</v>
      </c>
      <c r="H2104">
        <f t="shared" si="157"/>
        <v>50.122850122850124</v>
      </c>
      <c r="I2104">
        <f t="shared" si="158"/>
        <v>68.740112760767431</v>
      </c>
      <c r="J2104">
        <f t="shared" si="159"/>
        <v>48.4</v>
      </c>
      <c r="K2104">
        <f t="shared" si="160"/>
        <v>831.16307419515715</v>
      </c>
      <c r="L2104">
        <f t="shared" si="161"/>
        <v>86.94836519564052</v>
      </c>
      <c r="M2104">
        <f t="shared" si="162"/>
        <v>37.867531778383466</v>
      </c>
    </row>
    <row r="2105" spans="1:13">
      <c r="A2105" s="230">
        <v>38874</v>
      </c>
      <c r="B2105">
        <v>25.61</v>
      </c>
      <c r="C2105">
        <v>30.9</v>
      </c>
      <c r="D2105">
        <v>6.1</v>
      </c>
      <c r="E2105">
        <v>59.722999999999999</v>
      </c>
      <c r="F2105">
        <v>1263.8499999999999</v>
      </c>
      <c r="G2105">
        <v>313.44</v>
      </c>
      <c r="H2105">
        <f t="shared" si="157"/>
        <v>50.339066339066342</v>
      </c>
      <c r="I2105">
        <f t="shared" si="158"/>
        <v>67.238666803029872</v>
      </c>
      <c r="J2105">
        <f t="shared" si="159"/>
        <v>48.8</v>
      </c>
      <c r="K2105">
        <f t="shared" si="160"/>
        <v>827.32587133595621</v>
      </c>
      <c r="L2105">
        <f t="shared" si="161"/>
        <v>86.849411085609034</v>
      </c>
      <c r="M2105">
        <f t="shared" si="162"/>
        <v>37.801201186714586</v>
      </c>
    </row>
    <row r="2106" spans="1:13">
      <c r="A2106" s="230">
        <v>38875</v>
      </c>
      <c r="B2106">
        <v>25.26</v>
      </c>
      <c r="C2106">
        <v>30.93</v>
      </c>
      <c r="D2106">
        <v>6</v>
      </c>
      <c r="E2106">
        <v>58.564999999999998</v>
      </c>
      <c r="F2106">
        <v>1256.1500000000001</v>
      </c>
      <c r="G2106">
        <v>309.49</v>
      </c>
      <c r="H2106">
        <f t="shared" si="157"/>
        <v>49.651105651105652</v>
      </c>
      <c r="I2106">
        <f t="shared" si="158"/>
        <v>67.303947062061937</v>
      </c>
      <c r="J2106">
        <f t="shared" si="159"/>
        <v>48</v>
      </c>
      <c r="K2106">
        <f t="shared" si="160"/>
        <v>811.28442400398956</v>
      </c>
      <c r="L2106">
        <f t="shared" si="161"/>
        <v>86.32028146946854</v>
      </c>
      <c r="M2106">
        <f t="shared" si="162"/>
        <v>37.324826937456287</v>
      </c>
    </row>
    <row r="2107" spans="1:13">
      <c r="A2107" s="230">
        <v>38876</v>
      </c>
      <c r="B2107">
        <v>25.21</v>
      </c>
      <c r="C2107">
        <v>30.06</v>
      </c>
      <c r="D2107">
        <v>6</v>
      </c>
      <c r="E2107">
        <v>60.76</v>
      </c>
      <c r="F2107">
        <v>1257.93</v>
      </c>
      <c r="G2107">
        <v>307.54000000000002</v>
      </c>
      <c r="H2107">
        <f t="shared" si="157"/>
        <v>49.552825552825553</v>
      </c>
      <c r="I2107">
        <f t="shared" si="158"/>
        <v>65.410819550131976</v>
      </c>
      <c r="J2107">
        <f t="shared" si="159"/>
        <v>48</v>
      </c>
      <c r="K2107">
        <f t="shared" si="160"/>
        <v>841.69113980162911</v>
      </c>
      <c r="L2107">
        <f t="shared" si="161"/>
        <v>86.44259974436855</v>
      </c>
      <c r="M2107">
        <f t="shared" si="162"/>
        <v>37.089654839721177</v>
      </c>
    </row>
    <row r="2108" spans="1:13">
      <c r="A2108" s="230">
        <v>38877</v>
      </c>
      <c r="B2108">
        <v>25.26</v>
      </c>
      <c r="C2108">
        <v>29.94</v>
      </c>
      <c r="D2108">
        <v>6.15</v>
      </c>
      <c r="E2108">
        <v>59.24</v>
      </c>
      <c r="F2108">
        <v>1252.3</v>
      </c>
      <c r="G2108">
        <v>305.98</v>
      </c>
      <c r="H2108">
        <f t="shared" si="157"/>
        <v>49.651105651105652</v>
      </c>
      <c r="I2108">
        <f t="shared" si="158"/>
        <v>65.149698514003703</v>
      </c>
      <c r="J2108">
        <f t="shared" si="159"/>
        <v>49.2</v>
      </c>
      <c r="K2108">
        <f t="shared" si="160"/>
        <v>820.63500858868508</v>
      </c>
      <c r="L2108">
        <f t="shared" si="161"/>
        <v>86.055716661398279</v>
      </c>
      <c r="M2108">
        <f t="shared" si="162"/>
        <v>36.901517161533086</v>
      </c>
    </row>
    <row r="2109" spans="1:13">
      <c r="A2109" s="230">
        <v>38880</v>
      </c>
      <c r="B2109">
        <v>24.89</v>
      </c>
      <c r="C2109">
        <v>29.87</v>
      </c>
      <c r="D2109">
        <v>6.1</v>
      </c>
      <c r="E2109">
        <v>57</v>
      </c>
      <c r="F2109">
        <v>1236.4000000000001</v>
      </c>
      <c r="G2109">
        <v>299.93</v>
      </c>
      <c r="H2109">
        <f t="shared" si="157"/>
        <v>48.923832923832926</v>
      </c>
      <c r="I2109">
        <f t="shared" si="158"/>
        <v>64.997377909595542</v>
      </c>
      <c r="J2109">
        <f t="shared" si="159"/>
        <v>48.8</v>
      </c>
      <c r="K2109">
        <f t="shared" si="160"/>
        <v>789.60492048539925</v>
      </c>
      <c r="L2109">
        <f t="shared" si="161"/>
        <v>84.963098363134108</v>
      </c>
      <c r="M2109">
        <f t="shared" si="162"/>
        <v>36.171880653175428</v>
      </c>
    </row>
    <row r="2110" spans="1:13">
      <c r="A2110" s="230">
        <v>38881</v>
      </c>
      <c r="B2110">
        <v>25.1</v>
      </c>
      <c r="C2110">
        <v>29.79</v>
      </c>
      <c r="D2110">
        <v>5.8</v>
      </c>
      <c r="E2110">
        <v>58.33</v>
      </c>
      <c r="F2110">
        <v>1223.69</v>
      </c>
      <c r="G2110">
        <v>299.3</v>
      </c>
      <c r="H2110">
        <f t="shared" si="157"/>
        <v>49.336609336609335</v>
      </c>
      <c r="I2110">
        <f t="shared" si="158"/>
        <v>64.823297218843365</v>
      </c>
      <c r="J2110">
        <f t="shared" si="159"/>
        <v>46.4</v>
      </c>
      <c r="K2110">
        <f t="shared" si="160"/>
        <v>808.02903529672528</v>
      </c>
      <c r="L2110">
        <f t="shared" si="161"/>
        <v>84.089690905842417</v>
      </c>
      <c r="M2110">
        <f t="shared" si="162"/>
        <v>36.095901975445621</v>
      </c>
    </row>
    <row r="2111" spans="1:13">
      <c r="A2111" s="230">
        <v>38882</v>
      </c>
      <c r="B2111">
        <v>25.07</v>
      </c>
      <c r="C2111">
        <v>30.14</v>
      </c>
      <c r="D2111">
        <v>6</v>
      </c>
      <c r="E2111">
        <v>57.61</v>
      </c>
      <c r="F2111">
        <v>1230.04</v>
      </c>
      <c r="G2111">
        <v>302.41000000000003</v>
      </c>
      <c r="H2111">
        <f t="shared" si="157"/>
        <v>49.27764127764128</v>
      </c>
      <c r="I2111">
        <f t="shared" si="158"/>
        <v>65.584900240884153</v>
      </c>
      <c r="J2111">
        <f t="shared" si="159"/>
        <v>48</v>
      </c>
      <c r="K2111">
        <f t="shared" si="160"/>
        <v>798.05507840638336</v>
      </c>
      <c r="L2111">
        <f t="shared" si="161"/>
        <v>84.526051043828417</v>
      </c>
      <c r="M2111">
        <f t="shared" si="162"/>
        <v>36.470971321064191</v>
      </c>
    </row>
    <row r="2112" spans="1:13">
      <c r="A2112" s="230">
        <v>38883</v>
      </c>
      <c r="B2112">
        <v>24.91</v>
      </c>
      <c r="C2112">
        <v>31.88</v>
      </c>
      <c r="D2112">
        <v>6.3</v>
      </c>
      <c r="E2112">
        <v>59.38</v>
      </c>
      <c r="F2112">
        <v>1256.1600000000001</v>
      </c>
      <c r="G2112">
        <v>310.37</v>
      </c>
      <c r="H2112">
        <f t="shared" si="157"/>
        <v>48.963144963144963</v>
      </c>
      <c r="I2112">
        <f t="shared" si="158"/>
        <v>69.37115526474409</v>
      </c>
      <c r="J2112">
        <f t="shared" si="159"/>
        <v>50.4</v>
      </c>
      <c r="K2112">
        <f t="shared" si="160"/>
        <v>822.57438909514053</v>
      </c>
      <c r="L2112">
        <f t="shared" si="161"/>
        <v>86.320968650788203</v>
      </c>
      <c r="M2112">
        <f t="shared" si="162"/>
        <v>37.43095588412649</v>
      </c>
    </row>
    <row r="2113" spans="1:13">
      <c r="A2113" s="230">
        <v>38884</v>
      </c>
      <c r="B2113">
        <v>24.12</v>
      </c>
      <c r="C2113">
        <v>33.04</v>
      </c>
      <c r="D2113">
        <v>6.4</v>
      </c>
      <c r="E2113">
        <v>57.56</v>
      </c>
      <c r="F2113">
        <v>1251.54</v>
      </c>
      <c r="G2113">
        <v>309.02999999999997</v>
      </c>
      <c r="H2113">
        <f t="shared" si="157"/>
        <v>47.41031941031941</v>
      </c>
      <c r="I2113">
        <f t="shared" si="158"/>
        <v>71.895325280650709</v>
      </c>
      <c r="J2113">
        <f t="shared" si="159"/>
        <v>51.2</v>
      </c>
      <c r="K2113">
        <f t="shared" si="160"/>
        <v>797.36244251122071</v>
      </c>
      <c r="L2113">
        <f t="shared" si="161"/>
        <v>86.003490881103886</v>
      </c>
      <c r="M2113">
        <f t="shared" si="162"/>
        <v>37.269350442605948</v>
      </c>
    </row>
    <row r="2114" spans="1:13">
      <c r="A2114" s="230">
        <v>38887</v>
      </c>
      <c r="B2114">
        <v>24.06</v>
      </c>
      <c r="C2114">
        <v>33.57</v>
      </c>
      <c r="D2114">
        <v>6.4</v>
      </c>
      <c r="E2114">
        <v>57.2</v>
      </c>
      <c r="F2114">
        <v>1240.1400000000001</v>
      </c>
      <c r="G2114">
        <v>307.91000000000003</v>
      </c>
      <c r="H2114">
        <f t="shared" si="157"/>
        <v>47.292383292383292</v>
      </c>
      <c r="I2114">
        <f t="shared" si="158"/>
        <v>73.048609856883914</v>
      </c>
      <c r="J2114">
        <f t="shared" si="159"/>
        <v>51.2</v>
      </c>
      <c r="K2114">
        <f t="shared" si="160"/>
        <v>792.37546406604974</v>
      </c>
      <c r="L2114">
        <f t="shared" si="161"/>
        <v>85.220104176688068</v>
      </c>
      <c r="M2114">
        <f t="shared" si="162"/>
        <v>37.134277237752968</v>
      </c>
    </row>
    <row r="2115" spans="1:13">
      <c r="A2115" s="230">
        <v>38888</v>
      </c>
      <c r="B2115">
        <v>23.67</v>
      </c>
      <c r="C2115">
        <v>32.86</v>
      </c>
      <c r="D2115">
        <v>6.5</v>
      </c>
      <c r="E2115">
        <v>57.47</v>
      </c>
      <c r="F2115">
        <v>1240.1199999999999</v>
      </c>
      <c r="G2115">
        <v>307.38</v>
      </c>
      <c r="H2115">
        <f t="shared" si="157"/>
        <v>46.525798525798528</v>
      </c>
      <c r="I2115">
        <f t="shared" si="158"/>
        <v>71.503643726458307</v>
      </c>
      <c r="J2115">
        <f t="shared" si="159"/>
        <v>52</v>
      </c>
      <c r="K2115">
        <f t="shared" si="160"/>
        <v>796.11569789992802</v>
      </c>
      <c r="L2115">
        <f t="shared" si="161"/>
        <v>85.218729814048729</v>
      </c>
      <c r="M2115">
        <f t="shared" si="162"/>
        <v>37.070358667599315</v>
      </c>
    </row>
    <row r="2116" spans="1:13">
      <c r="A2116" s="230">
        <v>38889</v>
      </c>
      <c r="B2116">
        <v>24.08</v>
      </c>
      <c r="C2116">
        <v>33.74</v>
      </c>
      <c r="D2116">
        <v>6.45</v>
      </c>
      <c r="E2116">
        <v>57.86</v>
      </c>
      <c r="F2116">
        <v>1252.2</v>
      </c>
      <c r="G2116">
        <v>312.51</v>
      </c>
      <c r="H2116">
        <f t="shared" si="157"/>
        <v>47.331695331695329</v>
      </c>
      <c r="I2116">
        <f t="shared" si="158"/>
        <v>73.418531324732299</v>
      </c>
      <c r="J2116">
        <f t="shared" si="159"/>
        <v>51.6</v>
      </c>
      <c r="K2116">
        <f t="shared" si="160"/>
        <v>801.51825788219651</v>
      </c>
      <c r="L2116">
        <f t="shared" si="161"/>
        <v>86.048844848201639</v>
      </c>
      <c r="M2116">
        <f t="shared" si="162"/>
        <v>37.689042186256302</v>
      </c>
    </row>
    <row r="2117" spans="1:13">
      <c r="A2117" s="230">
        <v>38890</v>
      </c>
      <c r="B2117">
        <v>23.87</v>
      </c>
      <c r="C2117">
        <v>32.97</v>
      </c>
      <c r="D2117">
        <v>6.6</v>
      </c>
      <c r="E2117">
        <v>59.58</v>
      </c>
      <c r="F2117">
        <v>1245.5999999999999</v>
      </c>
      <c r="G2117">
        <v>308.38</v>
      </c>
      <c r="H2117">
        <f t="shared" si="157"/>
        <v>46.918918918918919</v>
      </c>
      <c r="I2117">
        <f t="shared" si="158"/>
        <v>71.743004676242549</v>
      </c>
      <c r="J2117">
        <f t="shared" si="159"/>
        <v>52.8</v>
      </c>
      <c r="K2117">
        <f t="shared" si="160"/>
        <v>825.34493267579103</v>
      </c>
      <c r="L2117">
        <f t="shared" si="161"/>
        <v>85.595305177224049</v>
      </c>
      <c r="M2117">
        <f t="shared" si="162"/>
        <v>37.190959743360914</v>
      </c>
    </row>
    <row r="2118" spans="1:13">
      <c r="A2118" s="230">
        <v>38891</v>
      </c>
      <c r="B2118">
        <v>23.72</v>
      </c>
      <c r="C2118">
        <v>32.659999999999997</v>
      </c>
      <c r="D2118">
        <v>6.6</v>
      </c>
      <c r="E2118">
        <v>58.83</v>
      </c>
      <c r="F2118">
        <v>1244.5</v>
      </c>
      <c r="G2118">
        <v>306.79000000000002</v>
      </c>
      <c r="H2118">
        <f t="shared" si="157"/>
        <v>46.624078624078621</v>
      </c>
      <c r="I2118">
        <f t="shared" si="158"/>
        <v>71.068441999577843</v>
      </c>
      <c r="J2118">
        <f t="shared" si="159"/>
        <v>52.8</v>
      </c>
      <c r="K2118">
        <f t="shared" si="160"/>
        <v>814.95539424835158</v>
      </c>
      <c r="L2118">
        <f t="shared" si="161"/>
        <v>85.519715232061131</v>
      </c>
      <c r="M2118">
        <f t="shared" si="162"/>
        <v>36.999204032899982</v>
      </c>
    </row>
    <row r="2119" spans="1:13">
      <c r="A2119" s="230">
        <v>38894</v>
      </c>
      <c r="B2119">
        <v>23.84</v>
      </c>
      <c r="C2119">
        <v>32.49</v>
      </c>
      <c r="D2119">
        <v>6.7</v>
      </c>
      <c r="E2119">
        <v>58.99</v>
      </c>
      <c r="F2119">
        <v>1250.56</v>
      </c>
      <c r="G2119">
        <v>308.02999999999997</v>
      </c>
      <c r="H2119">
        <f t="shared" si="157"/>
        <v>46.859950859950857</v>
      </c>
      <c r="I2119">
        <f t="shared" si="158"/>
        <v>70.698520531729471</v>
      </c>
      <c r="J2119">
        <f t="shared" si="159"/>
        <v>53.6</v>
      </c>
      <c r="K2119">
        <f t="shared" si="160"/>
        <v>817.17182911287193</v>
      </c>
      <c r="L2119">
        <f t="shared" si="161"/>
        <v>85.936147111776918</v>
      </c>
      <c r="M2119">
        <f t="shared" si="162"/>
        <v>37.148749366844349</v>
      </c>
    </row>
    <row r="2120" spans="1:13">
      <c r="A2120" s="230">
        <v>38895</v>
      </c>
      <c r="B2120">
        <v>23.71</v>
      </c>
      <c r="C2120">
        <v>31.94</v>
      </c>
      <c r="D2120">
        <v>6.71</v>
      </c>
      <c r="E2120">
        <v>57.43</v>
      </c>
      <c r="F2120">
        <v>1239.2</v>
      </c>
      <c r="G2120">
        <v>303.5</v>
      </c>
      <c r="H2120">
        <f t="shared" si="157"/>
        <v>46.604422604422602</v>
      </c>
      <c r="I2120">
        <f t="shared" si="158"/>
        <v>69.501715782808219</v>
      </c>
      <c r="J2120">
        <f t="shared" si="159"/>
        <v>53.68</v>
      </c>
      <c r="K2120">
        <f t="shared" si="160"/>
        <v>795.56158918379788</v>
      </c>
      <c r="L2120">
        <f t="shared" si="161"/>
        <v>85.155509132639736</v>
      </c>
      <c r="M2120">
        <f t="shared" si="162"/>
        <v>36.602426493644323</v>
      </c>
    </row>
    <row r="2121" spans="1:13">
      <c r="A2121" s="230">
        <v>38896</v>
      </c>
      <c r="B2121">
        <v>23.85</v>
      </c>
      <c r="C2121">
        <v>31.59</v>
      </c>
      <c r="D2121">
        <v>6.85</v>
      </c>
      <c r="E2121">
        <v>56.02</v>
      </c>
      <c r="F2121">
        <v>1246</v>
      </c>
      <c r="G2121">
        <v>305.2</v>
      </c>
      <c r="H2121">
        <f t="shared" si="157"/>
        <v>46.879606879606882</v>
      </c>
      <c r="I2121">
        <f t="shared" si="158"/>
        <v>68.740112760767431</v>
      </c>
      <c r="J2121">
        <f t="shared" si="159"/>
        <v>54.8</v>
      </c>
      <c r="K2121">
        <f t="shared" si="160"/>
        <v>776.02925694021167</v>
      </c>
      <c r="L2121">
        <f t="shared" si="161"/>
        <v>85.622792430010577</v>
      </c>
      <c r="M2121">
        <f t="shared" si="162"/>
        <v>36.807448322439036</v>
      </c>
    </row>
    <row r="2122" spans="1:13">
      <c r="A2122" s="230">
        <v>38897</v>
      </c>
      <c r="B2122">
        <v>24.619900000000001</v>
      </c>
      <c r="C2122">
        <v>32.03</v>
      </c>
      <c r="D2122">
        <v>6.75</v>
      </c>
      <c r="E2122">
        <v>58.97</v>
      </c>
      <c r="F2122">
        <v>1272.8699999999999</v>
      </c>
      <c r="G2122">
        <v>313.39</v>
      </c>
      <c r="H2122">
        <f t="shared" si="157"/>
        <v>48.392923832923834</v>
      </c>
      <c r="I2122">
        <f t="shared" si="158"/>
        <v>69.697556559904427</v>
      </c>
      <c r="J2122">
        <f t="shared" si="159"/>
        <v>54</v>
      </c>
      <c r="K2122">
        <f t="shared" si="160"/>
        <v>816.89477475480692</v>
      </c>
      <c r="L2122">
        <f t="shared" si="161"/>
        <v>87.469248635945064</v>
      </c>
      <c r="M2122">
        <f t="shared" si="162"/>
        <v>37.795171132926505</v>
      </c>
    </row>
    <row r="2123" spans="1:13">
      <c r="A2123" s="230">
        <v>38898</v>
      </c>
      <c r="B2123">
        <v>24.46</v>
      </c>
      <c r="C2123">
        <v>31.68</v>
      </c>
      <c r="D2123">
        <v>6.75</v>
      </c>
      <c r="E2123">
        <v>57.27</v>
      </c>
      <c r="F2123">
        <v>1270.2</v>
      </c>
      <c r="G2123">
        <v>310.42</v>
      </c>
      <c r="H2123">
        <f t="shared" si="157"/>
        <v>48.078624078624081</v>
      </c>
      <c r="I2123">
        <f t="shared" si="158"/>
        <v>68.935953537863639</v>
      </c>
      <c r="J2123">
        <f t="shared" si="159"/>
        <v>54</v>
      </c>
      <c r="K2123">
        <f t="shared" si="160"/>
        <v>793.34515431927741</v>
      </c>
      <c r="L2123">
        <f t="shared" si="161"/>
        <v>87.285771223595063</v>
      </c>
      <c r="M2123">
        <f t="shared" si="162"/>
        <v>37.436985937914571</v>
      </c>
    </row>
    <row r="2124" spans="1:13">
      <c r="A2124" s="230">
        <v>38901</v>
      </c>
      <c r="B2124">
        <v>24.59</v>
      </c>
      <c r="C2124">
        <v>32.51</v>
      </c>
      <c r="D2124">
        <v>6.65</v>
      </c>
      <c r="E2124">
        <v>57.95</v>
      </c>
      <c r="F2124">
        <v>1280.19</v>
      </c>
      <c r="G2124">
        <v>314.11</v>
      </c>
      <c r="H2124">
        <f t="shared" si="157"/>
        <v>48.334152334152336</v>
      </c>
      <c r="I2124">
        <f t="shared" si="158"/>
        <v>70.742040704417519</v>
      </c>
      <c r="J2124">
        <f t="shared" si="159"/>
        <v>53.2</v>
      </c>
      <c r="K2124">
        <f t="shared" si="160"/>
        <v>802.76500249348919</v>
      </c>
      <c r="L2124">
        <f t="shared" si="161"/>
        <v>87.972265361938398</v>
      </c>
      <c r="M2124">
        <f t="shared" si="162"/>
        <v>37.882003907474854</v>
      </c>
    </row>
    <row r="2125" spans="1:13">
      <c r="A2125" s="230">
        <v>38902</v>
      </c>
      <c r="B2125">
        <v>24.59</v>
      </c>
      <c r="C2125">
        <v>32.51</v>
      </c>
      <c r="D2125">
        <v>6.65</v>
      </c>
      <c r="E2125">
        <v>57.95</v>
      </c>
      <c r="F2125">
        <v>1280.19</v>
      </c>
      <c r="G2125">
        <v>314.11</v>
      </c>
      <c r="H2125">
        <f t="shared" si="157"/>
        <v>48.334152334152336</v>
      </c>
      <c r="I2125">
        <f t="shared" si="158"/>
        <v>70.742040704417519</v>
      </c>
      <c r="J2125">
        <f t="shared" si="159"/>
        <v>53.2</v>
      </c>
      <c r="K2125">
        <f t="shared" si="160"/>
        <v>802.76500249348919</v>
      </c>
      <c r="L2125">
        <f t="shared" si="161"/>
        <v>87.972265361938398</v>
      </c>
      <c r="M2125">
        <f t="shared" si="162"/>
        <v>37.882003907474854</v>
      </c>
    </row>
    <row r="2126" spans="1:13">
      <c r="A2126" s="230">
        <v>38903</v>
      </c>
      <c r="B2126">
        <v>24.22</v>
      </c>
      <c r="C2126">
        <v>32.770000000000003</v>
      </c>
      <c r="D2126">
        <v>6.6</v>
      </c>
      <c r="E2126">
        <v>57.0015</v>
      </c>
      <c r="F2126">
        <v>1270.9100000000001</v>
      </c>
      <c r="G2126">
        <v>308.72000000000003</v>
      </c>
      <c r="H2126">
        <f t="shared" si="157"/>
        <v>47.606879606879609</v>
      </c>
      <c r="I2126">
        <f t="shared" si="158"/>
        <v>71.307802949362113</v>
      </c>
      <c r="J2126">
        <f t="shared" si="159"/>
        <v>52.8</v>
      </c>
      <c r="K2126">
        <f t="shared" si="160"/>
        <v>789.62569956225411</v>
      </c>
      <c r="L2126">
        <f t="shared" si="161"/>
        <v>87.334561097291143</v>
      </c>
      <c r="M2126">
        <f t="shared" si="162"/>
        <v>37.231964109119858</v>
      </c>
    </row>
    <row r="2127" spans="1:13">
      <c r="A2127" s="230">
        <v>38904</v>
      </c>
      <c r="B2127">
        <v>24.15</v>
      </c>
      <c r="C2127">
        <v>33.1</v>
      </c>
      <c r="D2127">
        <v>6.75</v>
      </c>
      <c r="E2127">
        <v>55.77</v>
      </c>
      <c r="F2127">
        <v>1274.08</v>
      </c>
      <c r="G2127">
        <v>308.91000000000003</v>
      </c>
      <c r="H2127">
        <f t="shared" si="157"/>
        <v>47.469287469287472</v>
      </c>
      <c r="I2127">
        <f t="shared" si="158"/>
        <v>72.025885798714853</v>
      </c>
      <c r="J2127">
        <f t="shared" si="159"/>
        <v>54</v>
      </c>
      <c r="K2127">
        <f t="shared" si="160"/>
        <v>772.56607746439852</v>
      </c>
      <c r="L2127">
        <f t="shared" si="161"/>
        <v>87.552397575624298</v>
      </c>
      <c r="M2127">
        <f t="shared" si="162"/>
        <v>37.25487831351456</v>
      </c>
    </row>
    <row r="2128" spans="1:13">
      <c r="A2128" s="230">
        <v>38905</v>
      </c>
      <c r="B2128">
        <v>23.87</v>
      </c>
      <c r="C2128">
        <v>32.85</v>
      </c>
      <c r="D2128">
        <v>6.75</v>
      </c>
      <c r="E2128">
        <v>55.4</v>
      </c>
      <c r="F2128">
        <v>1265.48</v>
      </c>
      <c r="G2128">
        <v>304.95</v>
      </c>
      <c r="H2128">
        <f t="shared" si="157"/>
        <v>46.918918918918919</v>
      </c>
      <c r="I2128">
        <f t="shared" si="158"/>
        <v>71.48188364011429</v>
      </c>
      <c r="J2128">
        <f t="shared" si="159"/>
        <v>54</v>
      </c>
      <c r="K2128">
        <f t="shared" si="160"/>
        <v>767.44057184019505</v>
      </c>
      <c r="L2128">
        <f t="shared" si="161"/>
        <v>86.961421640714121</v>
      </c>
      <c r="M2128">
        <f t="shared" si="162"/>
        <v>36.77729805349864</v>
      </c>
    </row>
    <row r="2129" spans="1:13">
      <c r="A2129" s="230">
        <v>38908</v>
      </c>
      <c r="B2129">
        <v>23.48</v>
      </c>
      <c r="C2129">
        <v>31.93</v>
      </c>
      <c r="D2129">
        <v>6.8</v>
      </c>
      <c r="E2129">
        <v>55</v>
      </c>
      <c r="F2129">
        <v>1267.3399999999999</v>
      </c>
      <c r="G2129">
        <v>301.2</v>
      </c>
      <c r="H2129">
        <f t="shared" si="157"/>
        <v>46.152334152334156</v>
      </c>
      <c r="I2129">
        <f t="shared" si="158"/>
        <v>69.479955696464202</v>
      </c>
      <c r="J2129">
        <f t="shared" si="159"/>
        <v>54.4</v>
      </c>
      <c r="K2129">
        <f t="shared" si="160"/>
        <v>761.89948467889405</v>
      </c>
      <c r="L2129">
        <f t="shared" si="161"/>
        <v>87.089237366171432</v>
      </c>
      <c r="M2129">
        <f t="shared" si="162"/>
        <v>36.325044019392656</v>
      </c>
    </row>
    <row r="2130" spans="1:13">
      <c r="A2130" s="230">
        <v>38909</v>
      </c>
      <c r="B2130">
        <v>23.42</v>
      </c>
      <c r="C2130">
        <v>32.54</v>
      </c>
      <c r="D2130">
        <v>6.85</v>
      </c>
      <c r="E2130">
        <v>55.65</v>
      </c>
      <c r="F2130">
        <v>1272.52</v>
      </c>
      <c r="G2130">
        <v>303.02999999999997</v>
      </c>
      <c r="H2130">
        <f t="shared" si="157"/>
        <v>46.034398034398038</v>
      </c>
      <c r="I2130">
        <f t="shared" si="158"/>
        <v>70.807320963449584</v>
      </c>
      <c r="J2130">
        <f t="shared" si="159"/>
        <v>54.8</v>
      </c>
      <c r="K2130">
        <f t="shared" si="160"/>
        <v>770.9037513160082</v>
      </c>
      <c r="L2130">
        <f t="shared" si="161"/>
        <v>87.445197289756877</v>
      </c>
      <c r="M2130">
        <f t="shared" si="162"/>
        <v>36.545743988036371</v>
      </c>
    </row>
    <row r="2131" spans="1:13">
      <c r="A2131" s="230">
        <v>38910</v>
      </c>
      <c r="B2131">
        <v>22.38</v>
      </c>
      <c r="C2131">
        <v>31.67</v>
      </c>
      <c r="D2131">
        <v>6.85</v>
      </c>
      <c r="E2131">
        <v>52.96</v>
      </c>
      <c r="F2131">
        <v>1258.5999999999999</v>
      </c>
      <c r="G2131">
        <v>296.39</v>
      </c>
      <c r="H2131">
        <f t="shared" si="157"/>
        <v>43.990171990171987</v>
      </c>
      <c r="I2131">
        <f t="shared" si="158"/>
        <v>68.914193451519608</v>
      </c>
      <c r="J2131">
        <f t="shared" si="159"/>
        <v>54.8</v>
      </c>
      <c r="K2131">
        <f t="shared" si="160"/>
        <v>733.63994015625872</v>
      </c>
      <c r="L2131">
        <f t="shared" si="161"/>
        <v>86.488640892785952</v>
      </c>
      <c r="M2131">
        <f t="shared" si="162"/>
        <v>35.74495284497938</v>
      </c>
    </row>
    <row r="2132" spans="1:13">
      <c r="A2132" s="230">
        <v>38911</v>
      </c>
      <c r="B2132">
        <v>21.7</v>
      </c>
      <c r="C2132">
        <v>31.22</v>
      </c>
      <c r="D2132">
        <v>6.51</v>
      </c>
      <c r="E2132">
        <v>52.25</v>
      </c>
      <c r="F2132">
        <v>1242.29</v>
      </c>
      <c r="G2132">
        <v>291.63</v>
      </c>
      <c r="H2132">
        <f t="shared" si="157"/>
        <v>42.653562653562652</v>
      </c>
      <c r="I2132">
        <f t="shared" si="158"/>
        <v>67.934989566038595</v>
      </c>
      <c r="J2132">
        <f t="shared" si="159"/>
        <v>52.08</v>
      </c>
      <c r="K2132">
        <f t="shared" si="160"/>
        <v>723.8045104449493</v>
      </c>
      <c r="L2132">
        <f t="shared" si="161"/>
        <v>85.367848160415605</v>
      </c>
      <c r="M2132">
        <f t="shared" si="162"/>
        <v>35.170891724354185</v>
      </c>
    </row>
    <row r="2133" spans="1:13">
      <c r="A2133" s="230">
        <v>38912</v>
      </c>
      <c r="B2133">
        <v>21.9</v>
      </c>
      <c r="C2133">
        <v>30.76</v>
      </c>
      <c r="D2133">
        <v>6.35</v>
      </c>
      <c r="E2133">
        <v>50.67</v>
      </c>
      <c r="F2133">
        <v>1236.2</v>
      </c>
      <c r="G2133">
        <v>290.67</v>
      </c>
      <c r="H2133">
        <f t="shared" si="157"/>
        <v>43.04668304668305</v>
      </c>
      <c r="I2133">
        <f t="shared" si="158"/>
        <v>66.934025594213551</v>
      </c>
      <c r="J2133">
        <f t="shared" si="159"/>
        <v>50.8</v>
      </c>
      <c r="K2133">
        <f t="shared" si="160"/>
        <v>701.91721615781023</v>
      </c>
      <c r="L2133">
        <f t="shared" si="161"/>
        <v>84.94935473674083</v>
      </c>
      <c r="M2133">
        <f t="shared" si="162"/>
        <v>35.055114691623054</v>
      </c>
    </row>
    <row r="2134" spans="1:13">
      <c r="A2134" s="230">
        <v>38915</v>
      </c>
      <c r="B2134">
        <v>21.57</v>
      </c>
      <c r="C2134">
        <v>31.2</v>
      </c>
      <c r="D2134">
        <v>6.45</v>
      </c>
      <c r="E2134">
        <v>52.37</v>
      </c>
      <c r="F2134">
        <v>1234.49</v>
      </c>
      <c r="G2134">
        <v>291.70999999999998</v>
      </c>
      <c r="H2134">
        <f t="shared" si="157"/>
        <v>42.398034398034397</v>
      </c>
      <c r="I2134">
        <f t="shared" si="158"/>
        <v>67.891469393350548</v>
      </c>
      <c r="J2134">
        <f t="shared" si="159"/>
        <v>51.6</v>
      </c>
      <c r="K2134">
        <f t="shared" si="160"/>
        <v>725.46683659333962</v>
      </c>
      <c r="L2134">
        <f t="shared" si="161"/>
        <v>84.831846731078457</v>
      </c>
      <c r="M2134">
        <f t="shared" si="162"/>
        <v>35.180539810415105</v>
      </c>
    </row>
    <row r="2135" spans="1:13">
      <c r="A2135" s="230">
        <v>38916</v>
      </c>
      <c r="B2135">
        <v>21.34</v>
      </c>
      <c r="C2135">
        <v>30.95</v>
      </c>
      <c r="D2135">
        <v>6.45</v>
      </c>
      <c r="E2135">
        <v>52.9</v>
      </c>
      <c r="F2135">
        <v>1236.8599999999999</v>
      </c>
      <c r="G2135">
        <v>292.69</v>
      </c>
      <c r="H2135">
        <f t="shared" si="157"/>
        <v>41.945945945945944</v>
      </c>
      <c r="I2135">
        <f t="shared" si="158"/>
        <v>67.347467234749985</v>
      </c>
      <c r="J2135">
        <f t="shared" si="159"/>
        <v>51.6</v>
      </c>
      <c r="K2135">
        <f t="shared" si="160"/>
        <v>732.80877708206356</v>
      </c>
      <c r="L2135">
        <f t="shared" si="161"/>
        <v>84.994708703838583</v>
      </c>
      <c r="M2135">
        <f t="shared" si="162"/>
        <v>35.298728864661477</v>
      </c>
    </row>
    <row r="2136" spans="1:13">
      <c r="A2136" s="230">
        <v>38917</v>
      </c>
      <c r="B2136">
        <v>22.468499999999999</v>
      </c>
      <c r="C2136">
        <v>32.25</v>
      </c>
      <c r="D2136">
        <v>6.3</v>
      </c>
      <c r="E2136">
        <v>54.1</v>
      </c>
      <c r="F2136">
        <v>1259.81</v>
      </c>
      <c r="G2136">
        <v>296.3</v>
      </c>
      <c r="H2136">
        <f t="shared" si="157"/>
        <v>44.164127764127763</v>
      </c>
      <c r="I2136">
        <f t="shared" si="158"/>
        <v>70.176278459472925</v>
      </c>
      <c r="J2136">
        <f t="shared" si="159"/>
        <v>50.4</v>
      </c>
      <c r="K2136">
        <f t="shared" si="160"/>
        <v>749.43203856596665</v>
      </c>
      <c r="L2136">
        <f t="shared" si="161"/>
        <v>86.571789832465186</v>
      </c>
      <c r="M2136">
        <f t="shared" si="162"/>
        <v>35.734098748160832</v>
      </c>
    </row>
    <row r="2137" spans="1:13">
      <c r="A2137" s="230">
        <v>38918</v>
      </c>
      <c r="B2137">
        <v>22.1</v>
      </c>
      <c r="C2137">
        <v>31.8</v>
      </c>
      <c r="D2137">
        <v>6.7</v>
      </c>
      <c r="E2137">
        <v>60.5</v>
      </c>
      <c r="F2137">
        <v>1249.1300000000001</v>
      </c>
      <c r="G2137">
        <v>292.25</v>
      </c>
      <c r="H2137">
        <f t="shared" si="157"/>
        <v>43.439803439803441</v>
      </c>
      <c r="I2137">
        <f t="shared" si="158"/>
        <v>69.197074573991912</v>
      </c>
      <c r="J2137">
        <f t="shared" si="159"/>
        <v>53.6</v>
      </c>
      <c r="K2137">
        <f t="shared" si="160"/>
        <v>838.08943314678345</v>
      </c>
      <c r="L2137">
        <f t="shared" si="161"/>
        <v>85.83788018306511</v>
      </c>
      <c r="M2137">
        <f t="shared" si="162"/>
        <v>35.245664391326372</v>
      </c>
    </row>
    <row r="2138" spans="1:13">
      <c r="A2138" s="230">
        <v>38919</v>
      </c>
      <c r="B2138">
        <v>19.91</v>
      </c>
      <c r="C2138">
        <v>30.52</v>
      </c>
      <c r="D2138">
        <v>6.7</v>
      </c>
      <c r="E2138">
        <v>60.72</v>
      </c>
      <c r="F2138">
        <v>1240.29</v>
      </c>
      <c r="G2138">
        <v>288.33999999999997</v>
      </c>
      <c r="H2138">
        <f t="shared" si="157"/>
        <v>39.135135135135137</v>
      </c>
      <c r="I2138">
        <f t="shared" si="158"/>
        <v>66.41178352195702</v>
      </c>
      <c r="J2138">
        <f t="shared" si="159"/>
        <v>53.6</v>
      </c>
      <c r="K2138">
        <f t="shared" si="160"/>
        <v>841.13703108549896</v>
      </c>
      <c r="L2138">
        <f t="shared" si="161"/>
        <v>85.230411896483005</v>
      </c>
      <c r="M2138">
        <f t="shared" si="162"/>
        <v>34.774114185098526</v>
      </c>
    </row>
    <row r="2139" spans="1:13">
      <c r="A2139" s="230">
        <v>38922</v>
      </c>
      <c r="B2139">
        <v>20.75</v>
      </c>
      <c r="C2139">
        <v>31.07</v>
      </c>
      <c r="D2139">
        <v>6.65</v>
      </c>
      <c r="E2139">
        <v>61.42</v>
      </c>
      <c r="F2139">
        <v>1260.9100000000001</v>
      </c>
      <c r="G2139">
        <v>293.17</v>
      </c>
      <c r="H2139">
        <f t="shared" si="157"/>
        <v>40.786240786240789</v>
      </c>
      <c r="I2139">
        <f t="shared" si="158"/>
        <v>67.608588270878258</v>
      </c>
      <c r="J2139">
        <f t="shared" si="159"/>
        <v>53.2</v>
      </c>
      <c r="K2139">
        <f t="shared" si="160"/>
        <v>850.83393361777587</v>
      </c>
      <c r="L2139">
        <f t="shared" si="161"/>
        <v>86.647379777628132</v>
      </c>
      <c r="M2139">
        <f t="shared" si="162"/>
        <v>35.356617381027043</v>
      </c>
    </row>
    <row r="2140" spans="1:13">
      <c r="A2140" s="230">
        <v>38923</v>
      </c>
      <c r="B2140">
        <v>20.91</v>
      </c>
      <c r="C2140">
        <v>31.33</v>
      </c>
      <c r="D2140">
        <v>6.65</v>
      </c>
      <c r="E2140">
        <v>61.927999999999997</v>
      </c>
      <c r="F2140">
        <v>1268.8800000000001</v>
      </c>
      <c r="G2140">
        <v>294.83999999999997</v>
      </c>
      <c r="H2140">
        <f t="shared" si="157"/>
        <v>41.100737100737099</v>
      </c>
      <c r="I2140">
        <f t="shared" si="158"/>
        <v>68.174350515822852</v>
      </c>
      <c r="J2140">
        <f t="shared" si="159"/>
        <v>53.2</v>
      </c>
      <c r="K2140">
        <f t="shared" si="160"/>
        <v>857.87111431262804</v>
      </c>
      <c r="L2140">
        <f t="shared" si="161"/>
        <v>87.195063289399556</v>
      </c>
      <c r="M2140">
        <f t="shared" si="162"/>
        <v>35.558021177548902</v>
      </c>
    </row>
    <row r="2141" spans="1:13">
      <c r="A2141" s="230">
        <v>38924</v>
      </c>
      <c r="B2141">
        <v>21.22</v>
      </c>
      <c r="C2141">
        <v>31.75</v>
      </c>
      <c r="D2141">
        <v>6.45</v>
      </c>
      <c r="E2141">
        <v>63.87</v>
      </c>
      <c r="F2141">
        <v>1268.4000000000001</v>
      </c>
      <c r="G2141">
        <v>294.89999999999998</v>
      </c>
      <c r="H2141">
        <f t="shared" si="157"/>
        <v>41.710073710073708</v>
      </c>
      <c r="I2141">
        <f t="shared" si="158"/>
        <v>69.0882741422718</v>
      </c>
      <c r="J2141">
        <f t="shared" si="159"/>
        <v>51.6</v>
      </c>
      <c r="K2141">
        <f t="shared" si="160"/>
        <v>884.77309248074471</v>
      </c>
      <c r="L2141">
        <f t="shared" si="161"/>
        <v>87.162078586055728</v>
      </c>
      <c r="M2141">
        <f t="shared" si="162"/>
        <v>35.565257242094596</v>
      </c>
    </row>
    <row r="2142" spans="1:13">
      <c r="A2142" s="230">
        <v>38925</v>
      </c>
      <c r="B2142">
        <v>21.55</v>
      </c>
      <c r="C2142">
        <v>32.19</v>
      </c>
      <c r="D2142">
        <v>6.45</v>
      </c>
      <c r="E2142">
        <v>63.4</v>
      </c>
      <c r="F2142">
        <v>1263.2</v>
      </c>
      <c r="G2142">
        <v>293.33999999999997</v>
      </c>
      <c r="H2142">
        <f t="shared" si="157"/>
        <v>42.35872235872236</v>
      </c>
      <c r="I2142">
        <f t="shared" si="158"/>
        <v>70.045717941408796</v>
      </c>
      <c r="J2142">
        <f t="shared" si="159"/>
        <v>51.6</v>
      </c>
      <c r="K2142">
        <f t="shared" si="160"/>
        <v>878.26231506621605</v>
      </c>
      <c r="L2142">
        <f t="shared" si="161"/>
        <v>86.804744299830958</v>
      </c>
      <c r="M2142">
        <f t="shared" si="162"/>
        <v>35.377119563906511</v>
      </c>
    </row>
    <row r="2143" spans="1:13">
      <c r="A2143" s="230">
        <v>38926</v>
      </c>
      <c r="B2143">
        <v>22.22</v>
      </c>
      <c r="C2143">
        <v>32.11</v>
      </c>
      <c r="D2143">
        <v>6.6</v>
      </c>
      <c r="E2143">
        <v>65.59</v>
      </c>
      <c r="F2143">
        <v>1278.55</v>
      </c>
      <c r="G2143">
        <v>299.37</v>
      </c>
      <c r="H2143">
        <f t="shared" si="157"/>
        <v>43.675675675675677</v>
      </c>
      <c r="I2143">
        <f t="shared" si="158"/>
        <v>69.871637250656605</v>
      </c>
      <c r="J2143">
        <f t="shared" si="159"/>
        <v>52.8</v>
      </c>
      <c r="K2143">
        <f t="shared" si="160"/>
        <v>908.59976727433923</v>
      </c>
      <c r="L2143">
        <f t="shared" si="161"/>
        <v>87.859567625513662</v>
      </c>
      <c r="M2143">
        <f t="shared" si="162"/>
        <v>36.104344050748935</v>
      </c>
    </row>
    <row r="2144" spans="1:13">
      <c r="A2144" s="230">
        <v>38929</v>
      </c>
      <c r="B2144">
        <v>21.68</v>
      </c>
      <c r="C2144">
        <v>31.91</v>
      </c>
      <c r="D2144">
        <v>6.45</v>
      </c>
      <c r="E2144">
        <v>67.959999999999994</v>
      </c>
      <c r="F2144">
        <v>1276.6600000000001</v>
      </c>
      <c r="G2144">
        <v>298.7</v>
      </c>
      <c r="H2144">
        <f t="shared" si="157"/>
        <v>42.614250614250615</v>
      </c>
      <c r="I2144">
        <f t="shared" si="158"/>
        <v>69.436435523776154</v>
      </c>
      <c r="J2144">
        <f t="shared" si="159"/>
        <v>51.6</v>
      </c>
      <c r="K2144">
        <f t="shared" si="160"/>
        <v>941.43070870504778</v>
      </c>
      <c r="L2144">
        <f t="shared" si="161"/>
        <v>87.729690356097365</v>
      </c>
      <c r="M2144">
        <f t="shared" si="162"/>
        <v>36.023541329988667</v>
      </c>
    </row>
    <row r="2145" spans="1:13">
      <c r="A2145" s="230">
        <v>38930</v>
      </c>
      <c r="B2145">
        <v>21.65</v>
      </c>
      <c r="C2145">
        <v>31.67</v>
      </c>
      <c r="D2145">
        <v>6.5</v>
      </c>
      <c r="E2145">
        <v>67.180000000000007</v>
      </c>
      <c r="F2145">
        <v>1270.92</v>
      </c>
      <c r="G2145">
        <v>294.05</v>
      </c>
      <c r="H2145">
        <f t="shared" si="157"/>
        <v>42.555282555282552</v>
      </c>
      <c r="I2145">
        <f t="shared" si="158"/>
        <v>68.914193451519608</v>
      </c>
      <c r="J2145">
        <f t="shared" si="159"/>
        <v>52</v>
      </c>
      <c r="K2145">
        <f t="shared" si="160"/>
        <v>930.62558874051103</v>
      </c>
      <c r="L2145">
        <f t="shared" si="161"/>
        <v>87.335248278610791</v>
      </c>
      <c r="M2145">
        <f t="shared" si="162"/>
        <v>35.462746327697246</v>
      </c>
    </row>
    <row r="2146" spans="1:13">
      <c r="A2146" s="230">
        <v>38931</v>
      </c>
      <c r="B2146">
        <v>21.99</v>
      </c>
      <c r="C2146">
        <v>32.5</v>
      </c>
      <c r="D2146">
        <v>6.55</v>
      </c>
      <c r="E2146">
        <v>68.16</v>
      </c>
      <c r="F2146">
        <v>1278.55</v>
      </c>
      <c r="G2146">
        <v>296.64</v>
      </c>
      <c r="H2146">
        <f t="shared" si="157"/>
        <v>43.223587223587224</v>
      </c>
      <c r="I2146">
        <f t="shared" si="158"/>
        <v>70.720280618073488</v>
      </c>
      <c r="J2146">
        <f t="shared" si="159"/>
        <v>52.4</v>
      </c>
      <c r="K2146">
        <f t="shared" si="160"/>
        <v>944.2012522856985</v>
      </c>
      <c r="L2146">
        <f t="shared" si="161"/>
        <v>87.859567625513662</v>
      </c>
      <c r="M2146">
        <f t="shared" si="162"/>
        <v>35.775103113919776</v>
      </c>
    </row>
    <row r="2147" spans="1:13">
      <c r="A2147" s="230">
        <v>38932</v>
      </c>
      <c r="B2147">
        <v>22.09</v>
      </c>
      <c r="C2147">
        <v>32.590000000000003</v>
      </c>
      <c r="D2147">
        <v>6.45</v>
      </c>
      <c r="E2147">
        <v>69.59</v>
      </c>
      <c r="F2147">
        <v>1280.27</v>
      </c>
      <c r="G2147">
        <v>298.91000000000003</v>
      </c>
      <c r="H2147">
        <f t="shared" si="157"/>
        <v>43.420147420147423</v>
      </c>
      <c r="I2147">
        <f t="shared" si="158"/>
        <v>70.916121395169711</v>
      </c>
      <c r="J2147">
        <f t="shared" si="159"/>
        <v>51.6</v>
      </c>
      <c r="K2147">
        <f t="shared" si="160"/>
        <v>964.01063888734973</v>
      </c>
      <c r="L2147">
        <f t="shared" si="161"/>
        <v>87.977762812495698</v>
      </c>
      <c r="M2147">
        <f t="shared" si="162"/>
        <v>36.048867555898603</v>
      </c>
    </row>
    <row r="2148" spans="1:13">
      <c r="A2148" s="230">
        <v>38933</v>
      </c>
      <c r="B2148">
        <v>22.45</v>
      </c>
      <c r="C2148">
        <v>32.44</v>
      </c>
      <c r="D2148">
        <v>6.5</v>
      </c>
      <c r="E2148">
        <v>68.3</v>
      </c>
      <c r="F2148">
        <v>1279.3599999999999</v>
      </c>
      <c r="G2148">
        <v>298</v>
      </c>
      <c r="H2148">
        <f t="shared" si="157"/>
        <v>44.127764127764131</v>
      </c>
      <c r="I2148">
        <f t="shared" si="158"/>
        <v>70.589720100009359</v>
      </c>
      <c r="J2148">
        <f t="shared" si="159"/>
        <v>52</v>
      </c>
      <c r="K2148">
        <f t="shared" si="160"/>
        <v>946.14063279215384</v>
      </c>
      <c r="L2148">
        <f t="shared" si="161"/>
        <v>87.915229312406353</v>
      </c>
      <c r="M2148">
        <f t="shared" si="162"/>
        <v>35.939120576955546</v>
      </c>
    </row>
    <row r="2149" spans="1:13">
      <c r="A2149" s="230">
        <v>38936</v>
      </c>
      <c r="B2149">
        <v>22.04</v>
      </c>
      <c r="C2149">
        <v>32.74</v>
      </c>
      <c r="D2149">
        <v>6.65</v>
      </c>
      <c r="E2149">
        <v>67.209999999999994</v>
      </c>
      <c r="F2149">
        <v>1275.77</v>
      </c>
      <c r="G2149">
        <v>296.83</v>
      </c>
      <c r="H2149">
        <f t="shared" si="157"/>
        <v>43.321867321867323</v>
      </c>
      <c r="I2149">
        <f t="shared" si="158"/>
        <v>71.242522690330034</v>
      </c>
      <c r="J2149">
        <f t="shared" si="159"/>
        <v>53.2</v>
      </c>
      <c r="K2149">
        <f t="shared" si="160"/>
        <v>931.04117027760833</v>
      </c>
      <c r="L2149">
        <f t="shared" si="161"/>
        <v>87.668531218647345</v>
      </c>
      <c r="M2149">
        <f t="shared" si="162"/>
        <v>35.798017318314479</v>
      </c>
    </row>
    <row r="2150" spans="1:13">
      <c r="A2150" s="230">
        <v>38937</v>
      </c>
      <c r="B2150">
        <v>21.59</v>
      </c>
      <c r="C2150">
        <v>32.89</v>
      </c>
      <c r="D2150">
        <v>6.8</v>
      </c>
      <c r="E2150">
        <v>64.78</v>
      </c>
      <c r="F2150">
        <v>1271.48</v>
      </c>
      <c r="G2150">
        <v>296.02</v>
      </c>
      <c r="H2150">
        <f t="shared" si="157"/>
        <v>42.437346437346434</v>
      </c>
      <c r="I2150">
        <f t="shared" si="158"/>
        <v>71.568923985490372</v>
      </c>
      <c r="J2150">
        <f t="shared" si="159"/>
        <v>54.4</v>
      </c>
      <c r="K2150">
        <f t="shared" si="160"/>
        <v>897.37906577270462</v>
      </c>
      <c r="L2150">
        <f t="shared" si="161"/>
        <v>87.37373043251192</v>
      </c>
      <c r="M2150">
        <f t="shared" si="162"/>
        <v>35.700330446947589</v>
      </c>
    </row>
    <row r="2151" spans="1:13">
      <c r="A2151" s="230">
        <v>38938</v>
      </c>
      <c r="B2151">
        <v>21.14</v>
      </c>
      <c r="C2151">
        <v>33.06</v>
      </c>
      <c r="D2151">
        <v>6.9</v>
      </c>
      <c r="E2151">
        <v>63.59</v>
      </c>
      <c r="F2151">
        <v>1265.95</v>
      </c>
      <c r="G2151">
        <v>298.77</v>
      </c>
      <c r="H2151">
        <f t="shared" si="157"/>
        <v>41.552825552825553</v>
      </c>
      <c r="I2151">
        <f t="shared" si="158"/>
        <v>71.938845453338757</v>
      </c>
      <c r="J2151">
        <f t="shared" si="159"/>
        <v>55.2</v>
      </c>
      <c r="K2151">
        <f t="shared" si="160"/>
        <v>880.89433146783404</v>
      </c>
      <c r="L2151">
        <f t="shared" si="161"/>
        <v>86.993719162738273</v>
      </c>
      <c r="M2151">
        <f t="shared" si="162"/>
        <v>36.031983405291975</v>
      </c>
    </row>
    <row r="2152" spans="1:13">
      <c r="A2152" s="230">
        <v>38939</v>
      </c>
      <c r="B2152">
        <v>20.99</v>
      </c>
      <c r="C2152">
        <v>33.01</v>
      </c>
      <c r="D2152">
        <v>6.95</v>
      </c>
      <c r="E2152">
        <v>64.069999999999993</v>
      </c>
      <c r="F2152">
        <v>1271.81</v>
      </c>
      <c r="G2152">
        <v>300.5</v>
      </c>
      <c r="H2152">
        <f t="shared" si="157"/>
        <v>41.257985257985261</v>
      </c>
      <c r="I2152">
        <f t="shared" si="158"/>
        <v>71.830045021618645</v>
      </c>
      <c r="J2152">
        <f t="shared" si="159"/>
        <v>55.6</v>
      </c>
      <c r="K2152">
        <f t="shared" si="160"/>
        <v>887.54363606139509</v>
      </c>
      <c r="L2152">
        <f t="shared" si="161"/>
        <v>87.396407416060796</v>
      </c>
      <c r="M2152">
        <f t="shared" si="162"/>
        <v>36.240623266359535</v>
      </c>
    </row>
    <row r="2153" spans="1:13">
      <c r="A2153" s="230">
        <v>38940</v>
      </c>
      <c r="B2153">
        <v>21.07</v>
      </c>
      <c r="C2153">
        <v>33.049999999999997</v>
      </c>
      <c r="D2153">
        <v>7.05</v>
      </c>
      <c r="E2153">
        <v>63.65</v>
      </c>
      <c r="F2153">
        <v>1266.74</v>
      </c>
      <c r="G2153">
        <v>297.97000000000003</v>
      </c>
      <c r="H2153">
        <f t="shared" si="157"/>
        <v>41.415233415233416</v>
      </c>
      <c r="I2153">
        <f t="shared" si="158"/>
        <v>71.917085366994726</v>
      </c>
      <c r="J2153">
        <f t="shared" si="159"/>
        <v>56.4</v>
      </c>
      <c r="K2153">
        <f t="shared" si="160"/>
        <v>881.7254945420292</v>
      </c>
      <c r="L2153">
        <f t="shared" si="161"/>
        <v>87.048006486991653</v>
      </c>
      <c r="M2153">
        <f t="shared" si="162"/>
        <v>35.935502544682706</v>
      </c>
    </row>
    <row r="2154" spans="1:13">
      <c r="A2154" s="230">
        <v>38943</v>
      </c>
      <c r="B2154">
        <v>21.24</v>
      </c>
      <c r="C2154">
        <v>33.29</v>
      </c>
      <c r="D2154">
        <v>6.95</v>
      </c>
      <c r="E2154">
        <v>63.94</v>
      </c>
      <c r="F2154">
        <v>1268.21</v>
      </c>
      <c r="G2154">
        <v>301.36</v>
      </c>
      <c r="H2154">
        <f t="shared" si="157"/>
        <v>41.749385749385752</v>
      </c>
      <c r="I2154">
        <f t="shared" si="158"/>
        <v>72.439327439251272</v>
      </c>
      <c r="J2154">
        <f t="shared" si="159"/>
        <v>55.6</v>
      </c>
      <c r="K2154">
        <f t="shared" si="160"/>
        <v>885.74278273397238</v>
      </c>
      <c r="L2154">
        <f t="shared" si="161"/>
        <v>87.149022140982112</v>
      </c>
      <c r="M2154">
        <f t="shared" si="162"/>
        <v>36.344340191514512</v>
      </c>
    </row>
    <row r="2155" spans="1:13">
      <c r="A2155" s="230">
        <v>38944</v>
      </c>
      <c r="B2155">
        <v>22.08</v>
      </c>
      <c r="C2155">
        <v>33.99</v>
      </c>
      <c r="D2155">
        <v>6.85</v>
      </c>
      <c r="E2155">
        <v>66.45</v>
      </c>
      <c r="F2155">
        <v>1285.58</v>
      </c>
      <c r="G2155">
        <v>309.20999999999998</v>
      </c>
      <c r="H2155">
        <f t="shared" si="157"/>
        <v>43.400491400491397</v>
      </c>
      <c r="I2155">
        <f t="shared" si="158"/>
        <v>73.962533483332862</v>
      </c>
      <c r="J2155">
        <f t="shared" si="159"/>
        <v>54.8</v>
      </c>
      <c r="K2155">
        <f t="shared" si="160"/>
        <v>920.51310467113649</v>
      </c>
      <c r="L2155">
        <f t="shared" si="161"/>
        <v>88.342656093236755</v>
      </c>
      <c r="M2155">
        <f t="shared" si="162"/>
        <v>37.291058636243037</v>
      </c>
    </row>
    <row r="2156" spans="1:13">
      <c r="A2156" s="230">
        <v>38945</v>
      </c>
      <c r="B2156">
        <v>22.73</v>
      </c>
      <c r="C2156">
        <v>34.43</v>
      </c>
      <c r="D2156">
        <v>6.85</v>
      </c>
      <c r="E2156">
        <v>67.98</v>
      </c>
      <c r="F2156">
        <v>1295.43</v>
      </c>
      <c r="G2156">
        <v>315.79000000000002</v>
      </c>
      <c r="H2156">
        <f t="shared" si="157"/>
        <v>44.678132678132677</v>
      </c>
      <c r="I2156">
        <f t="shared" si="158"/>
        <v>74.919977282469858</v>
      </c>
      <c r="J2156">
        <f t="shared" si="159"/>
        <v>54.8</v>
      </c>
      <c r="K2156">
        <f t="shared" si="160"/>
        <v>941.70776306311302</v>
      </c>
      <c r="L2156">
        <f t="shared" si="161"/>
        <v>89.019529693104815</v>
      </c>
      <c r="M2156">
        <f t="shared" si="162"/>
        <v>38.08461371475434</v>
      </c>
    </row>
    <row r="2157" spans="1:13">
      <c r="A2157" s="230">
        <v>38946</v>
      </c>
      <c r="B2157">
        <v>22.8</v>
      </c>
      <c r="C2157">
        <v>35.15</v>
      </c>
      <c r="D2157">
        <v>7.2</v>
      </c>
      <c r="E2157">
        <v>67.59</v>
      </c>
      <c r="F2157">
        <v>1297.48</v>
      </c>
      <c r="G2157">
        <v>316.72000000000003</v>
      </c>
      <c r="H2157">
        <f t="shared" si="157"/>
        <v>44.815724815724813</v>
      </c>
      <c r="I2157">
        <f t="shared" si="158"/>
        <v>76.486703499239482</v>
      </c>
      <c r="J2157">
        <f t="shared" si="159"/>
        <v>57.6</v>
      </c>
      <c r="K2157">
        <f t="shared" si="160"/>
        <v>936.30520308084442</v>
      </c>
      <c r="L2157">
        <f t="shared" si="161"/>
        <v>89.160401863635741</v>
      </c>
      <c r="M2157">
        <f t="shared" si="162"/>
        <v>38.196772715212624</v>
      </c>
    </row>
    <row r="2158" spans="1:13">
      <c r="A2158" s="230">
        <v>38947</v>
      </c>
      <c r="B2158">
        <v>22.16</v>
      </c>
      <c r="C2158">
        <v>35.520000000000003</v>
      </c>
      <c r="D2158">
        <v>7.25</v>
      </c>
      <c r="E2158">
        <v>67.91</v>
      </c>
      <c r="F2158">
        <v>1302.3</v>
      </c>
      <c r="G2158">
        <v>318.7</v>
      </c>
      <c r="H2158">
        <f t="shared" si="157"/>
        <v>43.557739557739559</v>
      </c>
      <c r="I2158">
        <f t="shared" si="158"/>
        <v>77.291826693968332</v>
      </c>
      <c r="J2158">
        <f t="shared" si="159"/>
        <v>58</v>
      </c>
      <c r="K2158">
        <f t="shared" si="160"/>
        <v>940.73807280988535</v>
      </c>
      <c r="L2158">
        <f t="shared" si="161"/>
        <v>89.491623259713307</v>
      </c>
      <c r="M2158">
        <f t="shared" si="162"/>
        <v>38.435562845220581</v>
      </c>
    </row>
    <row r="2159" spans="1:13">
      <c r="A2159" s="230">
        <v>38950</v>
      </c>
      <c r="B2159">
        <v>21.62</v>
      </c>
      <c r="C2159">
        <v>34.89</v>
      </c>
      <c r="D2159">
        <v>7.1</v>
      </c>
      <c r="E2159">
        <v>66.56</v>
      </c>
      <c r="F2159">
        <v>1297.52</v>
      </c>
      <c r="G2159">
        <v>315.77999999999997</v>
      </c>
      <c r="H2159">
        <f t="shared" ref="H2159:H2222" si="163">B2159*100/$B$429</f>
        <v>42.496314496314497</v>
      </c>
      <c r="I2159">
        <f t="shared" ref="I2159:I2222" si="164">C2159*100/$C$429</f>
        <v>75.920941254294902</v>
      </c>
      <c r="J2159">
        <f t="shared" ref="J2159:J2222" si="165">D2159*100/$D$429</f>
        <v>56.8</v>
      </c>
      <c r="K2159">
        <f t="shared" ref="K2159:K2222" si="166">E2159*100/$E$7</f>
        <v>922.0369036404943</v>
      </c>
      <c r="L2159">
        <f t="shared" ref="L2159:L2222" si="167">F2159*100/$F$429</f>
        <v>89.163150588914391</v>
      </c>
      <c r="M2159">
        <f t="shared" ref="M2159:M2222" si="168">G2159*100/$G$429</f>
        <v>38.08340770399672</v>
      </c>
    </row>
    <row r="2160" spans="1:13">
      <c r="A2160" s="230">
        <v>38951</v>
      </c>
      <c r="B2160">
        <v>21.72</v>
      </c>
      <c r="C2160">
        <v>35.020000000000003</v>
      </c>
      <c r="D2160">
        <v>7.45</v>
      </c>
      <c r="E2160">
        <v>67.62</v>
      </c>
      <c r="F2160">
        <v>1298.82</v>
      </c>
      <c r="G2160">
        <v>315.83999999999997</v>
      </c>
      <c r="H2160">
        <f t="shared" si="163"/>
        <v>42.692874692874696</v>
      </c>
      <c r="I2160">
        <f t="shared" si="164"/>
        <v>76.203822376767206</v>
      </c>
      <c r="J2160">
        <f t="shared" si="165"/>
        <v>59.6</v>
      </c>
      <c r="K2160">
        <f t="shared" si="166"/>
        <v>936.72078461794206</v>
      </c>
      <c r="L2160">
        <f t="shared" si="167"/>
        <v>89.252484160470587</v>
      </c>
      <c r="M2160">
        <f t="shared" si="168"/>
        <v>38.090643768542414</v>
      </c>
    </row>
    <row r="2161" spans="1:13">
      <c r="A2161" s="230">
        <v>38952</v>
      </c>
      <c r="B2161">
        <v>21.64</v>
      </c>
      <c r="C2161">
        <v>35.26</v>
      </c>
      <c r="D2161">
        <v>7.5</v>
      </c>
      <c r="E2161">
        <v>67.31</v>
      </c>
      <c r="F2161">
        <v>1292.99</v>
      </c>
      <c r="G2161">
        <v>314.24</v>
      </c>
      <c r="H2161">
        <f t="shared" si="163"/>
        <v>42.535626535626534</v>
      </c>
      <c r="I2161">
        <f t="shared" si="164"/>
        <v>76.726064449023738</v>
      </c>
      <c r="J2161">
        <f t="shared" si="165"/>
        <v>60</v>
      </c>
      <c r="K2161">
        <f t="shared" si="166"/>
        <v>932.42644206793375</v>
      </c>
      <c r="L2161">
        <f t="shared" si="167"/>
        <v>88.851857451107051</v>
      </c>
      <c r="M2161">
        <f t="shared" si="168"/>
        <v>37.897682047323862</v>
      </c>
    </row>
    <row r="2162" spans="1:13">
      <c r="A2162" s="230">
        <v>38953</v>
      </c>
      <c r="B2162">
        <v>21.78</v>
      </c>
      <c r="C2162">
        <v>35.380000000000003</v>
      </c>
      <c r="D2162">
        <v>7.65</v>
      </c>
      <c r="E2162">
        <v>67.81</v>
      </c>
      <c r="F2162">
        <v>1296.06</v>
      </c>
      <c r="G2162">
        <v>315.5</v>
      </c>
      <c r="H2162">
        <f t="shared" si="163"/>
        <v>42.810810810810814</v>
      </c>
      <c r="I2162">
        <f t="shared" si="164"/>
        <v>76.987185485152011</v>
      </c>
      <c r="J2162">
        <f t="shared" si="165"/>
        <v>61.2</v>
      </c>
      <c r="K2162">
        <f t="shared" si="166"/>
        <v>939.35280101956005</v>
      </c>
      <c r="L2162">
        <f t="shared" si="167"/>
        <v>89.062822116243595</v>
      </c>
      <c r="M2162">
        <f t="shared" si="168"/>
        <v>38.049639402783477</v>
      </c>
    </row>
    <row r="2163" spans="1:13">
      <c r="A2163" s="230">
        <v>38954</v>
      </c>
      <c r="B2163">
        <v>21.76</v>
      </c>
      <c r="C2163">
        <v>35.229999999999997</v>
      </c>
      <c r="D2163">
        <v>7.6</v>
      </c>
      <c r="E2163">
        <v>68.75</v>
      </c>
      <c r="F2163">
        <v>1295.0899999999999</v>
      </c>
      <c r="G2163">
        <v>316.25</v>
      </c>
      <c r="H2163">
        <f t="shared" si="163"/>
        <v>42.77149877149877</v>
      </c>
      <c r="I2163">
        <f t="shared" si="164"/>
        <v>76.660784189991659</v>
      </c>
      <c r="J2163">
        <f t="shared" si="165"/>
        <v>60.8</v>
      </c>
      <c r="K2163">
        <f t="shared" si="166"/>
        <v>952.37435584861748</v>
      </c>
      <c r="L2163">
        <f t="shared" si="167"/>
        <v>88.996165528236276</v>
      </c>
      <c r="M2163">
        <f t="shared" si="168"/>
        <v>38.140090209604672</v>
      </c>
    </row>
    <row r="2164" spans="1:13">
      <c r="A2164" s="230">
        <v>38957</v>
      </c>
      <c r="B2164">
        <v>22.21</v>
      </c>
      <c r="C2164">
        <v>35.28</v>
      </c>
      <c r="D2164">
        <v>7.55</v>
      </c>
      <c r="E2164">
        <v>66.98</v>
      </c>
      <c r="F2164">
        <v>1301.78</v>
      </c>
      <c r="G2164">
        <v>319.25</v>
      </c>
      <c r="H2164">
        <f t="shared" si="163"/>
        <v>43.656019656019659</v>
      </c>
      <c r="I2164">
        <f t="shared" si="164"/>
        <v>76.769584621711772</v>
      </c>
      <c r="J2164">
        <f t="shared" si="165"/>
        <v>60.4</v>
      </c>
      <c r="K2164">
        <f t="shared" si="166"/>
        <v>927.85504515986042</v>
      </c>
      <c r="L2164">
        <f t="shared" si="167"/>
        <v>89.455889831090829</v>
      </c>
      <c r="M2164">
        <f t="shared" si="168"/>
        <v>38.501893436889461</v>
      </c>
    </row>
    <row r="2165" spans="1:13">
      <c r="A2165" s="230">
        <v>38958</v>
      </c>
      <c r="B2165">
        <v>22.25</v>
      </c>
      <c r="C2165">
        <v>35.76</v>
      </c>
      <c r="D2165">
        <v>7.6</v>
      </c>
      <c r="E2165">
        <v>66.48</v>
      </c>
      <c r="F2165">
        <v>1304.28</v>
      </c>
      <c r="G2165">
        <v>321.62</v>
      </c>
      <c r="H2165">
        <f t="shared" si="163"/>
        <v>43.734643734643733</v>
      </c>
      <c r="I2165">
        <f t="shared" si="164"/>
        <v>77.814068766224864</v>
      </c>
      <c r="J2165">
        <f t="shared" si="165"/>
        <v>60.8</v>
      </c>
      <c r="K2165">
        <f t="shared" si="166"/>
        <v>920.92868620823413</v>
      </c>
      <c r="L2165">
        <f t="shared" si="167"/>
        <v>89.627685161006582</v>
      </c>
      <c r="M2165">
        <f t="shared" si="168"/>
        <v>38.787717986444441</v>
      </c>
    </row>
    <row r="2166" spans="1:13">
      <c r="A2166" s="230">
        <v>38959</v>
      </c>
      <c r="B2166">
        <v>22.75</v>
      </c>
      <c r="C2166">
        <v>36</v>
      </c>
      <c r="D2166">
        <v>7.9</v>
      </c>
      <c r="E2166">
        <v>66.959999999999994</v>
      </c>
      <c r="F2166">
        <v>1304.27</v>
      </c>
      <c r="G2166">
        <v>324.5</v>
      </c>
      <c r="H2166">
        <f t="shared" si="163"/>
        <v>44.717444717444721</v>
      </c>
      <c r="I2166">
        <f t="shared" si="164"/>
        <v>78.33631083848141</v>
      </c>
      <c r="J2166">
        <f t="shared" si="165"/>
        <v>63.2</v>
      </c>
      <c r="K2166">
        <f t="shared" si="166"/>
        <v>927.57799080179518</v>
      </c>
      <c r="L2166">
        <f t="shared" si="167"/>
        <v>89.626997979686919</v>
      </c>
      <c r="M2166">
        <f t="shared" si="168"/>
        <v>39.135049084637835</v>
      </c>
    </row>
    <row r="2167" spans="1:13">
      <c r="A2167" s="230">
        <v>38960</v>
      </c>
      <c r="B2167">
        <v>22.55</v>
      </c>
      <c r="C2167">
        <v>36.56</v>
      </c>
      <c r="D2167">
        <v>8.4499999999999993</v>
      </c>
      <c r="E2167">
        <v>67.849999999999994</v>
      </c>
      <c r="F2167">
        <v>1303.82</v>
      </c>
      <c r="G2167">
        <v>323.38</v>
      </c>
      <c r="H2167">
        <f t="shared" si="163"/>
        <v>44.324324324324323</v>
      </c>
      <c r="I2167">
        <f t="shared" si="164"/>
        <v>79.554875673746679</v>
      </c>
      <c r="J2167">
        <f t="shared" si="165"/>
        <v>67.599999999999994</v>
      </c>
      <c r="K2167">
        <f t="shared" si="166"/>
        <v>939.90690973569008</v>
      </c>
      <c r="L2167">
        <f t="shared" si="167"/>
        <v>89.596074820302078</v>
      </c>
      <c r="M2167">
        <f t="shared" si="168"/>
        <v>38.999975879784849</v>
      </c>
    </row>
    <row r="2168" spans="1:13">
      <c r="A2168" s="230">
        <v>38961</v>
      </c>
      <c r="B2168">
        <v>22.55</v>
      </c>
      <c r="C2168">
        <v>36.53</v>
      </c>
      <c r="D2168">
        <v>8.35</v>
      </c>
      <c r="E2168">
        <v>68.38</v>
      </c>
      <c r="F2168">
        <v>1311.01</v>
      </c>
      <c r="G2168">
        <v>324.44</v>
      </c>
      <c r="H2168">
        <f t="shared" si="163"/>
        <v>44.324324324324323</v>
      </c>
      <c r="I2168">
        <f t="shared" si="164"/>
        <v>79.4895954147146</v>
      </c>
      <c r="J2168">
        <f t="shared" si="165"/>
        <v>66.8</v>
      </c>
      <c r="K2168">
        <f t="shared" si="166"/>
        <v>947.24885022441401</v>
      </c>
      <c r="L2168">
        <f t="shared" si="167"/>
        <v>90.090158189139785</v>
      </c>
      <c r="M2168">
        <f t="shared" si="168"/>
        <v>39.127813020092141</v>
      </c>
    </row>
    <row r="2169" spans="1:13">
      <c r="A2169" s="230">
        <v>38964</v>
      </c>
      <c r="B2169">
        <v>22.55</v>
      </c>
      <c r="C2169">
        <v>36.53</v>
      </c>
      <c r="D2169">
        <v>8.35</v>
      </c>
      <c r="E2169">
        <v>68.38</v>
      </c>
      <c r="F2169">
        <v>1311.01</v>
      </c>
      <c r="G2169">
        <v>324.44</v>
      </c>
      <c r="H2169">
        <f t="shared" si="163"/>
        <v>44.324324324324323</v>
      </c>
      <c r="I2169">
        <f t="shared" si="164"/>
        <v>79.4895954147146</v>
      </c>
      <c r="J2169">
        <f t="shared" si="165"/>
        <v>66.8</v>
      </c>
      <c r="K2169">
        <f t="shared" si="166"/>
        <v>947.24885022441401</v>
      </c>
      <c r="L2169">
        <f t="shared" si="167"/>
        <v>90.090158189139785</v>
      </c>
      <c r="M2169">
        <f t="shared" si="168"/>
        <v>39.127813020092141</v>
      </c>
    </row>
    <row r="2170" spans="1:13">
      <c r="A2170" s="230">
        <v>38965</v>
      </c>
      <c r="B2170">
        <v>22.71</v>
      </c>
      <c r="C2170">
        <v>36.46</v>
      </c>
      <c r="D2170">
        <v>7.85</v>
      </c>
      <c r="E2170">
        <v>71.48</v>
      </c>
      <c r="F2170">
        <v>1313.25</v>
      </c>
      <c r="G2170">
        <v>325.87</v>
      </c>
      <c r="H2170">
        <f t="shared" si="163"/>
        <v>44.63882063882064</v>
      </c>
      <c r="I2170">
        <f t="shared" si="164"/>
        <v>79.337274810306454</v>
      </c>
      <c r="J2170">
        <f t="shared" si="165"/>
        <v>62.8</v>
      </c>
      <c r="K2170">
        <f t="shared" si="166"/>
        <v>990.19227572449711</v>
      </c>
      <c r="L2170">
        <f t="shared" si="167"/>
        <v>90.244086804744299</v>
      </c>
      <c r="M2170">
        <f t="shared" si="168"/>
        <v>39.300272558431224</v>
      </c>
    </row>
    <row r="2171" spans="1:13">
      <c r="A2171" s="230">
        <v>38966</v>
      </c>
      <c r="B2171">
        <v>22.1</v>
      </c>
      <c r="C2171">
        <v>35.840000000000003</v>
      </c>
      <c r="D2171">
        <v>7.75</v>
      </c>
      <c r="E2171">
        <v>70.03</v>
      </c>
      <c r="F2171">
        <v>1300.26</v>
      </c>
      <c r="G2171">
        <v>319.95</v>
      </c>
      <c r="H2171">
        <f t="shared" si="163"/>
        <v>43.439803439803441</v>
      </c>
      <c r="I2171">
        <f t="shared" si="164"/>
        <v>77.988149456977055</v>
      </c>
      <c r="J2171">
        <f t="shared" si="165"/>
        <v>62</v>
      </c>
      <c r="K2171">
        <f t="shared" si="166"/>
        <v>970.10583476478087</v>
      </c>
      <c r="L2171">
        <f t="shared" si="167"/>
        <v>89.351438270502058</v>
      </c>
      <c r="M2171">
        <f t="shared" si="168"/>
        <v>38.586314189922575</v>
      </c>
    </row>
    <row r="2172" spans="1:13">
      <c r="A2172" s="230">
        <v>38967</v>
      </c>
      <c r="B2172">
        <v>21.73</v>
      </c>
      <c r="C2172">
        <v>35.42</v>
      </c>
      <c r="D2172">
        <v>7.3</v>
      </c>
      <c r="E2172">
        <v>72.8</v>
      </c>
      <c r="F2172">
        <v>1294.02</v>
      </c>
      <c r="G2172">
        <v>317.89</v>
      </c>
      <c r="H2172">
        <f t="shared" si="163"/>
        <v>42.712530712530715</v>
      </c>
      <c r="I2172">
        <f t="shared" si="164"/>
        <v>77.074225830528093</v>
      </c>
      <c r="J2172">
        <f t="shared" si="165"/>
        <v>58.4</v>
      </c>
      <c r="K2172">
        <f t="shared" si="166"/>
        <v>1008.4778633567906</v>
      </c>
      <c r="L2172">
        <f t="shared" si="167"/>
        <v>88.922637127032331</v>
      </c>
      <c r="M2172">
        <f t="shared" si="168"/>
        <v>38.337875973853691</v>
      </c>
    </row>
    <row r="2173" spans="1:13">
      <c r="A2173" s="230">
        <v>38968</v>
      </c>
      <c r="B2173">
        <v>21.65</v>
      </c>
      <c r="C2173">
        <v>36.17</v>
      </c>
      <c r="D2173">
        <v>7.25</v>
      </c>
      <c r="E2173">
        <v>72.52</v>
      </c>
      <c r="F2173">
        <v>1298.92</v>
      </c>
      <c r="G2173">
        <v>321.25</v>
      </c>
      <c r="H2173">
        <f t="shared" si="163"/>
        <v>42.555282555282552</v>
      </c>
      <c r="I2173">
        <f t="shared" si="164"/>
        <v>78.706232306329795</v>
      </c>
      <c r="J2173">
        <f t="shared" si="165"/>
        <v>58</v>
      </c>
      <c r="K2173">
        <f t="shared" si="166"/>
        <v>1004.5991023438798</v>
      </c>
      <c r="L2173">
        <f t="shared" si="167"/>
        <v>89.259355973667212</v>
      </c>
      <c r="M2173">
        <f t="shared" si="168"/>
        <v>38.74309558841265</v>
      </c>
    </row>
    <row r="2174" spans="1:13">
      <c r="A2174" s="230">
        <v>38971</v>
      </c>
      <c r="B2174">
        <v>21.19</v>
      </c>
      <c r="C2174">
        <v>36.36</v>
      </c>
      <c r="D2174">
        <v>7.05</v>
      </c>
      <c r="E2174">
        <v>72.5</v>
      </c>
      <c r="F2174">
        <v>1299.54</v>
      </c>
      <c r="G2174">
        <v>323.99</v>
      </c>
      <c r="H2174">
        <f t="shared" si="163"/>
        <v>41.651105651105652</v>
      </c>
      <c r="I2174">
        <f t="shared" si="164"/>
        <v>79.119673946866214</v>
      </c>
      <c r="J2174">
        <f t="shared" si="165"/>
        <v>56.4</v>
      </c>
      <c r="K2174">
        <f t="shared" si="166"/>
        <v>1004.3220479858148</v>
      </c>
      <c r="L2174">
        <f t="shared" si="167"/>
        <v>89.301961215486315</v>
      </c>
      <c r="M2174">
        <f t="shared" si="168"/>
        <v>39.073542535999422</v>
      </c>
    </row>
    <row r="2175" spans="1:13">
      <c r="A2175" s="230">
        <v>38972</v>
      </c>
      <c r="B2175">
        <v>21.87</v>
      </c>
      <c r="C2175">
        <v>36.92</v>
      </c>
      <c r="D2175">
        <v>7.4</v>
      </c>
      <c r="E2175">
        <v>72.63</v>
      </c>
      <c r="F2175">
        <v>1313.11</v>
      </c>
      <c r="G2175">
        <v>330.09</v>
      </c>
      <c r="H2175">
        <f t="shared" si="163"/>
        <v>42.987714987714988</v>
      </c>
      <c r="I2175">
        <f t="shared" si="164"/>
        <v>80.338238782131484</v>
      </c>
      <c r="J2175">
        <f t="shared" si="165"/>
        <v>59.2</v>
      </c>
      <c r="K2175">
        <f t="shared" si="166"/>
        <v>1006.1229013132377</v>
      </c>
      <c r="L2175">
        <f t="shared" si="167"/>
        <v>90.23446626626901</v>
      </c>
      <c r="M2175">
        <f t="shared" si="168"/>
        <v>39.809209098145161</v>
      </c>
    </row>
    <row r="2176" spans="1:13">
      <c r="A2176" s="230">
        <v>38973</v>
      </c>
      <c r="B2176">
        <v>21.61</v>
      </c>
      <c r="C2176">
        <v>36.369999999999997</v>
      </c>
      <c r="D2176">
        <v>7.55</v>
      </c>
      <c r="E2176">
        <v>74.2</v>
      </c>
      <c r="F2176">
        <v>1318.07</v>
      </c>
      <c r="G2176">
        <v>330.12</v>
      </c>
      <c r="H2176">
        <f t="shared" si="163"/>
        <v>42.476658476658478</v>
      </c>
      <c r="I2176">
        <f t="shared" si="164"/>
        <v>79.141434033210231</v>
      </c>
      <c r="J2176">
        <f t="shared" si="165"/>
        <v>60.4</v>
      </c>
      <c r="K2176">
        <f t="shared" si="166"/>
        <v>1027.8716684213443</v>
      </c>
      <c r="L2176">
        <f t="shared" si="167"/>
        <v>90.575308200821866</v>
      </c>
      <c r="M2176">
        <f t="shared" si="168"/>
        <v>39.812827130418007</v>
      </c>
    </row>
    <row r="2177" spans="1:13">
      <c r="A2177" s="230">
        <v>38974</v>
      </c>
      <c r="B2177">
        <v>21.61</v>
      </c>
      <c r="C2177">
        <v>36.25</v>
      </c>
      <c r="D2177">
        <v>7.45</v>
      </c>
      <c r="E2177">
        <v>74.17</v>
      </c>
      <c r="F2177">
        <v>1316.28</v>
      </c>
      <c r="G2177">
        <v>330.95</v>
      </c>
      <c r="H2177">
        <f t="shared" si="163"/>
        <v>42.476658476658478</v>
      </c>
      <c r="I2177">
        <f t="shared" si="164"/>
        <v>78.880312997081973</v>
      </c>
      <c r="J2177">
        <f t="shared" si="165"/>
        <v>59.6</v>
      </c>
      <c r="K2177">
        <f t="shared" si="166"/>
        <v>1027.4560868842468</v>
      </c>
      <c r="L2177">
        <f t="shared" si="167"/>
        <v>90.452302744602193</v>
      </c>
      <c r="M2177">
        <f t="shared" si="168"/>
        <v>39.91292602330013</v>
      </c>
    </row>
    <row r="2178" spans="1:13">
      <c r="A2178" s="230">
        <v>38975</v>
      </c>
      <c r="B2178">
        <v>21.35</v>
      </c>
      <c r="C2178">
        <v>36.18</v>
      </c>
      <c r="D2178">
        <v>7.8</v>
      </c>
      <c r="E2178">
        <v>74.099999999999994</v>
      </c>
      <c r="F2178">
        <v>1319.87</v>
      </c>
      <c r="G2178">
        <v>332.12</v>
      </c>
      <c r="H2178">
        <f t="shared" si="163"/>
        <v>41.965601965601962</v>
      </c>
      <c r="I2178">
        <f t="shared" si="164"/>
        <v>78.727992392673812</v>
      </c>
      <c r="J2178">
        <f t="shared" si="165"/>
        <v>62.4</v>
      </c>
      <c r="K2178">
        <f t="shared" si="166"/>
        <v>1026.4863966310188</v>
      </c>
      <c r="L2178">
        <f t="shared" si="167"/>
        <v>90.699000838361215</v>
      </c>
      <c r="M2178">
        <f t="shared" si="168"/>
        <v>40.054029281941197</v>
      </c>
    </row>
    <row r="2179" spans="1:13">
      <c r="A2179" s="230">
        <v>38978</v>
      </c>
      <c r="B2179">
        <v>21.46</v>
      </c>
      <c r="C2179">
        <v>36.4</v>
      </c>
      <c r="D2179">
        <v>7.9</v>
      </c>
      <c r="E2179">
        <v>73.89</v>
      </c>
      <c r="F2179">
        <v>1321.18</v>
      </c>
      <c r="G2179">
        <v>332.2</v>
      </c>
      <c r="H2179">
        <f t="shared" si="163"/>
        <v>42.18181818181818</v>
      </c>
      <c r="I2179">
        <f t="shared" si="164"/>
        <v>79.20671429224231</v>
      </c>
      <c r="J2179">
        <f t="shared" si="165"/>
        <v>63.2</v>
      </c>
      <c r="K2179">
        <f t="shared" si="166"/>
        <v>1023.577325871336</v>
      </c>
      <c r="L2179">
        <f t="shared" si="167"/>
        <v>90.789021591237059</v>
      </c>
      <c r="M2179">
        <f t="shared" si="168"/>
        <v>40.063677368002125</v>
      </c>
    </row>
    <row r="2180" spans="1:13">
      <c r="A2180" s="230">
        <v>38979</v>
      </c>
      <c r="B2180">
        <v>21.61</v>
      </c>
      <c r="C2180">
        <v>36.35</v>
      </c>
      <c r="D2180">
        <v>7.7</v>
      </c>
      <c r="E2180">
        <v>73.77</v>
      </c>
      <c r="F2180">
        <v>1318.31</v>
      </c>
      <c r="G2180">
        <v>329.78</v>
      </c>
      <c r="H2180">
        <f t="shared" si="163"/>
        <v>42.476658476658478</v>
      </c>
      <c r="I2180">
        <f t="shared" si="164"/>
        <v>79.097913860522198</v>
      </c>
      <c r="J2180">
        <f t="shared" si="165"/>
        <v>61.6</v>
      </c>
      <c r="K2180">
        <f t="shared" si="166"/>
        <v>1021.9149997229457</v>
      </c>
      <c r="L2180">
        <f t="shared" si="167"/>
        <v>90.59180055249378</v>
      </c>
      <c r="M2180">
        <f t="shared" si="168"/>
        <v>39.771822764659063</v>
      </c>
    </row>
    <row r="2181" spans="1:13">
      <c r="A2181" s="230">
        <v>38980</v>
      </c>
      <c r="B2181">
        <v>21.5</v>
      </c>
      <c r="C2181">
        <v>36.78</v>
      </c>
      <c r="D2181">
        <v>7.85</v>
      </c>
      <c r="E2181">
        <v>75.260000000000005</v>
      </c>
      <c r="F2181">
        <v>1325.18</v>
      </c>
      <c r="G2181">
        <v>335.21</v>
      </c>
      <c r="H2181">
        <f t="shared" si="163"/>
        <v>42.260442260442261</v>
      </c>
      <c r="I2181">
        <f t="shared" si="164"/>
        <v>80.033597573315177</v>
      </c>
      <c r="J2181">
        <f t="shared" si="165"/>
        <v>62.8</v>
      </c>
      <c r="K2181">
        <f t="shared" si="166"/>
        <v>1042.5555493987922</v>
      </c>
      <c r="L2181">
        <f t="shared" si="167"/>
        <v>91.063894119102258</v>
      </c>
      <c r="M2181">
        <f t="shared" si="168"/>
        <v>40.426686606044527</v>
      </c>
    </row>
    <row r="2182" spans="1:13">
      <c r="A2182" s="230">
        <v>38981</v>
      </c>
      <c r="B2182">
        <v>21.18</v>
      </c>
      <c r="C2182">
        <v>34.869999999999997</v>
      </c>
      <c r="D2182">
        <v>7.85</v>
      </c>
      <c r="E2182">
        <v>74.650000000000006</v>
      </c>
      <c r="F2182">
        <v>1318.03</v>
      </c>
      <c r="G2182">
        <v>331.7</v>
      </c>
      <c r="H2182">
        <f t="shared" si="163"/>
        <v>41.631449631449634</v>
      </c>
      <c r="I2182">
        <f t="shared" si="164"/>
        <v>75.87742108160684</v>
      </c>
      <c r="J2182">
        <f t="shared" si="165"/>
        <v>62.8</v>
      </c>
      <c r="K2182">
        <f t="shared" si="166"/>
        <v>1034.1053914778081</v>
      </c>
      <c r="L2182">
        <f t="shared" si="167"/>
        <v>90.572559475543216</v>
      </c>
      <c r="M2182">
        <f t="shared" si="168"/>
        <v>40.003376830121326</v>
      </c>
    </row>
    <row r="2183" spans="1:13">
      <c r="A2183" s="230">
        <v>38982</v>
      </c>
      <c r="B2183">
        <v>21.44</v>
      </c>
      <c r="C2183">
        <v>35.11</v>
      </c>
      <c r="D2183">
        <v>7.55</v>
      </c>
      <c r="E2183">
        <v>73</v>
      </c>
      <c r="F2183">
        <v>1314.78</v>
      </c>
      <c r="G2183">
        <v>329.36</v>
      </c>
      <c r="H2183">
        <f t="shared" si="163"/>
        <v>42.142506142506143</v>
      </c>
      <c r="I2183">
        <f t="shared" si="164"/>
        <v>76.399663153863401</v>
      </c>
      <c r="J2183">
        <f t="shared" si="165"/>
        <v>60.4</v>
      </c>
      <c r="K2183">
        <f t="shared" si="166"/>
        <v>1011.2484069374411</v>
      </c>
      <c r="L2183">
        <f t="shared" si="167"/>
        <v>90.349225546652733</v>
      </c>
      <c r="M2183">
        <f t="shared" si="168"/>
        <v>39.721170312839192</v>
      </c>
    </row>
    <row r="2184" spans="1:13">
      <c r="A2184" s="230">
        <v>38985</v>
      </c>
      <c r="B2184">
        <v>22.16</v>
      </c>
      <c r="C2184">
        <v>35.71</v>
      </c>
      <c r="D2184">
        <v>7.55</v>
      </c>
      <c r="E2184">
        <v>75.75</v>
      </c>
      <c r="F2184">
        <v>1326.37</v>
      </c>
      <c r="G2184">
        <v>334.68</v>
      </c>
      <c r="H2184">
        <f t="shared" si="163"/>
        <v>43.557739557739559</v>
      </c>
      <c r="I2184">
        <f t="shared" si="164"/>
        <v>77.705268334504751</v>
      </c>
      <c r="J2184">
        <f t="shared" si="165"/>
        <v>60.4</v>
      </c>
      <c r="K2184">
        <f t="shared" si="166"/>
        <v>1049.3433811713858</v>
      </c>
      <c r="L2184">
        <f t="shared" si="167"/>
        <v>91.145668696142167</v>
      </c>
      <c r="M2184">
        <f t="shared" si="168"/>
        <v>40.36276803589088</v>
      </c>
    </row>
    <row r="2185" spans="1:13">
      <c r="A2185" s="230">
        <v>38986</v>
      </c>
      <c r="B2185">
        <v>22.72</v>
      </c>
      <c r="C2185">
        <v>35.700000000000003</v>
      </c>
      <c r="D2185">
        <v>7.45</v>
      </c>
      <c r="E2185">
        <v>77.61</v>
      </c>
      <c r="F2185">
        <v>1336.34</v>
      </c>
      <c r="G2185">
        <v>337.26</v>
      </c>
      <c r="H2185">
        <f t="shared" si="163"/>
        <v>44.658476658476658</v>
      </c>
      <c r="I2185">
        <f t="shared" si="164"/>
        <v>77.683508248160734</v>
      </c>
      <c r="J2185">
        <f t="shared" si="165"/>
        <v>59.6</v>
      </c>
      <c r="K2185">
        <f t="shared" si="166"/>
        <v>1075.1094364714356</v>
      </c>
      <c r="L2185">
        <f t="shared" si="167"/>
        <v>91.830788471846176</v>
      </c>
      <c r="M2185">
        <f t="shared" si="168"/>
        <v>40.673918811355797</v>
      </c>
    </row>
    <row r="2186" spans="1:13">
      <c r="A2186" s="230">
        <v>38987</v>
      </c>
      <c r="B2186">
        <v>22.45</v>
      </c>
      <c r="C2186">
        <v>35.39</v>
      </c>
      <c r="D2186">
        <v>7.85</v>
      </c>
      <c r="E2186">
        <v>76.41</v>
      </c>
      <c r="F2186">
        <v>1336.59</v>
      </c>
      <c r="G2186">
        <v>335.97</v>
      </c>
      <c r="H2186">
        <f t="shared" si="163"/>
        <v>44.127764127764131</v>
      </c>
      <c r="I2186">
        <f t="shared" si="164"/>
        <v>77.008945571496028</v>
      </c>
      <c r="J2186">
        <f t="shared" si="165"/>
        <v>62.8</v>
      </c>
      <c r="K2186">
        <f t="shared" si="166"/>
        <v>1058.4861749875326</v>
      </c>
      <c r="L2186">
        <f t="shared" si="167"/>
        <v>91.847968004837753</v>
      </c>
      <c r="M2186">
        <f t="shared" si="168"/>
        <v>40.518343423623342</v>
      </c>
    </row>
    <row r="2187" spans="1:13">
      <c r="A2187" s="230">
        <v>38988</v>
      </c>
      <c r="B2187">
        <v>22.97</v>
      </c>
      <c r="C2187">
        <v>35.97</v>
      </c>
      <c r="D2187">
        <v>7.75</v>
      </c>
      <c r="E2187">
        <v>77.010000000000005</v>
      </c>
      <c r="F2187">
        <v>1339.15</v>
      </c>
      <c r="G2187">
        <v>338.07</v>
      </c>
      <c r="H2187">
        <f t="shared" si="163"/>
        <v>45.149877149877149</v>
      </c>
      <c r="I2187">
        <f t="shared" si="164"/>
        <v>78.271030579449345</v>
      </c>
      <c r="J2187">
        <f t="shared" si="165"/>
        <v>62</v>
      </c>
      <c r="K2187">
        <f t="shared" si="166"/>
        <v>1066.7978057294843</v>
      </c>
      <c r="L2187">
        <f t="shared" si="167"/>
        <v>92.023886422671481</v>
      </c>
      <c r="M2187">
        <f t="shared" si="168"/>
        <v>40.771605682722694</v>
      </c>
    </row>
    <row r="2188" spans="1:13">
      <c r="A2188" s="230">
        <v>38989</v>
      </c>
      <c r="B2188">
        <v>22.84</v>
      </c>
      <c r="C2188">
        <v>36.69</v>
      </c>
      <c r="D2188">
        <v>7.75</v>
      </c>
      <c r="E2188">
        <v>76.98</v>
      </c>
      <c r="F2188">
        <v>1335.85</v>
      </c>
      <c r="G2188">
        <v>336.28</v>
      </c>
      <c r="H2188">
        <f t="shared" si="163"/>
        <v>44.894348894348894</v>
      </c>
      <c r="I2188">
        <f t="shared" si="164"/>
        <v>79.837756796218969</v>
      </c>
      <c r="J2188">
        <f t="shared" si="165"/>
        <v>62</v>
      </c>
      <c r="K2188">
        <f t="shared" si="166"/>
        <v>1066.3822241923865</v>
      </c>
      <c r="L2188">
        <f t="shared" si="167"/>
        <v>91.797116587182686</v>
      </c>
      <c r="M2188">
        <f t="shared" si="168"/>
        <v>40.555729757109432</v>
      </c>
    </row>
    <row r="2189" spans="1:13">
      <c r="A2189" s="230">
        <v>38992</v>
      </c>
      <c r="B2189">
        <v>23.04</v>
      </c>
      <c r="C2189">
        <v>37.659999999999997</v>
      </c>
      <c r="D2189">
        <v>7.85</v>
      </c>
      <c r="E2189">
        <v>74.86</v>
      </c>
      <c r="F2189">
        <v>1331.32</v>
      </c>
      <c r="G2189">
        <v>334.67</v>
      </c>
      <c r="H2189">
        <f t="shared" si="163"/>
        <v>45.287469287469285</v>
      </c>
      <c r="I2189">
        <f t="shared" si="164"/>
        <v>81.948485171589155</v>
      </c>
      <c r="J2189">
        <f t="shared" si="165"/>
        <v>62.8</v>
      </c>
      <c r="K2189">
        <f t="shared" si="166"/>
        <v>1037.014462237491</v>
      </c>
      <c r="L2189">
        <f t="shared" si="167"/>
        <v>91.485823449375346</v>
      </c>
      <c r="M2189">
        <f t="shared" si="168"/>
        <v>40.361562025133267</v>
      </c>
    </row>
    <row r="2190" spans="1:13">
      <c r="A2190" s="230">
        <v>38993</v>
      </c>
      <c r="B2190">
        <v>22.7</v>
      </c>
      <c r="C2190">
        <v>37.42</v>
      </c>
      <c r="D2190">
        <v>7.8</v>
      </c>
      <c r="E2190">
        <v>74.08</v>
      </c>
      <c r="F2190">
        <v>1334.11</v>
      </c>
      <c r="G2190">
        <v>335.35</v>
      </c>
      <c r="H2190">
        <f t="shared" si="163"/>
        <v>44.619164619164621</v>
      </c>
      <c r="I2190">
        <f t="shared" si="164"/>
        <v>81.426243099332623</v>
      </c>
      <c r="J2190">
        <f t="shared" si="165"/>
        <v>62.4</v>
      </c>
      <c r="K2190">
        <f t="shared" si="166"/>
        <v>1026.209342272954</v>
      </c>
      <c r="L2190">
        <f t="shared" si="167"/>
        <v>91.677547037561325</v>
      </c>
      <c r="M2190">
        <f t="shared" si="168"/>
        <v>40.443570756651155</v>
      </c>
    </row>
    <row r="2191" spans="1:13">
      <c r="A2191" s="230">
        <v>38994</v>
      </c>
      <c r="B2191">
        <v>23.14</v>
      </c>
      <c r="C2191">
        <v>38.020000000000003</v>
      </c>
      <c r="D2191">
        <v>8.0500000000000007</v>
      </c>
      <c r="E2191">
        <v>75.38</v>
      </c>
      <c r="F2191">
        <v>1350.22</v>
      </c>
      <c r="G2191">
        <v>341.92</v>
      </c>
      <c r="H2191">
        <f t="shared" si="163"/>
        <v>45.484029484029485</v>
      </c>
      <c r="I2191">
        <f t="shared" si="164"/>
        <v>82.731848279973988</v>
      </c>
      <c r="J2191">
        <f t="shared" si="165"/>
        <v>64.400000000000006</v>
      </c>
      <c r="K2191">
        <f t="shared" si="166"/>
        <v>1044.2178755471823</v>
      </c>
      <c r="L2191">
        <f t="shared" si="167"/>
        <v>92.784596143538437</v>
      </c>
      <c r="M2191">
        <f t="shared" si="168"/>
        <v>41.235919824404839</v>
      </c>
    </row>
    <row r="2192" spans="1:13">
      <c r="A2192" s="230">
        <v>38995</v>
      </c>
      <c r="B2192">
        <v>23.29</v>
      </c>
      <c r="C2192">
        <v>37.840000000000003</v>
      </c>
      <c r="D2192">
        <v>8.0500000000000007</v>
      </c>
      <c r="E2192">
        <v>74.83</v>
      </c>
      <c r="F2192">
        <v>1353.22</v>
      </c>
      <c r="G2192">
        <v>341.73</v>
      </c>
      <c r="H2192">
        <f t="shared" si="163"/>
        <v>45.778869778869776</v>
      </c>
      <c r="I2192">
        <f t="shared" si="164"/>
        <v>82.340166725781572</v>
      </c>
      <c r="J2192">
        <f t="shared" si="165"/>
        <v>64.400000000000006</v>
      </c>
      <c r="K2192">
        <f t="shared" si="166"/>
        <v>1036.5988807003935</v>
      </c>
      <c r="L2192">
        <f t="shared" si="167"/>
        <v>92.990750539437329</v>
      </c>
      <c r="M2192">
        <f t="shared" si="168"/>
        <v>41.213005620010136</v>
      </c>
    </row>
    <row r="2193" spans="1:13">
      <c r="A2193" s="230">
        <v>38996</v>
      </c>
      <c r="B2193">
        <v>23.25</v>
      </c>
      <c r="C2193">
        <v>37.72</v>
      </c>
      <c r="D2193">
        <v>8</v>
      </c>
      <c r="E2193">
        <v>74.22</v>
      </c>
      <c r="F2193">
        <v>1349.58</v>
      </c>
      <c r="G2193">
        <v>341.1</v>
      </c>
      <c r="H2193">
        <f t="shared" si="163"/>
        <v>45.700245700245702</v>
      </c>
      <c r="I2193">
        <f t="shared" si="164"/>
        <v>82.079045689653299</v>
      </c>
      <c r="J2193">
        <f t="shared" si="165"/>
        <v>64</v>
      </c>
      <c r="K2193">
        <f t="shared" si="166"/>
        <v>1028.1487227794094</v>
      </c>
      <c r="L2193">
        <f t="shared" si="167"/>
        <v>92.740616539079994</v>
      </c>
      <c r="M2193">
        <f t="shared" si="168"/>
        <v>41.137026942280329</v>
      </c>
    </row>
    <row r="2194" spans="1:13">
      <c r="A2194" s="230">
        <v>38999</v>
      </c>
      <c r="B2194">
        <v>23.56</v>
      </c>
      <c r="C2194">
        <v>38</v>
      </c>
      <c r="D2194">
        <v>7.75</v>
      </c>
      <c r="E2194">
        <v>74.63</v>
      </c>
      <c r="F2194">
        <v>1350.66</v>
      </c>
      <c r="G2194">
        <v>342.33</v>
      </c>
      <c r="H2194">
        <f t="shared" si="163"/>
        <v>46.309582309582311</v>
      </c>
      <c r="I2194">
        <f t="shared" si="164"/>
        <v>82.688328107285926</v>
      </c>
      <c r="J2194">
        <f t="shared" si="165"/>
        <v>62</v>
      </c>
      <c r="K2194">
        <f t="shared" si="166"/>
        <v>1033.8283371197429</v>
      </c>
      <c r="L2194">
        <f t="shared" si="167"/>
        <v>92.814832121603601</v>
      </c>
      <c r="M2194">
        <f t="shared" si="168"/>
        <v>41.28536626546709</v>
      </c>
    </row>
    <row r="2195" spans="1:13">
      <c r="A2195" s="230">
        <v>39000</v>
      </c>
      <c r="B2195">
        <v>23.52</v>
      </c>
      <c r="C2195">
        <v>37.93</v>
      </c>
      <c r="D2195">
        <v>7.85</v>
      </c>
      <c r="E2195">
        <v>73.81</v>
      </c>
      <c r="F2195">
        <v>1353.42</v>
      </c>
      <c r="G2195">
        <v>342.47</v>
      </c>
      <c r="H2195">
        <f t="shared" si="163"/>
        <v>46.23095823095823</v>
      </c>
      <c r="I2195">
        <f t="shared" si="164"/>
        <v>82.536007502877766</v>
      </c>
      <c r="J2195">
        <f t="shared" si="165"/>
        <v>62.8</v>
      </c>
      <c r="K2195">
        <f t="shared" si="166"/>
        <v>1022.4691084390757</v>
      </c>
      <c r="L2195">
        <f t="shared" si="167"/>
        <v>93.004494165830593</v>
      </c>
      <c r="M2195">
        <f t="shared" si="168"/>
        <v>41.302250416073711</v>
      </c>
    </row>
    <row r="2196" spans="1:13">
      <c r="A2196" s="230">
        <v>39001</v>
      </c>
      <c r="B2196">
        <v>22.97</v>
      </c>
      <c r="C2196">
        <v>37.869999999999997</v>
      </c>
      <c r="D2196">
        <v>7.85</v>
      </c>
      <c r="E2196">
        <v>73.23</v>
      </c>
      <c r="F2196">
        <v>1349.95</v>
      </c>
      <c r="G2196">
        <v>342.31</v>
      </c>
      <c r="H2196">
        <f t="shared" si="163"/>
        <v>45.149877149877149</v>
      </c>
      <c r="I2196">
        <f t="shared" si="164"/>
        <v>82.405446984813622</v>
      </c>
      <c r="J2196">
        <f t="shared" si="165"/>
        <v>62.8</v>
      </c>
      <c r="K2196">
        <f t="shared" si="166"/>
        <v>1014.4345320551893</v>
      </c>
      <c r="L2196">
        <f t="shared" si="167"/>
        <v>92.766042247907535</v>
      </c>
      <c r="M2196">
        <f t="shared" si="168"/>
        <v>41.282954243951856</v>
      </c>
    </row>
    <row r="2197" spans="1:13">
      <c r="A2197" s="230">
        <v>39002</v>
      </c>
      <c r="B2197">
        <v>23.87</v>
      </c>
      <c r="C2197">
        <v>38.42</v>
      </c>
      <c r="D2197">
        <v>8.17</v>
      </c>
      <c r="E2197">
        <v>75.260000000000005</v>
      </c>
      <c r="F2197">
        <v>1362.83</v>
      </c>
      <c r="G2197">
        <v>347.66</v>
      </c>
      <c r="H2197">
        <f t="shared" si="163"/>
        <v>46.918918918918919</v>
      </c>
      <c r="I2197">
        <f t="shared" si="164"/>
        <v>83.602251733734875</v>
      </c>
      <c r="J2197">
        <f t="shared" si="165"/>
        <v>65.36</v>
      </c>
      <c r="K2197">
        <f t="shared" si="166"/>
        <v>1042.5555493987922</v>
      </c>
      <c r="L2197">
        <f t="shared" si="167"/>
        <v>93.651131787633489</v>
      </c>
      <c r="M2197">
        <f t="shared" si="168"/>
        <v>41.928169999276399</v>
      </c>
    </row>
    <row r="2198" spans="1:13">
      <c r="A2198" s="230">
        <v>39003</v>
      </c>
      <c r="B2198">
        <v>23.95</v>
      </c>
      <c r="C2198">
        <v>38.86</v>
      </c>
      <c r="D2198">
        <v>8.3000000000000007</v>
      </c>
      <c r="E2198">
        <v>75.02</v>
      </c>
      <c r="F2198">
        <v>1365.62</v>
      </c>
      <c r="G2198">
        <v>350.33</v>
      </c>
      <c r="H2198">
        <f t="shared" si="163"/>
        <v>47.076167076167074</v>
      </c>
      <c r="I2198">
        <f t="shared" si="164"/>
        <v>84.559695532871871</v>
      </c>
      <c r="J2198">
        <f t="shared" si="165"/>
        <v>66.400000000000006</v>
      </c>
      <c r="K2198">
        <f t="shared" si="166"/>
        <v>1039.2308971020113</v>
      </c>
      <c r="L2198">
        <f t="shared" si="167"/>
        <v>93.842855375819468</v>
      </c>
      <c r="M2198">
        <f t="shared" si="168"/>
        <v>42.250174871559857</v>
      </c>
    </row>
    <row r="2199" spans="1:13">
      <c r="A2199" s="230">
        <v>39006</v>
      </c>
      <c r="B2199">
        <v>24.62</v>
      </c>
      <c r="C2199">
        <v>38.76</v>
      </c>
      <c r="D2199">
        <v>8.3000000000000007</v>
      </c>
      <c r="E2199">
        <v>75.400000000000006</v>
      </c>
      <c r="F2199">
        <v>1369.05</v>
      </c>
      <c r="G2199">
        <v>350.65</v>
      </c>
      <c r="H2199">
        <f t="shared" si="163"/>
        <v>48.393120393120391</v>
      </c>
      <c r="I2199">
        <f t="shared" si="164"/>
        <v>84.342094669431646</v>
      </c>
      <c r="J2199">
        <f t="shared" si="165"/>
        <v>66.400000000000006</v>
      </c>
      <c r="K2199">
        <f t="shared" si="166"/>
        <v>1044.4949299052475</v>
      </c>
      <c r="L2199">
        <f t="shared" si="167"/>
        <v>94.078558568463876</v>
      </c>
      <c r="M2199">
        <f t="shared" si="168"/>
        <v>42.288767215803567</v>
      </c>
    </row>
    <row r="2200" spans="1:13">
      <c r="A2200" s="230">
        <v>39007</v>
      </c>
      <c r="B2200">
        <v>24.54</v>
      </c>
      <c r="C2200">
        <v>39.06</v>
      </c>
      <c r="D2200">
        <v>8.15</v>
      </c>
      <c r="E2200">
        <v>74.290000000000006</v>
      </c>
      <c r="F2200">
        <v>1364.05</v>
      </c>
      <c r="G2200">
        <v>347.39</v>
      </c>
      <c r="H2200">
        <f t="shared" si="163"/>
        <v>48.235872235872236</v>
      </c>
      <c r="I2200">
        <f t="shared" si="164"/>
        <v>84.994897259752321</v>
      </c>
      <c r="J2200">
        <f t="shared" si="165"/>
        <v>65.2</v>
      </c>
      <c r="K2200">
        <f t="shared" si="166"/>
        <v>1029.1184130326371</v>
      </c>
      <c r="L2200">
        <f t="shared" si="167"/>
        <v>93.73496790863237</v>
      </c>
      <c r="M2200">
        <f t="shared" si="168"/>
        <v>41.895607708820762</v>
      </c>
    </row>
    <row r="2201" spans="1:13">
      <c r="A2201" s="230">
        <v>39008</v>
      </c>
      <c r="B2201">
        <v>24.7</v>
      </c>
      <c r="C2201">
        <v>39.01</v>
      </c>
      <c r="D2201">
        <v>8.27</v>
      </c>
      <c r="E2201">
        <v>74.53</v>
      </c>
      <c r="F2201">
        <v>1365.96</v>
      </c>
      <c r="G2201">
        <v>346.04</v>
      </c>
      <c r="H2201">
        <f t="shared" si="163"/>
        <v>48.550368550368553</v>
      </c>
      <c r="I2201">
        <f t="shared" si="164"/>
        <v>84.886096828032208</v>
      </c>
      <c r="J2201">
        <f t="shared" si="165"/>
        <v>66.16</v>
      </c>
      <c r="K2201">
        <f t="shared" si="166"/>
        <v>1032.4430653294175</v>
      </c>
      <c r="L2201">
        <f t="shared" si="167"/>
        <v>93.866219540688007</v>
      </c>
      <c r="M2201">
        <f t="shared" si="168"/>
        <v>41.732796256542613</v>
      </c>
    </row>
    <row r="2202" spans="1:13">
      <c r="A2202" s="230">
        <v>39009</v>
      </c>
      <c r="B2202">
        <v>23.12</v>
      </c>
      <c r="C2202">
        <v>39.56</v>
      </c>
      <c r="D2202">
        <v>8.3000000000000007</v>
      </c>
      <c r="E2202">
        <v>78.989999999999995</v>
      </c>
      <c r="F2202">
        <v>1366.96</v>
      </c>
      <c r="G2202">
        <v>346.21</v>
      </c>
      <c r="H2202">
        <f t="shared" si="163"/>
        <v>45.444717444717448</v>
      </c>
      <c r="I2202">
        <f t="shared" si="164"/>
        <v>86.082901576953461</v>
      </c>
      <c r="J2202">
        <f t="shared" si="165"/>
        <v>66.400000000000006</v>
      </c>
      <c r="K2202">
        <f t="shared" si="166"/>
        <v>1094.2261871779242</v>
      </c>
      <c r="L2202">
        <f t="shared" si="167"/>
        <v>93.9349376726543</v>
      </c>
      <c r="M2202">
        <f t="shared" si="168"/>
        <v>41.753298439422082</v>
      </c>
    </row>
    <row r="2203" spans="1:13">
      <c r="A2203" s="230">
        <v>39010</v>
      </c>
      <c r="B2203">
        <v>23.54</v>
      </c>
      <c r="C2203">
        <v>39.380000000000003</v>
      </c>
      <c r="D2203">
        <v>8.5</v>
      </c>
      <c r="E2203">
        <v>79.95</v>
      </c>
      <c r="F2203">
        <v>1368.6</v>
      </c>
      <c r="G2203">
        <v>347.83</v>
      </c>
      <c r="H2203">
        <f t="shared" si="163"/>
        <v>46.270270270270274</v>
      </c>
      <c r="I2203">
        <f t="shared" si="164"/>
        <v>85.691220022761058</v>
      </c>
      <c r="J2203">
        <f t="shared" si="165"/>
        <v>68</v>
      </c>
      <c r="K2203">
        <f t="shared" si="166"/>
        <v>1107.5247963650468</v>
      </c>
      <c r="L2203">
        <f t="shared" si="167"/>
        <v>94.047635409079035</v>
      </c>
      <c r="M2203">
        <f t="shared" si="168"/>
        <v>41.948672182155867</v>
      </c>
    </row>
    <row r="2204" spans="1:13">
      <c r="A2204" s="230">
        <v>39013</v>
      </c>
      <c r="B2204">
        <v>23.6</v>
      </c>
      <c r="C2204">
        <v>39.869999999999997</v>
      </c>
      <c r="D2204">
        <v>8.75</v>
      </c>
      <c r="E2204">
        <v>81.459999999999994</v>
      </c>
      <c r="F2204">
        <v>1377.02</v>
      </c>
      <c r="G2204">
        <v>350.39</v>
      </c>
      <c r="H2204">
        <f t="shared" si="163"/>
        <v>46.388206388206392</v>
      </c>
      <c r="I2204">
        <f t="shared" si="164"/>
        <v>86.757464253618153</v>
      </c>
      <c r="J2204">
        <f t="shared" si="165"/>
        <v>70</v>
      </c>
      <c r="K2204">
        <f t="shared" si="166"/>
        <v>1128.4424003989582</v>
      </c>
      <c r="L2204">
        <f t="shared" si="167"/>
        <v>94.626242080235286</v>
      </c>
      <c r="M2204">
        <f t="shared" si="168"/>
        <v>42.257410936105551</v>
      </c>
    </row>
    <row r="2205" spans="1:13">
      <c r="A2205" s="230">
        <v>39014</v>
      </c>
      <c r="B2205">
        <v>23.28</v>
      </c>
      <c r="C2205">
        <v>39.44</v>
      </c>
      <c r="D2205">
        <v>8.85</v>
      </c>
      <c r="E2205">
        <v>81.05</v>
      </c>
      <c r="F2205">
        <v>1377.38</v>
      </c>
      <c r="G2205">
        <v>347.65</v>
      </c>
      <c r="H2205">
        <f t="shared" si="163"/>
        <v>45.759213759213758</v>
      </c>
      <c r="I2205">
        <f t="shared" si="164"/>
        <v>85.821780540825188</v>
      </c>
      <c r="J2205">
        <f t="shared" si="165"/>
        <v>70.8</v>
      </c>
      <c r="K2205">
        <f t="shared" si="166"/>
        <v>1122.7627860586247</v>
      </c>
      <c r="L2205">
        <f t="shared" si="167"/>
        <v>94.650980607743151</v>
      </c>
      <c r="M2205">
        <f t="shared" si="168"/>
        <v>41.926963988518779</v>
      </c>
    </row>
    <row r="2206" spans="1:13">
      <c r="A2206" s="230">
        <v>39015</v>
      </c>
      <c r="B2206">
        <v>23.07</v>
      </c>
      <c r="C2206">
        <v>39.17</v>
      </c>
      <c r="D2206">
        <v>8.9700000000000006</v>
      </c>
      <c r="E2206">
        <v>81.680000000000007</v>
      </c>
      <c r="F2206">
        <v>1382.22</v>
      </c>
      <c r="G2206">
        <v>350.36</v>
      </c>
      <c r="H2206">
        <f t="shared" si="163"/>
        <v>45.346437346437348</v>
      </c>
      <c r="I2206">
        <f t="shared" si="164"/>
        <v>85.234258209536577</v>
      </c>
      <c r="J2206">
        <f t="shared" si="165"/>
        <v>71.760000000000005</v>
      </c>
      <c r="K2206">
        <f t="shared" si="166"/>
        <v>1131.489998337674</v>
      </c>
      <c r="L2206">
        <f t="shared" si="167"/>
        <v>94.983576366460056</v>
      </c>
      <c r="M2206">
        <f t="shared" si="168"/>
        <v>42.253792903832704</v>
      </c>
    </row>
    <row r="2207" spans="1:13">
      <c r="A2207" s="230">
        <v>39016</v>
      </c>
      <c r="B2207">
        <v>23.37</v>
      </c>
      <c r="C2207">
        <v>39.17</v>
      </c>
      <c r="D2207">
        <v>8.8000000000000007</v>
      </c>
      <c r="E2207">
        <v>82.19</v>
      </c>
      <c r="F2207">
        <v>1389.08</v>
      </c>
      <c r="G2207">
        <v>351.65</v>
      </c>
      <c r="H2207">
        <f t="shared" si="163"/>
        <v>45.936117936117938</v>
      </c>
      <c r="I2207">
        <f t="shared" si="164"/>
        <v>85.234258209536577</v>
      </c>
      <c r="J2207">
        <f t="shared" si="165"/>
        <v>70.400000000000006</v>
      </c>
      <c r="K2207">
        <f t="shared" si="166"/>
        <v>1138.5548844683326</v>
      </c>
      <c r="L2207">
        <f t="shared" si="167"/>
        <v>95.454982751748872</v>
      </c>
      <c r="M2207">
        <f t="shared" si="168"/>
        <v>42.409368291565166</v>
      </c>
    </row>
    <row r="2208" spans="1:13">
      <c r="A2208" s="230">
        <v>39017</v>
      </c>
      <c r="B2208">
        <v>23.11</v>
      </c>
      <c r="C2208">
        <v>38.46</v>
      </c>
      <c r="D2208">
        <v>8.85</v>
      </c>
      <c r="E2208">
        <v>80.41</v>
      </c>
      <c r="F2208">
        <v>1377.34</v>
      </c>
      <c r="G2208">
        <v>346.14</v>
      </c>
      <c r="H2208">
        <f t="shared" si="163"/>
        <v>45.425061425061422</v>
      </c>
      <c r="I2208">
        <f t="shared" si="164"/>
        <v>83.68929207911097</v>
      </c>
      <c r="J2208">
        <f t="shared" si="165"/>
        <v>70.8</v>
      </c>
      <c r="K2208">
        <f t="shared" si="166"/>
        <v>1113.897046600543</v>
      </c>
      <c r="L2208">
        <f t="shared" si="167"/>
        <v>94.648231882464501</v>
      </c>
      <c r="M2208">
        <f t="shared" si="168"/>
        <v>41.744856364118768</v>
      </c>
    </row>
    <row r="2209" spans="1:13">
      <c r="A2209" s="230">
        <v>39020</v>
      </c>
      <c r="B2209">
        <v>23.37</v>
      </c>
      <c r="C2209">
        <v>38.92</v>
      </c>
      <c r="D2209">
        <v>8.85</v>
      </c>
      <c r="E2209">
        <v>80.42</v>
      </c>
      <c r="F2209">
        <v>1377.93</v>
      </c>
      <c r="G2209">
        <v>348.87</v>
      </c>
      <c r="H2209">
        <f t="shared" si="163"/>
        <v>45.936117936117938</v>
      </c>
      <c r="I2209">
        <f t="shared" si="164"/>
        <v>84.690256050936014</v>
      </c>
      <c r="J2209">
        <f t="shared" si="165"/>
        <v>70.8</v>
      </c>
      <c r="K2209">
        <f t="shared" si="166"/>
        <v>1114.0355737795755</v>
      </c>
      <c r="L2209">
        <f t="shared" si="167"/>
        <v>94.688775580324616</v>
      </c>
      <c r="M2209">
        <f t="shared" si="168"/>
        <v>42.074097300947926</v>
      </c>
    </row>
    <row r="2210" spans="1:13">
      <c r="A2210" s="230">
        <v>39021</v>
      </c>
      <c r="B2210">
        <v>24.33</v>
      </c>
      <c r="C2210">
        <v>38.74</v>
      </c>
      <c r="D2210">
        <v>8.65</v>
      </c>
      <c r="E2210">
        <v>81.08</v>
      </c>
      <c r="F2210">
        <v>1377.94</v>
      </c>
      <c r="G2210">
        <v>350.12</v>
      </c>
      <c r="H2210">
        <f t="shared" si="163"/>
        <v>47.823095823095827</v>
      </c>
      <c r="I2210">
        <f t="shared" si="164"/>
        <v>84.298574496743598</v>
      </c>
      <c r="J2210">
        <f t="shared" si="165"/>
        <v>69.2</v>
      </c>
      <c r="K2210">
        <f t="shared" si="166"/>
        <v>1123.1783675957222</v>
      </c>
      <c r="L2210">
        <f t="shared" si="167"/>
        <v>94.689462761644279</v>
      </c>
      <c r="M2210">
        <f t="shared" si="168"/>
        <v>42.224848645649921</v>
      </c>
    </row>
    <row r="2211" spans="1:13">
      <c r="A2211" s="230">
        <v>39022</v>
      </c>
      <c r="B2211">
        <v>24.02</v>
      </c>
      <c r="C2211">
        <v>38.549999999999997</v>
      </c>
      <c r="D2211">
        <v>8.4</v>
      </c>
      <c r="E2211">
        <v>79.16</v>
      </c>
      <c r="F2211">
        <v>1367.81</v>
      </c>
      <c r="G2211">
        <v>346.97</v>
      </c>
      <c r="H2211">
        <f t="shared" si="163"/>
        <v>47.213759213759211</v>
      </c>
      <c r="I2211">
        <f t="shared" si="164"/>
        <v>83.885132856207164</v>
      </c>
      <c r="J2211">
        <f t="shared" si="165"/>
        <v>67.2</v>
      </c>
      <c r="K2211">
        <f t="shared" si="166"/>
        <v>1096.5811492214773</v>
      </c>
      <c r="L2211">
        <f t="shared" si="167"/>
        <v>93.993348084825655</v>
      </c>
      <c r="M2211">
        <f t="shared" si="168"/>
        <v>41.844955257000898</v>
      </c>
    </row>
    <row r="2212" spans="1:13">
      <c r="A2212" s="230">
        <v>39023</v>
      </c>
      <c r="B2212">
        <v>24.8</v>
      </c>
      <c r="C2212">
        <v>38.590000000000003</v>
      </c>
      <c r="D2212">
        <v>8.65</v>
      </c>
      <c r="E2212">
        <v>78.98</v>
      </c>
      <c r="F2212">
        <v>1367.34</v>
      </c>
      <c r="G2212">
        <v>346.84</v>
      </c>
      <c r="H2212">
        <f t="shared" si="163"/>
        <v>48.746928746928745</v>
      </c>
      <c r="I2212">
        <f t="shared" si="164"/>
        <v>83.972173201583274</v>
      </c>
      <c r="J2212">
        <f t="shared" si="165"/>
        <v>69.2</v>
      </c>
      <c r="K2212">
        <f t="shared" si="166"/>
        <v>1094.0876599988917</v>
      </c>
      <c r="L2212">
        <f t="shared" si="167"/>
        <v>93.961050562801503</v>
      </c>
      <c r="M2212">
        <f t="shared" si="168"/>
        <v>41.829277117151889</v>
      </c>
    </row>
    <row r="2213" spans="1:13">
      <c r="A2213" s="230">
        <v>39024</v>
      </c>
      <c r="B2213">
        <v>24.24</v>
      </c>
      <c r="C2213">
        <v>38.22</v>
      </c>
      <c r="D2213">
        <v>8.85</v>
      </c>
      <c r="E2213">
        <v>78.290000000000006</v>
      </c>
      <c r="F2213">
        <v>1364.3</v>
      </c>
      <c r="G2213">
        <v>345.3</v>
      </c>
      <c r="H2213">
        <f t="shared" si="163"/>
        <v>47.646191646191646</v>
      </c>
      <c r="I2213">
        <f t="shared" si="164"/>
        <v>83.167050006854424</v>
      </c>
      <c r="J2213">
        <f t="shared" si="165"/>
        <v>70.8</v>
      </c>
      <c r="K2213">
        <f t="shared" si="166"/>
        <v>1084.5292846456475</v>
      </c>
      <c r="L2213">
        <f t="shared" si="167"/>
        <v>93.752147441623947</v>
      </c>
      <c r="M2213">
        <f t="shared" si="168"/>
        <v>41.643551460479031</v>
      </c>
    </row>
    <row r="2214" spans="1:13">
      <c r="A2214" s="230">
        <v>39027</v>
      </c>
      <c r="B2214">
        <v>24.47</v>
      </c>
      <c r="C2214">
        <v>38.729999999999997</v>
      </c>
      <c r="D2214">
        <v>8.85</v>
      </c>
      <c r="E2214">
        <v>79.709999999999994</v>
      </c>
      <c r="F2214">
        <v>1379.78</v>
      </c>
      <c r="G2214">
        <v>350.1</v>
      </c>
      <c r="H2214">
        <f t="shared" si="163"/>
        <v>48.0982800982801</v>
      </c>
      <c r="I2214">
        <f t="shared" si="164"/>
        <v>84.276814410399567</v>
      </c>
      <c r="J2214">
        <f t="shared" si="165"/>
        <v>70.8</v>
      </c>
      <c r="K2214">
        <f t="shared" si="166"/>
        <v>1104.2001440682661</v>
      </c>
      <c r="L2214">
        <f t="shared" si="167"/>
        <v>94.815904124462278</v>
      </c>
      <c r="M2214">
        <f t="shared" si="168"/>
        <v>42.222436624134687</v>
      </c>
    </row>
    <row r="2215" spans="1:13">
      <c r="A2215" s="230">
        <v>39028</v>
      </c>
      <c r="B2215">
        <v>24.56</v>
      </c>
      <c r="C2215">
        <v>38.700000000000003</v>
      </c>
      <c r="D2215">
        <v>8.75</v>
      </c>
      <c r="E2215">
        <v>80.510000000000005</v>
      </c>
      <c r="F2215">
        <v>1382.84</v>
      </c>
      <c r="G2215">
        <v>351.32</v>
      </c>
      <c r="H2215">
        <f t="shared" si="163"/>
        <v>48.275184275184273</v>
      </c>
      <c r="I2215">
        <f t="shared" si="164"/>
        <v>84.211534151367516</v>
      </c>
      <c r="J2215">
        <f t="shared" si="165"/>
        <v>70</v>
      </c>
      <c r="K2215">
        <f t="shared" si="166"/>
        <v>1115.2823183908683</v>
      </c>
      <c r="L2215">
        <f t="shared" si="167"/>
        <v>95.02618160827916</v>
      </c>
      <c r="M2215">
        <f t="shared" si="168"/>
        <v>42.369569936563835</v>
      </c>
    </row>
    <row r="2216" spans="1:13">
      <c r="A2216" s="230">
        <v>39029</v>
      </c>
      <c r="B2216">
        <v>24.18</v>
      </c>
      <c r="C2216">
        <v>38.880000000000003</v>
      </c>
      <c r="D2216">
        <v>8.75</v>
      </c>
      <c r="E2216">
        <v>82.45</v>
      </c>
      <c r="F2216">
        <v>1385.72</v>
      </c>
      <c r="G2216">
        <v>351.89</v>
      </c>
      <c r="H2216">
        <f t="shared" si="163"/>
        <v>47.528255528255528</v>
      </c>
      <c r="I2216">
        <f t="shared" si="164"/>
        <v>84.603215705559933</v>
      </c>
      <c r="J2216">
        <f t="shared" si="165"/>
        <v>70</v>
      </c>
      <c r="K2216">
        <f t="shared" si="166"/>
        <v>1142.1565911231785</v>
      </c>
      <c r="L2216">
        <f t="shared" si="167"/>
        <v>95.224089828342102</v>
      </c>
      <c r="M2216">
        <f t="shared" si="168"/>
        <v>42.438312549747948</v>
      </c>
    </row>
    <row r="2217" spans="1:13">
      <c r="A2217" s="230">
        <v>39030</v>
      </c>
      <c r="B2217">
        <v>24.98</v>
      </c>
      <c r="C2217">
        <v>39.56</v>
      </c>
      <c r="D2217">
        <v>8.8000000000000007</v>
      </c>
      <c r="E2217">
        <v>83.34</v>
      </c>
      <c r="F2217">
        <v>1378.33</v>
      </c>
      <c r="G2217">
        <v>353.42</v>
      </c>
      <c r="H2217">
        <f t="shared" si="163"/>
        <v>49.100737100737099</v>
      </c>
      <c r="I2217">
        <f t="shared" si="164"/>
        <v>86.082901576953461</v>
      </c>
      <c r="J2217">
        <f t="shared" si="165"/>
        <v>70.400000000000006</v>
      </c>
      <c r="K2217">
        <f t="shared" si="166"/>
        <v>1154.4855100570733</v>
      </c>
      <c r="L2217">
        <f t="shared" si="167"/>
        <v>94.716262833111145</v>
      </c>
      <c r="M2217">
        <f t="shared" si="168"/>
        <v>42.622832195663186</v>
      </c>
    </row>
    <row r="2218" spans="1:13">
      <c r="A2218" s="230">
        <v>39031</v>
      </c>
      <c r="B2218">
        <v>24.89</v>
      </c>
      <c r="C2218">
        <v>39.99</v>
      </c>
      <c r="D2218">
        <v>8.0500000000000007</v>
      </c>
      <c r="E2218">
        <v>83.12</v>
      </c>
      <c r="F2218">
        <v>1380.9</v>
      </c>
      <c r="G2218">
        <v>354.63</v>
      </c>
      <c r="H2218">
        <f t="shared" si="163"/>
        <v>48.923832923832926</v>
      </c>
      <c r="I2218">
        <f t="shared" si="164"/>
        <v>87.018585289746426</v>
      </c>
      <c r="J2218">
        <f t="shared" si="165"/>
        <v>64.400000000000006</v>
      </c>
      <c r="K2218">
        <f t="shared" si="166"/>
        <v>1151.4379121183576</v>
      </c>
      <c r="L2218">
        <f t="shared" si="167"/>
        <v>94.892868432264535</v>
      </c>
      <c r="M2218">
        <f t="shared" si="168"/>
        <v>42.76875949733472</v>
      </c>
    </row>
    <row r="2219" spans="1:13">
      <c r="A2219" s="230">
        <v>39034</v>
      </c>
      <c r="B2219">
        <v>25.49</v>
      </c>
      <c r="C2219">
        <v>40.22</v>
      </c>
      <c r="D2219">
        <v>8.0500000000000007</v>
      </c>
      <c r="E2219">
        <v>84.35</v>
      </c>
      <c r="F2219">
        <v>1384.42</v>
      </c>
      <c r="G2219">
        <v>357.82</v>
      </c>
      <c r="H2219">
        <f t="shared" si="163"/>
        <v>50.103194103194106</v>
      </c>
      <c r="I2219">
        <f t="shared" si="164"/>
        <v>87.519067275658955</v>
      </c>
      <c r="J2219">
        <f t="shared" si="165"/>
        <v>64.400000000000006</v>
      </c>
      <c r="K2219">
        <f t="shared" si="166"/>
        <v>1168.4767551393584</v>
      </c>
      <c r="L2219">
        <f t="shared" si="167"/>
        <v>95.13475625678592</v>
      </c>
      <c r="M2219">
        <f t="shared" si="168"/>
        <v>43.153476929014211</v>
      </c>
    </row>
    <row r="2220" spans="1:13">
      <c r="A2220" s="230">
        <v>39035</v>
      </c>
      <c r="B2220">
        <v>25.59</v>
      </c>
      <c r="C2220">
        <v>40.67</v>
      </c>
      <c r="D2220">
        <v>8.1</v>
      </c>
      <c r="E2220">
        <v>85</v>
      </c>
      <c r="F2220">
        <v>1393.22</v>
      </c>
      <c r="G2220">
        <v>361.77</v>
      </c>
      <c r="H2220">
        <f t="shared" si="163"/>
        <v>50.299754299754298</v>
      </c>
      <c r="I2220">
        <f t="shared" si="164"/>
        <v>88.498271161139968</v>
      </c>
      <c r="J2220">
        <f t="shared" si="165"/>
        <v>64.8</v>
      </c>
      <c r="K2220">
        <f t="shared" si="166"/>
        <v>1177.4810217764725</v>
      </c>
      <c r="L2220">
        <f t="shared" si="167"/>
        <v>95.73947581808936</v>
      </c>
      <c r="M2220">
        <f t="shared" si="168"/>
        <v>43.62985117827251</v>
      </c>
    </row>
    <row r="2221" spans="1:13">
      <c r="A2221" s="230">
        <v>39036</v>
      </c>
      <c r="B2221">
        <v>25.75</v>
      </c>
      <c r="C2221">
        <v>39.79</v>
      </c>
      <c r="D2221">
        <v>8.1999999999999993</v>
      </c>
      <c r="E2221">
        <v>84.05</v>
      </c>
      <c r="F2221">
        <v>1396.57</v>
      </c>
      <c r="G2221">
        <v>362.37</v>
      </c>
      <c r="H2221">
        <f t="shared" si="163"/>
        <v>50.614250614250615</v>
      </c>
      <c r="I2221">
        <f t="shared" si="164"/>
        <v>86.583383562865976</v>
      </c>
      <c r="J2221">
        <f t="shared" si="165"/>
        <v>65.599999999999994</v>
      </c>
      <c r="K2221">
        <f t="shared" si="166"/>
        <v>1164.3209397683827</v>
      </c>
      <c r="L2221">
        <f t="shared" si="167"/>
        <v>95.969681560176468</v>
      </c>
      <c r="M2221">
        <f t="shared" si="168"/>
        <v>43.702211823729471</v>
      </c>
    </row>
    <row r="2222" spans="1:13">
      <c r="A2222" s="230">
        <v>39037</v>
      </c>
      <c r="B2222">
        <v>25.1</v>
      </c>
      <c r="C2222">
        <v>40.130000000000003</v>
      </c>
      <c r="D2222">
        <v>8.1999999999999993</v>
      </c>
      <c r="E2222">
        <v>85.61</v>
      </c>
      <c r="F2222">
        <v>1399.76</v>
      </c>
      <c r="G2222">
        <v>364.55</v>
      </c>
      <c r="H2222">
        <f t="shared" si="163"/>
        <v>49.336609336609335</v>
      </c>
      <c r="I2222">
        <f t="shared" si="164"/>
        <v>87.323226498562761</v>
      </c>
      <c r="J2222">
        <f t="shared" si="165"/>
        <v>65.599999999999994</v>
      </c>
      <c r="K2222">
        <f t="shared" si="166"/>
        <v>1185.9311796974566</v>
      </c>
      <c r="L2222">
        <f t="shared" si="167"/>
        <v>96.188892401148962</v>
      </c>
      <c r="M2222">
        <f t="shared" si="168"/>
        <v>43.965122168889749</v>
      </c>
    </row>
    <row r="2223" spans="1:13">
      <c r="A2223" s="230">
        <v>39038</v>
      </c>
      <c r="B2223">
        <v>25.02</v>
      </c>
      <c r="C2223">
        <v>39.770000000000003</v>
      </c>
      <c r="D2223">
        <v>8.0500000000000007</v>
      </c>
      <c r="E2223">
        <v>85.85</v>
      </c>
      <c r="F2223">
        <v>1401.2</v>
      </c>
      <c r="G2223">
        <v>363.95</v>
      </c>
      <c r="H2223">
        <f t="shared" ref="H2223:H2286" si="169">B2223*100/$B$429</f>
        <v>49.17936117936118</v>
      </c>
      <c r="I2223">
        <f t="shared" ref="I2223:I2286" si="170">C2223*100/$C$429</f>
        <v>86.539863390177942</v>
      </c>
      <c r="J2223">
        <f t="shared" ref="J2223:J2286" si="171">D2223*100/$D$429</f>
        <v>64.400000000000006</v>
      </c>
      <c r="K2223">
        <f t="shared" ref="K2223:K2286" si="172">E2223*100/$E$7</f>
        <v>1189.2558319942373</v>
      </c>
      <c r="L2223">
        <f t="shared" ref="L2223:L2286" si="173">F2223*100/$F$429</f>
        <v>96.287846511180433</v>
      </c>
      <c r="M2223">
        <f t="shared" ref="M2223:M2286" si="174">G2223*100/$G$429</f>
        <v>43.892761523432789</v>
      </c>
    </row>
    <row r="2224" spans="1:13">
      <c r="A2224" s="230">
        <v>39041</v>
      </c>
      <c r="B2224">
        <v>24.65</v>
      </c>
      <c r="C2224">
        <v>39.71</v>
      </c>
      <c r="D2224">
        <v>8.0500000000000007</v>
      </c>
      <c r="E2224">
        <v>86.47</v>
      </c>
      <c r="F2224">
        <v>1400.5</v>
      </c>
      <c r="G2224">
        <v>364.57</v>
      </c>
      <c r="H2224">
        <f t="shared" si="169"/>
        <v>48.452088452088454</v>
      </c>
      <c r="I2224">
        <f t="shared" si="170"/>
        <v>86.409302872113798</v>
      </c>
      <c r="J2224">
        <f t="shared" si="171"/>
        <v>64.400000000000006</v>
      </c>
      <c r="K2224">
        <f t="shared" si="172"/>
        <v>1197.8445170942539</v>
      </c>
      <c r="L2224">
        <f t="shared" si="173"/>
        <v>96.23974381880403</v>
      </c>
      <c r="M2224">
        <f t="shared" si="174"/>
        <v>43.967534190404983</v>
      </c>
    </row>
    <row r="2225" spans="1:13">
      <c r="A2225" s="230">
        <v>39042</v>
      </c>
      <c r="B2225">
        <v>24.82</v>
      </c>
      <c r="C2225">
        <v>39.99</v>
      </c>
      <c r="D2225">
        <v>8.0500000000000007</v>
      </c>
      <c r="E2225">
        <v>88.6</v>
      </c>
      <c r="F2225">
        <v>1402.81</v>
      </c>
      <c r="G2225">
        <v>364.63</v>
      </c>
      <c r="H2225">
        <f t="shared" si="169"/>
        <v>48.786240786240789</v>
      </c>
      <c r="I2225">
        <f t="shared" si="170"/>
        <v>87.018585289746426</v>
      </c>
      <c r="J2225">
        <f t="shared" si="171"/>
        <v>64.400000000000006</v>
      </c>
      <c r="K2225">
        <f t="shared" si="172"/>
        <v>1227.3508062281819</v>
      </c>
      <c r="L2225">
        <f t="shared" si="173"/>
        <v>96.398482703646181</v>
      </c>
      <c r="M2225">
        <f t="shared" si="174"/>
        <v>43.974770254950677</v>
      </c>
    </row>
    <row r="2226" spans="1:13">
      <c r="A2226" s="230">
        <v>39043</v>
      </c>
      <c r="B2226">
        <v>27.13</v>
      </c>
      <c r="C2226">
        <v>39.72</v>
      </c>
      <c r="D2226">
        <v>8</v>
      </c>
      <c r="E2226">
        <v>90.31</v>
      </c>
      <c r="F2226">
        <v>1406.09</v>
      </c>
      <c r="G2226">
        <v>367.73</v>
      </c>
      <c r="H2226">
        <f t="shared" si="169"/>
        <v>53.32678132678133</v>
      </c>
      <c r="I2226">
        <f t="shared" si="170"/>
        <v>86.431062958457815</v>
      </c>
      <c r="J2226">
        <f t="shared" si="171"/>
        <v>64</v>
      </c>
      <c r="K2226">
        <f t="shared" si="172"/>
        <v>1251.0389538427439</v>
      </c>
      <c r="L2226">
        <f t="shared" si="173"/>
        <v>96.623878176495651</v>
      </c>
      <c r="M2226">
        <f t="shared" si="174"/>
        <v>44.348633589811627</v>
      </c>
    </row>
    <row r="2227" spans="1:13">
      <c r="A2227" s="230">
        <v>39044</v>
      </c>
      <c r="B2227">
        <v>27.13</v>
      </c>
      <c r="C2227">
        <v>39.72</v>
      </c>
      <c r="D2227">
        <v>8</v>
      </c>
      <c r="E2227">
        <v>90.31</v>
      </c>
      <c r="F2227">
        <v>1406.09</v>
      </c>
      <c r="G2227">
        <v>367.73</v>
      </c>
      <c r="H2227">
        <f t="shared" si="169"/>
        <v>53.32678132678133</v>
      </c>
      <c r="I2227">
        <f t="shared" si="170"/>
        <v>86.431062958457815</v>
      </c>
      <c r="J2227">
        <f t="shared" si="171"/>
        <v>64</v>
      </c>
      <c r="K2227">
        <f t="shared" si="172"/>
        <v>1251.0389538427439</v>
      </c>
      <c r="L2227">
        <f t="shared" si="173"/>
        <v>96.623878176495651</v>
      </c>
      <c r="M2227">
        <f t="shared" si="174"/>
        <v>44.348633589811627</v>
      </c>
    </row>
    <row r="2228" spans="1:13">
      <c r="A2228" s="230">
        <v>39045</v>
      </c>
      <c r="B2228">
        <v>27.33</v>
      </c>
      <c r="C2228">
        <v>39.56</v>
      </c>
      <c r="D2228">
        <v>8.0299999999999994</v>
      </c>
      <c r="E2228">
        <v>91.63</v>
      </c>
      <c r="F2228">
        <v>1400.95</v>
      </c>
      <c r="G2228">
        <v>366.68</v>
      </c>
      <c r="H2228">
        <f t="shared" si="169"/>
        <v>53.719901719901721</v>
      </c>
      <c r="I2228">
        <f t="shared" si="170"/>
        <v>86.082901576953461</v>
      </c>
      <c r="J2228">
        <f t="shared" si="171"/>
        <v>64.239999999999995</v>
      </c>
      <c r="K2228">
        <f t="shared" si="172"/>
        <v>1269.3245414750374</v>
      </c>
      <c r="L2228">
        <f t="shared" si="173"/>
        <v>96.270666978188856</v>
      </c>
      <c r="M2228">
        <f t="shared" si="174"/>
        <v>44.222002460261947</v>
      </c>
    </row>
    <row r="2229" spans="1:13">
      <c r="A2229" s="230">
        <v>39048</v>
      </c>
      <c r="B2229">
        <v>27.01</v>
      </c>
      <c r="C2229">
        <v>38.64</v>
      </c>
      <c r="D2229">
        <v>8</v>
      </c>
      <c r="E2229">
        <v>89.54</v>
      </c>
      <c r="F2229">
        <v>1381.9</v>
      </c>
      <c r="G2229">
        <v>357.67</v>
      </c>
      <c r="H2229">
        <f t="shared" si="169"/>
        <v>53.090909090909093</v>
      </c>
      <c r="I2229">
        <f t="shared" si="170"/>
        <v>84.080973633303373</v>
      </c>
      <c r="J2229">
        <f t="shared" si="171"/>
        <v>64</v>
      </c>
      <c r="K2229">
        <f t="shared" si="172"/>
        <v>1240.3723610572395</v>
      </c>
      <c r="L2229">
        <f t="shared" si="173"/>
        <v>94.961586564230842</v>
      </c>
      <c r="M2229">
        <f t="shared" si="174"/>
        <v>43.135386767649969</v>
      </c>
    </row>
    <row r="2230" spans="1:13">
      <c r="A2230" s="230">
        <v>39049</v>
      </c>
      <c r="B2230">
        <v>26.95</v>
      </c>
      <c r="C2230">
        <v>38.869999999999997</v>
      </c>
      <c r="D2230">
        <v>7.9</v>
      </c>
      <c r="E2230">
        <v>91.81</v>
      </c>
      <c r="F2230">
        <v>1386.72</v>
      </c>
      <c r="G2230">
        <v>359.3</v>
      </c>
      <c r="H2230">
        <f t="shared" si="169"/>
        <v>52.972972972972975</v>
      </c>
      <c r="I2230">
        <f t="shared" si="170"/>
        <v>84.581455619215888</v>
      </c>
      <c r="J2230">
        <f t="shared" si="171"/>
        <v>63.2</v>
      </c>
      <c r="K2230">
        <f t="shared" si="172"/>
        <v>1271.8180306976228</v>
      </c>
      <c r="L2230">
        <f t="shared" si="173"/>
        <v>95.292807960308409</v>
      </c>
      <c r="M2230">
        <f t="shared" si="174"/>
        <v>43.331966521141368</v>
      </c>
    </row>
    <row r="2231" spans="1:13">
      <c r="A2231" s="230">
        <v>39050</v>
      </c>
      <c r="B2231">
        <v>27.62</v>
      </c>
      <c r="C2231">
        <v>39.39</v>
      </c>
      <c r="D2231">
        <v>7.85</v>
      </c>
      <c r="E2231">
        <v>91.8</v>
      </c>
      <c r="F2231">
        <v>1399.48</v>
      </c>
      <c r="G2231">
        <v>361.15</v>
      </c>
      <c r="H2231">
        <f t="shared" si="169"/>
        <v>54.289926289926292</v>
      </c>
      <c r="I2231">
        <f t="shared" si="170"/>
        <v>85.712980109105075</v>
      </c>
      <c r="J2231">
        <f t="shared" si="171"/>
        <v>62.8</v>
      </c>
      <c r="K2231">
        <f t="shared" si="172"/>
        <v>1271.6795035185903</v>
      </c>
      <c r="L2231">
        <f t="shared" si="173"/>
        <v>96.169651324198398</v>
      </c>
      <c r="M2231">
        <f t="shared" si="174"/>
        <v>43.555078511300323</v>
      </c>
    </row>
    <row r="2232" spans="1:13">
      <c r="A2232" s="230">
        <v>39051</v>
      </c>
      <c r="B2232">
        <v>27.24</v>
      </c>
      <c r="C2232">
        <v>39.46</v>
      </c>
      <c r="D2232">
        <v>8</v>
      </c>
      <c r="E2232">
        <v>91.66</v>
      </c>
      <c r="F2232">
        <v>1400.63</v>
      </c>
      <c r="G2232">
        <v>361.19</v>
      </c>
      <c r="H2232">
        <f t="shared" si="169"/>
        <v>53.54299754299754</v>
      </c>
      <c r="I2232">
        <f t="shared" si="170"/>
        <v>85.865300713513236</v>
      </c>
      <c r="J2232">
        <f t="shared" si="171"/>
        <v>64</v>
      </c>
      <c r="K2232">
        <f t="shared" si="172"/>
        <v>1269.740123012135</v>
      </c>
      <c r="L2232">
        <f t="shared" si="173"/>
        <v>96.248677175959642</v>
      </c>
      <c r="M2232">
        <f t="shared" si="174"/>
        <v>43.55990255433079</v>
      </c>
    </row>
    <row r="2233" spans="1:13">
      <c r="A2233" s="230">
        <v>39052</v>
      </c>
      <c r="B2233">
        <v>27.27</v>
      </c>
      <c r="C2233">
        <v>39.44</v>
      </c>
      <c r="D2233">
        <v>8.1</v>
      </c>
      <c r="E2233">
        <v>91.32</v>
      </c>
      <c r="F2233">
        <v>1396.71</v>
      </c>
      <c r="G2233">
        <v>357.79</v>
      </c>
      <c r="H2233">
        <f t="shared" si="169"/>
        <v>53.601965601965603</v>
      </c>
      <c r="I2233">
        <f t="shared" si="170"/>
        <v>85.821780540825188</v>
      </c>
      <c r="J2233">
        <f t="shared" si="171"/>
        <v>64.8</v>
      </c>
      <c r="K2233">
        <f t="shared" si="172"/>
        <v>1265.030198925029</v>
      </c>
      <c r="L2233">
        <f t="shared" si="173"/>
        <v>95.979302098651743</v>
      </c>
      <c r="M2233">
        <f t="shared" si="174"/>
        <v>43.149858896741364</v>
      </c>
    </row>
    <row r="2234" spans="1:13">
      <c r="A2234" s="230">
        <v>39055</v>
      </c>
      <c r="B2234">
        <v>26.84</v>
      </c>
      <c r="C2234">
        <v>39.86</v>
      </c>
      <c r="D2234">
        <v>8.25</v>
      </c>
      <c r="E2234">
        <v>91.12</v>
      </c>
      <c r="F2234">
        <v>1409.12</v>
      </c>
      <c r="G2234">
        <v>362.71</v>
      </c>
      <c r="H2234">
        <f t="shared" si="169"/>
        <v>52.756756756756758</v>
      </c>
      <c r="I2234">
        <f t="shared" si="170"/>
        <v>86.735704167274136</v>
      </c>
      <c r="J2234">
        <f t="shared" si="171"/>
        <v>66</v>
      </c>
      <c r="K2234">
        <f t="shared" si="172"/>
        <v>1262.2596553443786</v>
      </c>
      <c r="L2234">
        <f t="shared" si="173"/>
        <v>96.832094116353545</v>
      </c>
      <c r="M2234">
        <f t="shared" si="174"/>
        <v>43.743216189488415</v>
      </c>
    </row>
    <row r="2235" spans="1:13">
      <c r="A2235" s="230">
        <v>39056</v>
      </c>
      <c r="B2235">
        <v>26.9</v>
      </c>
      <c r="C2235">
        <v>39.909999999999997</v>
      </c>
      <c r="D2235">
        <v>8.25</v>
      </c>
      <c r="E2235">
        <v>91.27</v>
      </c>
      <c r="F2235">
        <v>1414.76</v>
      </c>
      <c r="G2235">
        <v>363.27</v>
      </c>
      <c r="H2235">
        <f t="shared" si="169"/>
        <v>52.874692874692876</v>
      </c>
      <c r="I2235">
        <f t="shared" si="170"/>
        <v>86.844504598994234</v>
      </c>
      <c r="J2235">
        <f t="shared" si="171"/>
        <v>66</v>
      </c>
      <c r="K2235">
        <f t="shared" si="172"/>
        <v>1264.3375630298665</v>
      </c>
      <c r="L2235">
        <f t="shared" si="173"/>
        <v>97.219664380643479</v>
      </c>
      <c r="M2235">
        <f t="shared" si="174"/>
        <v>43.810752791914908</v>
      </c>
    </row>
    <row r="2236" spans="1:13">
      <c r="A2236" s="230">
        <v>39057</v>
      </c>
      <c r="B2236">
        <v>26.58</v>
      </c>
      <c r="C2236">
        <v>40.14</v>
      </c>
      <c r="D2236">
        <v>8.15</v>
      </c>
      <c r="E2236">
        <v>89.83</v>
      </c>
      <c r="F2236">
        <v>1412.9</v>
      </c>
      <c r="G2236">
        <v>361.38</v>
      </c>
      <c r="H2236">
        <f t="shared" si="169"/>
        <v>52.245700245700249</v>
      </c>
      <c r="I2236">
        <f t="shared" si="170"/>
        <v>87.344986584906763</v>
      </c>
      <c r="J2236">
        <f t="shared" si="171"/>
        <v>65.2</v>
      </c>
      <c r="K2236">
        <f t="shared" si="172"/>
        <v>1244.3896492491826</v>
      </c>
      <c r="L2236">
        <f t="shared" si="173"/>
        <v>97.091848655186155</v>
      </c>
      <c r="M2236">
        <f t="shared" si="174"/>
        <v>43.582816758725492</v>
      </c>
    </row>
    <row r="2237" spans="1:13">
      <c r="A2237" s="230">
        <v>39058</v>
      </c>
      <c r="B2237">
        <v>26.42</v>
      </c>
      <c r="C2237">
        <v>39.86</v>
      </c>
      <c r="D2237">
        <v>8.15</v>
      </c>
      <c r="E2237">
        <v>87.04</v>
      </c>
      <c r="F2237">
        <v>1407.29</v>
      </c>
      <c r="G2237">
        <v>357.97</v>
      </c>
      <c r="H2237">
        <f t="shared" si="169"/>
        <v>51.931203931203932</v>
      </c>
      <c r="I2237">
        <f t="shared" si="170"/>
        <v>86.735704167274136</v>
      </c>
      <c r="J2237">
        <f t="shared" si="171"/>
        <v>65.2</v>
      </c>
      <c r="K2237">
        <f t="shared" si="172"/>
        <v>1205.740566299108</v>
      </c>
      <c r="L2237">
        <f t="shared" si="173"/>
        <v>96.706339934855208</v>
      </c>
      <c r="M2237">
        <f t="shared" si="174"/>
        <v>43.171567090378446</v>
      </c>
    </row>
    <row r="2238" spans="1:13">
      <c r="A2238" s="230">
        <v>39059</v>
      </c>
      <c r="B2238">
        <v>26.32</v>
      </c>
      <c r="C2238">
        <v>39.64</v>
      </c>
      <c r="D2238">
        <v>8.1</v>
      </c>
      <c r="E2238">
        <v>88.26</v>
      </c>
      <c r="F2238">
        <v>1409.84</v>
      </c>
      <c r="G2238">
        <v>359.2</v>
      </c>
      <c r="H2238">
        <f t="shared" si="169"/>
        <v>51.734643734643733</v>
      </c>
      <c r="I2238">
        <f t="shared" si="170"/>
        <v>86.256982267705638</v>
      </c>
      <c r="J2238">
        <f t="shared" si="171"/>
        <v>64.8</v>
      </c>
      <c r="K2238">
        <f t="shared" si="172"/>
        <v>1222.6408821410762</v>
      </c>
      <c r="L2238">
        <f t="shared" si="173"/>
        <v>96.881571171369274</v>
      </c>
      <c r="M2238">
        <f t="shared" si="174"/>
        <v>43.319906413565214</v>
      </c>
    </row>
    <row r="2239" spans="1:13">
      <c r="A2239" s="230">
        <v>39062</v>
      </c>
      <c r="B2239">
        <v>26.73</v>
      </c>
      <c r="C2239">
        <v>40.01</v>
      </c>
      <c r="D2239">
        <v>8</v>
      </c>
      <c r="E2239">
        <v>88.75</v>
      </c>
      <c r="F2239">
        <v>1413.04</v>
      </c>
      <c r="G2239">
        <v>360</v>
      </c>
      <c r="H2239">
        <f t="shared" si="169"/>
        <v>52.54054054054054</v>
      </c>
      <c r="I2239">
        <f t="shared" si="170"/>
        <v>87.062105462434474</v>
      </c>
      <c r="J2239">
        <f t="shared" si="171"/>
        <v>64</v>
      </c>
      <c r="K2239">
        <f t="shared" si="172"/>
        <v>1229.42871391367</v>
      </c>
      <c r="L2239">
        <f t="shared" si="173"/>
        <v>97.101469193661444</v>
      </c>
      <c r="M2239">
        <f t="shared" si="174"/>
        <v>43.41638727417449</v>
      </c>
    </row>
    <row r="2240" spans="1:13">
      <c r="A2240" s="230">
        <v>39063</v>
      </c>
      <c r="B2240">
        <v>26.2</v>
      </c>
      <c r="C2240">
        <v>39.83</v>
      </c>
      <c r="D2240">
        <v>7.9</v>
      </c>
      <c r="E2240">
        <v>86.14</v>
      </c>
      <c r="F2240">
        <v>1411.56</v>
      </c>
      <c r="G2240">
        <v>358.32</v>
      </c>
      <c r="H2240">
        <f t="shared" si="169"/>
        <v>51.498771498771497</v>
      </c>
      <c r="I2240">
        <f t="shared" si="170"/>
        <v>86.670423908242071</v>
      </c>
      <c r="J2240">
        <f t="shared" si="171"/>
        <v>63.2</v>
      </c>
      <c r="K2240">
        <f t="shared" si="172"/>
        <v>1193.2731201861804</v>
      </c>
      <c r="L2240">
        <f t="shared" si="173"/>
        <v>96.999766358351309</v>
      </c>
      <c r="M2240">
        <f t="shared" si="174"/>
        <v>43.21377746689501</v>
      </c>
    </row>
    <row r="2241" spans="1:13">
      <c r="A2241" s="230">
        <v>39064</v>
      </c>
      <c r="B2241">
        <v>26.07</v>
      </c>
      <c r="C2241">
        <v>39.67</v>
      </c>
      <c r="D2241">
        <v>7.85</v>
      </c>
      <c r="E2241">
        <v>89.05</v>
      </c>
      <c r="F2241">
        <v>1413.21</v>
      </c>
      <c r="G2241">
        <v>358.56</v>
      </c>
      <c r="H2241">
        <f t="shared" si="169"/>
        <v>51.243243243243242</v>
      </c>
      <c r="I2241">
        <f t="shared" si="170"/>
        <v>86.322262526737703</v>
      </c>
      <c r="J2241">
        <f t="shared" si="171"/>
        <v>62.8</v>
      </c>
      <c r="K2241">
        <f t="shared" si="172"/>
        <v>1233.5845292846457</v>
      </c>
      <c r="L2241">
        <f t="shared" si="173"/>
        <v>97.113151276095707</v>
      </c>
      <c r="M2241">
        <f t="shared" si="174"/>
        <v>43.242721725077793</v>
      </c>
    </row>
    <row r="2242" spans="1:13">
      <c r="A2242" s="230">
        <v>39065</v>
      </c>
      <c r="B2242">
        <v>26.87</v>
      </c>
      <c r="C2242">
        <v>39.909999999999997</v>
      </c>
      <c r="D2242">
        <v>7.95</v>
      </c>
      <c r="E2242">
        <v>88.55</v>
      </c>
      <c r="F2242">
        <v>1425.49</v>
      </c>
      <c r="G2242">
        <v>362.35</v>
      </c>
      <c r="H2242">
        <f t="shared" si="169"/>
        <v>52.815724815724813</v>
      </c>
      <c r="I2242">
        <f t="shared" si="170"/>
        <v>86.844504598994234</v>
      </c>
      <c r="J2242">
        <f t="shared" si="171"/>
        <v>63.6</v>
      </c>
      <c r="K2242">
        <f t="shared" si="172"/>
        <v>1226.6581703330194</v>
      </c>
      <c r="L2242">
        <f t="shared" si="173"/>
        <v>97.957009936641882</v>
      </c>
      <c r="M2242">
        <f t="shared" si="174"/>
        <v>43.699799802214237</v>
      </c>
    </row>
    <row r="2243" spans="1:13">
      <c r="A2243" s="230">
        <v>39066</v>
      </c>
      <c r="B2243">
        <v>26.53</v>
      </c>
      <c r="C2243">
        <v>39.94</v>
      </c>
      <c r="D2243">
        <v>7.85</v>
      </c>
      <c r="E2243">
        <v>87.72</v>
      </c>
      <c r="F2243">
        <v>1427.09</v>
      </c>
      <c r="G2243">
        <v>362.79</v>
      </c>
      <c r="H2243">
        <f t="shared" si="169"/>
        <v>52.147420147420149</v>
      </c>
      <c r="I2243">
        <f t="shared" si="170"/>
        <v>86.909784858026313</v>
      </c>
      <c r="J2243">
        <f t="shared" si="171"/>
        <v>62.8</v>
      </c>
      <c r="K2243">
        <f t="shared" si="172"/>
        <v>1215.1604144733196</v>
      </c>
      <c r="L2243">
        <f t="shared" si="173"/>
        <v>98.066958947787967</v>
      </c>
      <c r="M2243">
        <f t="shared" si="174"/>
        <v>43.752864275549342</v>
      </c>
    </row>
    <row r="2244" spans="1:13">
      <c r="A2244" s="230">
        <v>39069</v>
      </c>
      <c r="B2244">
        <v>26.39</v>
      </c>
      <c r="C2244">
        <v>40.03</v>
      </c>
      <c r="D2244">
        <v>7.85</v>
      </c>
      <c r="E2244">
        <v>85.47</v>
      </c>
      <c r="F2244">
        <v>1422.48</v>
      </c>
      <c r="G2244">
        <v>360.4</v>
      </c>
      <c r="H2244">
        <f t="shared" si="169"/>
        <v>51.872235872235869</v>
      </c>
      <c r="I2244">
        <f t="shared" si="170"/>
        <v>87.105625635122522</v>
      </c>
      <c r="J2244">
        <f t="shared" si="171"/>
        <v>62.8</v>
      </c>
      <c r="K2244">
        <f t="shared" si="172"/>
        <v>1183.9917991910013</v>
      </c>
      <c r="L2244">
        <f t="shared" si="173"/>
        <v>97.750168359423313</v>
      </c>
      <c r="M2244">
        <f t="shared" si="174"/>
        <v>43.464627704479128</v>
      </c>
    </row>
    <row r="2245" spans="1:13">
      <c r="A2245" s="230">
        <v>39070</v>
      </c>
      <c r="B2245">
        <v>26.13</v>
      </c>
      <c r="C2245">
        <v>40.43</v>
      </c>
      <c r="D2245">
        <v>7.8</v>
      </c>
      <c r="E2245">
        <v>86.31</v>
      </c>
      <c r="F2245">
        <v>1425.55</v>
      </c>
      <c r="G2245">
        <v>359.33</v>
      </c>
      <c r="H2245">
        <f t="shared" si="169"/>
        <v>51.36117936117936</v>
      </c>
      <c r="I2245">
        <f t="shared" si="170"/>
        <v>87.976029088883422</v>
      </c>
      <c r="J2245">
        <f t="shared" si="171"/>
        <v>62.4</v>
      </c>
      <c r="K2245">
        <f t="shared" si="172"/>
        <v>1195.6280822297335</v>
      </c>
      <c r="L2245">
        <f t="shared" si="173"/>
        <v>97.961133024559857</v>
      </c>
      <c r="M2245">
        <f t="shared" si="174"/>
        <v>43.335584553414222</v>
      </c>
    </row>
    <row r="2246" spans="1:13">
      <c r="A2246" s="230">
        <v>39071</v>
      </c>
      <c r="B2246">
        <v>25.77</v>
      </c>
      <c r="C2246">
        <v>41.34</v>
      </c>
      <c r="D2246">
        <v>7.85</v>
      </c>
      <c r="E2246">
        <v>84.76</v>
      </c>
      <c r="F2246">
        <v>1423.53</v>
      </c>
      <c r="G2246">
        <v>358.98</v>
      </c>
      <c r="H2246">
        <f t="shared" si="169"/>
        <v>50.653562653562652</v>
      </c>
      <c r="I2246">
        <f t="shared" si="170"/>
        <v>89.956196946189479</v>
      </c>
      <c r="J2246">
        <f t="shared" si="171"/>
        <v>62.8</v>
      </c>
      <c r="K2246">
        <f t="shared" si="172"/>
        <v>1174.1563694796919</v>
      </c>
      <c r="L2246">
        <f t="shared" si="173"/>
        <v>97.822322397987932</v>
      </c>
      <c r="M2246">
        <f t="shared" si="174"/>
        <v>43.293374176897657</v>
      </c>
    </row>
    <row r="2247" spans="1:13">
      <c r="A2247" s="230">
        <v>39072</v>
      </c>
      <c r="B2247">
        <v>25.46</v>
      </c>
      <c r="C2247">
        <v>40.799999999999997</v>
      </c>
      <c r="D2247">
        <v>7.9</v>
      </c>
      <c r="E2247">
        <v>82.9</v>
      </c>
      <c r="F2247">
        <v>1418.3</v>
      </c>
      <c r="G2247">
        <v>356.43</v>
      </c>
      <c r="H2247">
        <f t="shared" si="169"/>
        <v>50.044226044226043</v>
      </c>
      <c r="I2247">
        <f t="shared" si="170"/>
        <v>88.781152283612258</v>
      </c>
      <c r="J2247">
        <f t="shared" si="171"/>
        <v>63.2</v>
      </c>
      <c r="K2247">
        <f t="shared" si="172"/>
        <v>1148.390314179642</v>
      </c>
      <c r="L2247">
        <f t="shared" si="173"/>
        <v>97.462926567804175</v>
      </c>
      <c r="M2247">
        <f t="shared" si="174"/>
        <v>42.985841433705595</v>
      </c>
    </row>
    <row r="2248" spans="1:13">
      <c r="A2248" s="230">
        <v>39073</v>
      </c>
      <c r="B2248">
        <v>25.45</v>
      </c>
      <c r="C2248">
        <v>40.630000000000003</v>
      </c>
      <c r="D2248">
        <v>7.85</v>
      </c>
      <c r="E2248">
        <v>82.2</v>
      </c>
      <c r="F2248">
        <v>1410.76</v>
      </c>
      <c r="G2248">
        <v>353.39</v>
      </c>
      <c r="H2248">
        <f t="shared" si="169"/>
        <v>50.024570024570025</v>
      </c>
      <c r="I2248">
        <f t="shared" si="170"/>
        <v>88.411230815763886</v>
      </c>
      <c r="J2248">
        <f t="shared" si="171"/>
        <v>62.8</v>
      </c>
      <c r="K2248">
        <f t="shared" si="172"/>
        <v>1138.6934116473653</v>
      </c>
      <c r="L2248">
        <f t="shared" si="173"/>
        <v>96.944791852778266</v>
      </c>
      <c r="M2248">
        <f t="shared" si="174"/>
        <v>42.619214163390339</v>
      </c>
    </row>
    <row r="2249" spans="1:13">
      <c r="A2249" s="230">
        <v>39076</v>
      </c>
      <c r="B2249">
        <v>25.45</v>
      </c>
      <c r="C2249">
        <v>40.630000000000003</v>
      </c>
      <c r="D2249">
        <v>7.85</v>
      </c>
      <c r="E2249">
        <v>82.2</v>
      </c>
      <c r="F2249">
        <v>1410.76</v>
      </c>
      <c r="G2249">
        <v>353.39</v>
      </c>
      <c r="H2249">
        <f t="shared" si="169"/>
        <v>50.024570024570025</v>
      </c>
      <c r="I2249">
        <f t="shared" si="170"/>
        <v>88.411230815763886</v>
      </c>
      <c r="J2249">
        <f t="shared" si="171"/>
        <v>62.8</v>
      </c>
      <c r="K2249">
        <f t="shared" si="172"/>
        <v>1138.6934116473653</v>
      </c>
      <c r="L2249">
        <f t="shared" si="173"/>
        <v>96.944791852778266</v>
      </c>
      <c r="M2249">
        <f t="shared" si="174"/>
        <v>42.619214163390339</v>
      </c>
    </row>
    <row r="2250" spans="1:13">
      <c r="A2250" s="230">
        <v>39077</v>
      </c>
      <c r="B2250">
        <v>25.49</v>
      </c>
      <c r="C2250">
        <v>40.93</v>
      </c>
      <c r="D2250">
        <v>7.85</v>
      </c>
      <c r="E2250">
        <v>81.510000000000005</v>
      </c>
      <c r="F2250">
        <v>1416.9</v>
      </c>
      <c r="G2250">
        <v>355.32</v>
      </c>
      <c r="H2250">
        <f t="shared" si="169"/>
        <v>50.103194103194106</v>
      </c>
      <c r="I2250">
        <f t="shared" si="170"/>
        <v>89.064033406084562</v>
      </c>
      <c r="J2250">
        <f t="shared" si="171"/>
        <v>62.8</v>
      </c>
      <c r="K2250">
        <f t="shared" si="172"/>
        <v>1129.1350362941212</v>
      </c>
      <c r="L2250">
        <f t="shared" si="173"/>
        <v>97.366721183051354</v>
      </c>
      <c r="M2250">
        <f t="shared" si="174"/>
        <v>42.851974239610222</v>
      </c>
    </row>
    <row r="2251" spans="1:13">
      <c r="A2251" s="230">
        <v>39078</v>
      </c>
      <c r="B2251">
        <v>25.46</v>
      </c>
      <c r="C2251">
        <v>41.6</v>
      </c>
      <c r="D2251">
        <v>7.9</v>
      </c>
      <c r="E2251">
        <v>81.52</v>
      </c>
      <c r="F2251">
        <v>1426.84</v>
      </c>
      <c r="G2251">
        <v>357.85</v>
      </c>
      <c r="H2251">
        <f t="shared" si="169"/>
        <v>50.044226044226043</v>
      </c>
      <c r="I2251">
        <f t="shared" si="170"/>
        <v>90.521959191134073</v>
      </c>
      <c r="J2251">
        <f t="shared" si="171"/>
        <v>63.2</v>
      </c>
      <c r="K2251">
        <f t="shared" si="172"/>
        <v>1129.2735634731534</v>
      </c>
      <c r="L2251">
        <f t="shared" si="173"/>
        <v>98.04977941479639</v>
      </c>
      <c r="M2251">
        <f t="shared" si="174"/>
        <v>43.157094961287058</v>
      </c>
    </row>
    <row r="2252" spans="1:13">
      <c r="A2252" s="230">
        <v>39079</v>
      </c>
      <c r="B2252">
        <v>25.24</v>
      </c>
      <c r="C2252">
        <v>41.36</v>
      </c>
      <c r="D2252">
        <v>8.0500000000000007</v>
      </c>
      <c r="E2252">
        <v>80.87</v>
      </c>
      <c r="F2252">
        <v>1424.73</v>
      </c>
      <c r="G2252">
        <v>357</v>
      </c>
      <c r="H2252">
        <f t="shared" si="169"/>
        <v>49.611793611793608</v>
      </c>
      <c r="I2252">
        <f t="shared" si="170"/>
        <v>89.999717118877527</v>
      </c>
      <c r="J2252">
        <f t="shared" si="171"/>
        <v>64.400000000000006</v>
      </c>
      <c r="K2252">
        <f t="shared" si="172"/>
        <v>1120.2692968360393</v>
      </c>
      <c r="L2252">
        <f t="shared" si="173"/>
        <v>97.904784156347489</v>
      </c>
      <c r="M2252">
        <f t="shared" si="174"/>
        <v>43.054584046889701</v>
      </c>
    </row>
    <row r="2253" spans="1:13">
      <c r="A2253" s="230">
        <v>39080</v>
      </c>
      <c r="B2253">
        <v>25.09</v>
      </c>
      <c r="C2253">
        <v>41.19</v>
      </c>
      <c r="D2253">
        <v>8.1</v>
      </c>
      <c r="E2253">
        <v>84.84</v>
      </c>
      <c r="F2253">
        <v>1418.3</v>
      </c>
      <c r="G2253">
        <v>356.28</v>
      </c>
      <c r="H2253">
        <f t="shared" si="169"/>
        <v>49.316953316953317</v>
      </c>
      <c r="I2253">
        <f t="shared" si="170"/>
        <v>89.629795651029141</v>
      </c>
      <c r="J2253">
        <f t="shared" si="171"/>
        <v>64.8</v>
      </c>
      <c r="K2253">
        <f t="shared" si="172"/>
        <v>1175.2645869119522</v>
      </c>
      <c r="L2253">
        <f t="shared" si="173"/>
        <v>97.462926567804175</v>
      </c>
      <c r="M2253">
        <f t="shared" si="174"/>
        <v>42.967751272341353</v>
      </c>
    </row>
    <row r="2254" spans="1:13">
      <c r="A2254" s="230">
        <v>39083</v>
      </c>
      <c r="B2254">
        <v>25.09</v>
      </c>
      <c r="C2254">
        <v>41.19</v>
      </c>
      <c r="D2254">
        <v>8.1</v>
      </c>
      <c r="E2254">
        <v>84.84</v>
      </c>
      <c r="F2254">
        <v>1418.3</v>
      </c>
      <c r="G2254">
        <v>356.28</v>
      </c>
      <c r="H2254">
        <f t="shared" si="169"/>
        <v>49.316953316953317</v>
      </c>
      <c r="I2254">
        <f t="shared" si="170"/>
        <v>89.629795651029141</v>
      </c>
      <c r="J2254">
        <f t="shared" si="171"/>
        <v>64.8</v>
      </c>
      <c r="K2254">
        <f t="shared" si="172"/>
        <v>1175.2645869119522</v>
      </c>
      <c r="L2254">
        <f t="shared" si="173"/>
        <v>97.462926567804175</v>
      </c>
      <c r="M2254">
        <f t="shared" si="174"/>
        <v>42.967751272341353</v>
      </c>
    </row>
    <row r="2255" spans="1:13">
      <c r="A2255" s="230">
        <v>39084</v>
      </c>
      <c r="B2255">
        <v>25.09</v>
      </c>
      <c r="C2255">
        <v>41.19</v>
      </c>
      <c r="D2255">
        <v>8.1</v>
      </c>
      <c r="E2255">
        <v>84.84</v>
      </c>
      <c r="F2255">
        <v>1418.3</v>
      </c>
      <c r="G2255">
        <v>356.28</v>
      </c>
      <c r="H2255">
        <f t="shared" si="169"/>
        <v>49.316953316953317</v>
      </c>
      <c r="I2255">
        <f t="shared" si="170"/>
        <v>89.629795651029141</v>
      </c>
      <c r="J2255">
        <f t="shared" si="171"/>
        <v>64.8</v>
      </c>
      <c r="K2255">
        <f t="shared" si="172"/>
        <v>1175.2645869119522</v>
      </c>
      <c r="L2255">
        <f t="shared" si="173"/>
        <v>97.462926567804175</v>
      </c>
      <c r="M2255">
        <f t="shared" si="174"/>
        <v>42.967751272341353</v>
      </c>
    </row>
    <row r="2256" spans="1:13">
      <c r="A2256" s="230">
        <v>39085</v>
      </c>
      <c r="B2256">
        <v>25.49</v>
      </c>
      <c r="C2256">
        <v>41.62</v>
      </c>
      <c r="D2256">
        <v>8.35</v>
      </c>
      <c r="E2256">
        <v>83.8</v>
      </c>
      <c r="F2256">
        <v>1416.6</v>
      </c>
      <c r="G2256">
        <v>357.42</v>
      </c>
      <c r="H2256">
        <f t="shared" si="169"/>
        <v>50.103194103194106</v>
      </c>
      <c r="I2256">
        <f t="shared" si="170"/>
        <v>90.565479363822121</v>
      </c>
      <c r="J2256">
        <f t="shared" si="171"/>
        <v>66.8</v>
      </c>
      <c r="K2256">
        <f t="shared" si="172"/>
        <v>1160.8577602925693</v>
      </c>
      <c r="L2256">
        <f t="shared" si="173"/>
        <v>97.346105743461464</v>
      </c>
      <c r="M2256">
        <f t="shared" si="174"/>
        <v>43.105236498709573</v>
      </c>
    </row>
    <row r="2257" spans="1:13">
      <c r="A2257" s="230">
        <v>39086</v>
      </c>
      <c r="B2257">
        <v>26.24</v>
      </c>
      <c r="C2257">
        <v>41.68</v>
      </c>
      <c r="D2257">
        <v>8.35</v>
      </c>
      <c r="E2257">
        <v>85.66</v>
      </c>
      <c r="F2257">
        <v>1418.34</v>
      </c>
      <c r="G2257">
        <v>363.79</v>
      </c>
      <c r="H2257">
        <f t="shared" si="169"/>
        <v>51.577395577395578</v>
      </c>
      <c r="I2257">
        <f t="shared" si="170"/>
        <v>90.69603988188625</v>
      </c>
      <c r="J2257">
        <f t="shared" si="171"/>
        <v>66.8</v>
      </c>
      <c r="K2257">
        <f t="shared" si="172"/>
        <v>1186.6238155926194</v>
      </c>
      <c r="L2257">
        <f t="shared" si="173"/>
        <v>97.465675293082825</v>
      </c>
      <c r="M2257">
        <f t="shared" si="174"/>
        <v>43.873465351310934</v>
      </c>
    </row>
    <row r="2258" spans="1:13">
      <c r="A2258" s="230">
        <v>39087</v>
      </c>
      <c r="B2258">
        <v>26.16</v>
      </c>
      <c r="C2258">
        <v>42.2</v>
      </c>
      <c r="D2258">
        <v>8.25</v>
      </c>
      <c r="E2258">
        <v>85.05</v>
      </c>
      <c r="F2258">
        <v>1409.71</v>
      </c>
      <c r="G2258">
        <v>361.49</v>
      </c>
      <c r="H2258">
        <f t="shared" si="169"/>
        <v>51.420147420147423</v>
      </c>
      <c r="I2258">
        <f t="shared" si="170"/>
        <v>91.827564371775424</v>
      </c>
      <c r="J2258">
        <f t="shared" si="171"/>
        <v>66</v>
      </c>
      <c r="K2258">
        <f t="shared" si="172"/>
        <v>1178.1736576716353</v>
      </c>
      <c r="L2258">
        <f t="shared" si="173"/>
        <v>96.872637814213661</v>
      </c>
      <c r="M2258">
        <f t="shared" si="174"/>
        <v>43.596082877059267</v>
      </c>
    </row>
    <row r="2259" spans="1:13">
      <c r="A2259" s="230">
        <v>39090</v>
      </c>
      <c r="B2259">
        <v>26.17</v>
      </c>
      <c r="C2259">
        <v>41.97</v>
      </c>
      <c r="D2259">
        <v>8.15</v>
      </c>
      <c r="E2259">
        <v>85.47</v>
      </c>
      <c r="F2259">
        <v>1412.84</v>
      </c>
      <c r="G2259">
        <v>362.35</v>
      </c>
      <c r="H2259">
        <f t="shared" si="169"/>
        <v>51.439803439803441</v>
      </c>
      <c r="I2259">
        <f t="shared" si="170"/>
        <v>91.327082385862909</v>
      </c>
      <c r="J2259">
        <f t="shared" si="171"/>
        <v>65.2</v>
      </c>
      <c r="K2259">
        <f t="shared" si="172"/>
        <v>1183.9917991910013</v>
      </c>
      <c r="L2259">
        <f t="shared" si="173"/>
        <v>97.08772556726818</v>
      </c>
      <c r="M2259">
        <f t="shared" si="174"/>
        <v>43.699799802214237</v>
      </c>
    </row>
    <row r="2260" spans="1:13">
      <c r="A2260" s="230">
        <v>39091</v>
      </c>
      <c r="B2260">
        <v>26.84</v>
      </c>
      <c r="C2260">
        <v>42.2</v>
      </c>
      <c r="D2260">
        <v>8.65</v>
      </c>
      <c r="E2260">
        <v>92.57</v>
      </c>
      <c r="F2260">
        <v>1412.11</v>
      </c>
      <c r="G2260">
        <v>364.08</v>
      </c>
      <c r="H2260">
        <f t="shared" si="169"/>
        <v>52.756756756756758</v>
      </c>
      <c r="I2260">
        <f t="shared" si="170"/>
        <v>91.827564371775424</v>
      </c>
      <c r="J2260">
        <f t="shared" si="171"/>
        <v>69.2</v>
      </c>
      <c r="K2260">
        <f t="shared" si="172"/>
        <v>1282.3460963040948</v>
      </c>
      <c r="L2260">
        <f t="shared" si="173"/>
        <v>97.037561330932775</v>
      </c>
      <c r="M2260">
        <f t="shared" si="174"/>
        <v>43.908439663281797</v>
      </c>
    </row>
    <row r="2261" spans="1:13">
      <c r="A2261" s="230">
        <v>39092</v>
      </c>
      <c r="B2261">
        <v>27.26</v>
      </c>
      <c r="C2261">
        <v>42.2</v>
      </c>
      <c r="D2261">
        <v>8.5</v>
      </c>
      <c r="E2261">
        <v>97</v>
      </c>
      <c r="F2261">
        <v>1414.85</v>
      </c>
      <c r="G2261">
        <v>366.49</v>
      </c>
      <c r="H2261">
        <f t="shared" si="169"/>
        <v>53.582309582309584</v>
      </c>
      <c r="I2261">
        <f t="shared" si="170"/>
        <v>91.827564371775424</v>
      </c>
      <c r="J2261">
        <f t="shared" si="171"/>
        <v>68</v>
      </c>
      <c r="K2261">
        <f t="shared" si="172"/>
        <v>1343.7136366155039</v>
      </c>
      <c r="L2261">
        <f t="shared" si="173"/>
        <v>97.225849012520442</v>
      </c>
      <c r="M2261">
        <f t="shared" si="174"/>
        <v>44.199088255867245</v>
      </c>
    </row>
    <row r="2262" spans="1:13">
      <c r="A2262" s="230">
        <v>39093</v>
      </c>
      <c r="B2262">
        <v>26.93</v>
      </c>
      <c r="C2262">
        <v>42.64</v>
      </c>
      <c r="D2262">
        <v>8.5</v>
      </c>
      <c r="E2262">
        <v>95.8</v>
      </c>
      <c r="F2262">
        <v>1423.82</v>
      </c>
      <c r="G2262">
        <v>369.55</v>
      </c>
      <c r="H2262">
        <f t="shared" si="169"/>
        <v>52.933660933660931</v>
      </c>
      <c r="I2262">
        <f t="shared" si="170"/>
        <v>92.78500817091242</v>
      </c>
      <c r="J2262">
        <f t="shared" si="171"/>
        <v>68</v>
      </c>
      <c r="K2262">
        <f t="shared" si="172"/>
        <v>1327.0903751316009</v>
      </c>
      <c r="L2262">
        <f t="shared" si="173"/>
        <v>97.842250656258159</v>
      </c>
      <c r="M2262">
        <f t="shared" si="174"/>
        <v>44.568127547697728</v>
      </c>
    </row>
    <row r="2263" spans="1:13">
      <c r="A2263" s="230">
        <v>39094</v>
      </c>
      <c r="B2263">
        <v>26.62</v>
      </c>
      <c r="C2263">
        <v>43.53</v>
      </c>
      <c r="D2263">
        <v>8.4</v>
      </c>
      <c r="E2263">
        <v>94.62</v>
      </c>
      <c r="F2263">
        <v>1430.73</v>
      </c>
      <c r="G2263">
        <v>371.38</v>
      </c>
      <c r="H2263">
        <f t="shared" si="169"/>
        <v>52.324324324324323</v>
      </c>
      <c r="I2263">
        <f t="shared" si="170"/>
        <v>94.721655855530429</v>
      </c>
      <c r="J2263">
        <f t="shared" si="171"/>
        <v>67.2</v>
      </c>
      <c r="K2263">
        <f t="shared" si="172"/>
        <v>1310.7441680057627</v>
      </c>
      <c r="L2263">
        <f t="shared" si="173"/>
        <v>98.317092948145302</v>
      </c>
      <c r="M2263">
        <f t="shared" si="174"/>
        <v>44.788827516341449</v>
      </c>
    </row>
    <row r="2264" spans="1:13">
      <c r="A2264" s="230">
        <v>39097</v>
      </c>
      <c r="B2264">
        <v>26.62</v>
      </c>
      <c r="C2264">
        <v>43.53</v>
      </c>
      <c r="D2264">
        <v>8.4</v>
      </c>
      <c r="E2264">
        <v>94.62</v>
      </c>
      <c r="F2264">
        <v>1430.73</v>
      </c>
      <c r="G2264">
        <v>371.38</v>
      </c>
      <c r="H2264">
        <f t="shared" si="169"/>
        <v>52.324324324324323</v>
      </c>
      <c r="I2264">
        <f t="shared" si="170"/>
        <v>94.721655855530429</v>
      </c>
      <c r="J2264">
        <f t="shared" si="171"/>
        <v>67.2</v>
      </c>
      <c r="K2264">
        <f t="shared" si="172"/>
        <v>1310.7441680057627</v>
      </c>
      <c r="L2264">
        <f t="shared" si="173"/>
        <v>98.317092948145302</v>
      </c>
      <c r="M2264">
        <f t="shared" si="174"/>
        <v>44.788827516341449</v>
      </c>
    </row>
    <row r="2265" spans="1:13">
      <c r="A2265" s="230">
        <v>39098</v>
      </c>
      <c r="B2265">
        <v>26.51</v>
      </c>
      <c r="C2265">
        <v>43.2</v>
      </c>
      <c r="D2265">
        <v>8.3000000000000007</v>
      </c>
      <c r="E2265">
        <v>97.1</v>
      </c>
      <c r="F2265">
        <v>1431.9</v>
      </c>
      <c r="G2265">
        <v>370.1</v>
      </c>
      <c r="H2265">
        <f t="shared" si="169"/>
        <v>52.108108108108105</v>
      </c>
      <c r="I2265">
        <f t="shared" si="170"/>
        <v>94.003573006177689</v>
      </c>
      <c r="J2265">
        <f t="shared" si="171"/>
        <v>66.400000000000006</v>
      </c>
      <c r="K2265">
        <f t="shared" si="172"/>
        <v>1345.0989084058292</v>
      </c>
      <c r="L2265">
        <f t="shared" si="173"/>
        <v>98.397493162545871</v>
      </c>
      <c r="M2265">
        <f t="shared" si="174"/>
        <v>44.634458139366608</v>
      </c>
    </row>
    <row r="2266" spans="1:13">
      <c r="A2266" s="230">
        <v>39099</v>
      </c>
      <c r="B2266">
        <v>25.84</v>
      </c>
      <c r="C2266">
        <v>42.49</v>
      </c>
      <c r="D2266">
        <v>8.35</v>
      </c>
      <c r="E2266">
        <v>94.95</v>
      </c>
      <c r="F2266">
        <v>1430.62</v>
      </c>
      <c r="G2266">
        <v>365.34</v>
      </c>
      <c r="H2266">
        <f t="shared" si="169"/>
        <v>50.791154791154788</v>
      </c>
      <c r="I2266">
        <f t="shared" si="170"/>
        <v>92.458606875752082</v>
      </c>
      <c r="J2266">
        <f t="shared" si="171"/>
        <v>66.8</v>
      </c>
      <c r="K2266">
        <f t="shared" si="172"/>
        <v>1315.3155649138362</v>
      </c>
      <c r="L2266">
        <f t="shared" si="173"/>
        <v>98.309533953629</v>
      </c>
      <c r="M2266">
        <f t="shared" si="174"/>
        <v>44.060397018741412</v>
      </c>
    </row>
    <row r="2267" spans="1:13">
      <c r="A2267" s="230">
        <v>39100</v>
      </c>
      <c r="B2267">
        <v>25.21</v>
      </c>
      <c r="C2267">
        <v>42.34</v>
      </c>
      <c r="D2267">
        <v>8.5</v>
      </c>
      <c r="E2267">
        <v>89.07</v>
      </c>
      <c r="F2267">
        <v>1426.37</v>
      </c>
      <c r="G2267">
        <v>358.84</v>
      </c>
      <c r="H2267">
        <f t="shared" si="169"/>
        <v>49.552825552825553</v>
      </c>
      <c r="I2267">
        <f t="shared" si="170"/>
        <v>92.132205580591744</v>
      </c>
      <c r="J2267">
        <f t="shared" si="171"/>
        <v>68</v>
      </c>
      <c r="K2267">
        <f t="shared" si="172"/>
        <v>1233.8615836427107</v>
      </c>
      <c r="L2267">
        <f t="shared" si="173"/>
        <v>98.017481892772224</v>
      </c>
      <c r="M2267">
        <f t="shared" si="174"/>
        <v>43.276490026291036</v>
      </c>
    </row>
    <row r="2268" spans="1:13">
      <c r="A2268" s="230">
        <v>39101</v>
      </c>
      <c r="B2268">
        <v>25.02</v>
      </c>
      <c r="C2268">
        <v>42</v>
      </c>
      <c r="D2268">
        <v>8.5</v>
      </c>
      <c r="E2268">
        <v>88.5</v>
      </c>
      <c r="F2268">
        <v>1430.5</v>
      </c>
      <c r="G2268">
        <v>358.76</v>
      </c>
      <c r="H2268">
        <f t="shared" si="169"/>
        <v>49.17936117936118</v>
      </c>
      <c r="I2268">
        <f t="shared" si="170"/>
        <v>91.392362644894973</v>
      </c>
      <c r="J2268">
        <f t="shared" si="171"/>
        <v>68</v>
      </c>
      <c r="K2268">
        <f t="shared" si="172"/>
        <v>1225.9655344378568</v>
      </c>
      <c r="L2268">
        <f t="shared" si="173"/>
        <v>98.30128777779305</v>
      </c>
      <c r="M2268">
        <f t="shared" si="174"/>
        <v>43.266841940230108</v>
      </c>
    </row>
    <row r="2269" spans="1:13">
      <c r="A2269" s="230">
        <v>39104</v>
      </c>
      <c r="B2269">
        <v>24.49</v>
      </c>
      <c r="C2269">
        <v>42.02</v>
      </c>
      <c r="D2269">
        <v>8.65</v>
      </c>
      <c r="E2269">
        <v>86.79</v>
      </c>
      <c r="F2269">
        <v>1422.95</v>
      </c>
      <c r="G2269">
        <v>355.62</v>
      </c>
      <c r="H2269">
        <f t="shared" si="169"/>
        <v>48.137592137592137</v>
      </c>
      <c r="I2269">
        <f t="shared" si="170"/>
        <v>91.435882817583021</v>
      </c>
      <c r="J2269">
        <f t="shared" si="171"/>
        <v>69.2</v>
      </c>
      <c r="K2269">
        <f t="shared" si="172"/>
        <v>1202.2773868232948</v>
      </c>
      <c r="L2269">
        <f t="shared" si="173"/>
        <v>97.782465881447479</v>
      </c>
      <c r="M2269">
        <f t="shared" si="174"/>
        <v>42.888154562338698</v>
      </c>
    </row>
    <row r="2270" spans="1:13">
      <c r="A2270" s="230">
        <v>39105</v>
      </c>
      <c r="B2270">
        <v>24.29</v>
      </c>
      <c r="C2270">
        <v>42.31</v>
      </c>
      <c r="D2270">
        <v>8.5</v>
      </c>
      <c r="E2270">
        <v>85.7</v>
      </c>
      <c r="F2270">
        <v>1427.99</v>
      </c>
      <c r="G2270">
        <v>354.67</v>
      </c>
      <c r="H2270">
        <f t="shared" si="169"/>
        <v>47.744471744471745</v>
      </c>
      <c r="I2270">
        <f t="shared" si="170"/>
        <v>92.06692532155968</v>
      </c>
      <c r="J2270">
        <f t="shared" si="171"/>
        <v>68</v>
      </c>
      <c r="K2270">
        <f t="shared" si="172"/>
        <v>1187.1779243087494</v>
      </c>
      <c r="L2270">
        <f t="shared" si="173"/>
        <v>98.128805266557634</v>
      </c>
      <c r="M2270">
        <f t="shared" si="174"/>
        <v>42.773583540365181</v>
      </c>
    </row>
    <row r="2271" spans="1:13">
      <c r="A2271" s="230">
        <v>39106</v>
      </c>
      <c r="B2271">
        <v>24.46</v>
      </c>
      <c r="C2271">
        <v>42.39</v>
      </c>
      <c r="D2271">
        <v>8.42</v>
      </c>
      <c r="E2271">
        <v>86.7</v>
      </c>
      <c r="F2271">
        <v>1440.13</v>
      </c>
      <c r="G2271">
        <v>360.87</v>
      </c>
      <c r="H2271">
        <f t="shared" si="169"/>
        <v>48.078624078624081</v>
      </c>
      <c r="I2271">
        <f t="shared" si="170"/>
        <v>92.241006012311857</v>
      </c>
      <c r="J2271">
        <f t="shared" si="171"/>
        <v>67.36</v>
      </c>
      <c r="K2271">
        <f t="shared" si="172"/>
        <v>1201.030642212002</v>
      </c>
      <c r="L2271">
        <f t="shared" si="173"/>
        <v>98.96304338862852</v>
      </c>
      <c r="M2271">
        <f t="shared" si="174"/>
        <v>43.52131021008708</v>
      </c>
    </row>
    <row r="2272" spans="1:13">
      <c r="A2272" s="230">
        <v>39107</v>
      </c>
      <c r="B2272">
        <v>24.15</v>
      </c>
      <c r="C2272">
        <v>41.71</v>
      </c>
      <c r="D2272">
        <v>8.1999999999999993</v>
      </c>
      <c r="E2272">
        <v>86.25</v>
      </c>
      <c r="F2272">
        <v>1423.9</v>
      </c>
      <c r="G2272">
        <v>357.21</v>
      </c>
      <c r="H2272">
        <f t="shared" si="169"/>
        <v>47.469287469287472</v>
      </c>
      <c r="I2272">
        <f t="shared" si="170"/>
        <v>90.761320140918315</v>
      </c>
      <c r="J2272">
        <f t="shared" si="171"/>
        <v>65.599999999999994</v>
      </c>
      <c r="K2272">
        <f t="shared" si="172"/>
        <v>1194.7969191555383</v>
      </c>
      <c r="L2272">
        <f t="shared" si="173"/>
        <v>97.847748106815459</v>
      </c>
      <c r="M2272">
        <f t="shared" si="174"/>
        <v>43.079910272799637</v>
      </c>
    </row>
    <row r="2273" spans="1:13">
      <c r="A2273" s="230">
        <v>39108</v>
      </c>
      <c r="B2273">
        <v>23.73</v>
      </c>
      <c r="C2273">
        <v>41.69</v>
      </c>
      <c r="D2273">
        <v>8.0500000000000007</v>
      </c>
      <c r="E2273">
        <v>85.38</v>
      </c>
      <c r="F2273">
        <v>1422.18</v>
      </c>
      <c r="G2273">
        <v>357.62</v>
      </c>
      <c r="H2273">
        <f t="shared" si="169"/>
        <v>46.643734643734646</v>
      </c>
      <c r="I2273">
        <f t="shared" si="170"/>
        <v>90.717799968230267</v>
      </c>
      <c r="J2273">
        <f t="shared" si="171"/>
        <v>64.400000000000006</v>
      </c>
      <c r="K2273">
        <f t="shared" si="172"/>
        <v>1182.7450545797085</v>
      </c>
      <c r="L2273">
        <f t="shared" si="173"/>
        <v>97.729552919833424</v>
      </c>
      <c r="M2273">
        <f t="shared" si="174"/>
        <v>43.129356713861888</v>
      </c>
    </row>
    <row r="2274" spans="1:13">
      <c r="A2274" s="230">
        <v>39111</v>
      </c>
      <c r="B2274">
        <v>23.85</v>
      </c>
      <c r="C2274">
        <v>42.42</v>
      </c>
      <c r="D2274">
        <v>7.95</v>
      </c>
      <c r="E2274">
        <v>85.94</v>
      </c>
      <c r="F2274">
        <v>1420.62</v>
      </c>
      <c r="G2274">
        <v>358.05</v>
      </c>
      <c r="H2274">
        <f t="shared" si="169"/>
        <v>46.879606879606882</v>
      </c>
      <c r="I2274">
        <f t="shared" si="170"/>
        <v>92.306286271343922</v>
      </c>
      <c r="J2274">
        <f t="shared" si="171"/>
        <v>63.6</v>
      </c>
      <c r="K2274">
        <f t="shared" si="172"/>
        <v>1190.5025766055301</v>
      </c>
      <c r="L2274">
        <f t="shared" si="173"/>
        <v>97.622352633966003</v>
      </c>
      <c r="M2274">
        <f t="shared" si="174"/>
        <v>43.181215176439373</v>
      </c>
    </row>
    <row r="2275" spans="1:13">
      <c r="A2275" s="230">
        <v>39112</v>
      </c>
      <c r="B2275">
        <v>24.29</v>
      </c>
      <c r="C2275">
        <v>43.11</v>
      </c>
      <c r="D2275">
        <v>7.9</v>
      </c>
      <c r="E2275">
        <v>85.55</v>
      </c>
      <c r="F2275">
        <v>1428.82</v>
      </c>
      <c r="G2275">
        <v>359.78</v>
      </c>
      <c r="H2275">
        <f t="shared" si="169"/>
        <v>47.744471744471745</v>
      </c>
      <c r="I2275">
        <f t="shared" si="170"/>
        <v>93.807732229081481</v>
      </c>
      <c r="J2275">
        <f t="shared" si="171"/>
        <v>63.2</v>
      </c>
      <c r="K2275">
        <f t="shared" si="172"/>
        <v>1185.1000166232616</v>
      </c>
      <c r="L2275">
        <f t="shared" si="173"/>
        <v>98.185841316089665</v>
      </c>
      <c r="M2275">
        <f t="shared" si="174"/>
        <v>43.389855037506941</v>
      </c>
    </row>
    <row r="2276" spans="1:13">
      <c r="A2276" s="230">
        <v>39113</v>
      </c>
      <c r="B2276">
        <v>24.22</v>
      </c>
      <c r="C2276">
        <v>43.28</v>
      </c>
      <c r="D2276">
        <v>8.1</v>
      </c>
      <c r="E2276">
        <v>85.73</v>
      </c>
      <c r="F2276">
        <v>1438.24</v>
      </c>
      <c r="G2276">
        <v>361.86</v>
      </c>
      <c r="H2276">
        <f t="shared" si="169"/>
        <v>47.606879606879609</v>
      </c>
      <c r="I2276">
        <f t="shared" si="170"/>
        <v>94.177653696929866</v>
      </c>
      <c r="J2276">
        <f t="shared" si="171"/>
        <v>64.8</v>
      </c>
      <c r="K2276">
        <f t="shared" si="172"/>
        <v>1187.5935058458469</v>
      </c>
      <c r="L2276">
        <f t="shared" si="173"/>
        <v>98.833166119212208</v>
      </c>
      <c r="M2276">
        <f t="shared" si="174"/>
        <v>43.640705275091058</v>
      </c>
    </row>
    <row r="2277" spans="1:13">
      <c r="A2277" s="230">
        <v>39114</v>
      </c>
      <c r="B2277">
        <v>23.8</v>
      </c>
      <c r="C2277">
        <v>42.36</v>
      </c>
      <c r="D2277">
        <v>8.1</v>
      </c>
      <c r="E2277">
        <v>84.74</v>
      </c>
      <c r="F2277">
        <v>1445.94</v>
      </c>
      <c r="G2277">
        <v>360.44</v>
      </c>
      <c r="H2277">
        <f t="shared" si="169"/>
        <v>46.781326781326783</v>
      </c>
      <c r="I2277">
        <f t="shared" si="170"/>
        <v>92.175725753279792</v>
      </c>
      <c r="J2277">
        <f t="shared" si="171"/>
        <v>64.8</v>
      </c>
      <c r="K2277">
        <f t="shared" si="172"/>
        <v>1173.8793151216269</v>
      </c>
      <c r="L2277">
        <f t="shared" si="173"/>
        <v>99.362295735352731</v>
      </c>
      <c r="M2277">
        <f t="shared" si="174"/>
        <v>43.469451747509588</v>
      </c>
    </row>
    <row r="2278" spans="1:13">
      <c r="A2278" s="230">
        <v>39115</v>
      </c>
      <c r="B2278">
        <v>23.52</v>
      </c>
      <c r="C2278">
        <v>42.07</v>
      </c>
      <c r="D2278">
        <v>8.5500000000000007</v>
      </c>
      <c r="E2278">
        <v>84.75</v>
      </c>
      <c r="F2278">
        <v>1448.39</v>
      </c>
      <c r="G2278">
        <v>361.48</v>
      </c>
      <c r="H2278">
        <f t="shared" si="169"/>
        <v>46.23095823095823</v>
      </c>
      <c r="I2278">
        <f t="shared" si="170"/>
        <v>91.544683249303134</v>
      </c>
      <c r="J2278">
        <f t="shared" si="171"/>
        <v>68.400000000000006</v>
      </c>
      <c r="K2278">
        <f t="shared" si="172"/>
        <v>1174.0178423006594</v>
      </c>
      <c r="L2278">
        <f t="shared" si="173"/>
        <v>99.530655158670172</v>
      </c>
      <c r="M2278">
        <f t="shared" si="174"/>
        <v>43.594876866301647</v>
      </c>
    </row>
    <row r="2279" spans="1:13">
      <c r="A2279" s="230">
        <v>39118</v>
      </c>
      <c r="B2279">
        <v>23.9</v>
      </c>
      <c r="C2279">
        <v>42.81</v>
      </c>
      <c r="D2279">
        <v>8.6999999999999993</v>
      </c>
      <c r="E2279">
        <v>83.94</v>
      </c>
      <c r="F2279">
        <v>1446.99</v>
      </c>
      <c r="G2279">
        <v>361.2</v>
      </c>
      <c r="H2279">
        <f t="shared" si="169"/>
        <v>46.977886977886975</v>
      </c>
      <c r="I2279">
        <f t="shared" si="170"/>
        <v>93.154929638760805</v>
      </c>
      <c r="J2279">
        <f t="shared" si="171"/>
        <v>69.599999999999994</v>
      </c>
      <c r="K2279">
        <f t="shared" si="172"/>
        <v>1162.7971407990249</v>
      </c>
      <c r="L2279">
        <f t="shared" si="173"/>
        <v>99.434449773917351</v>
      </c>
      <c r="M2279">
        <f t="shared" si="174"/>
        <v>43.561108565088404</v>
      </c>
    </row>
    <row r="2280" spans="1:13">
      <c r="A2280" s="230">
        <v>39119</v>
      </c>
      <c r="B2280">
        <v>23.65</v>
      </c>
      <c r="C2280">
        <v>42.01</v>
      </c>
      <c r="D2280">
        <v>8.0500000000000007</v>
      </c>
      <c r="E2280">
        <v>84.15</v>
      </c>
      <c r="F2280">
        <v>1448</v>
      </c>
      <c r="G2280">
        <v>360.32</v>
      </c>
      <c r="H2280">
        <f t="shared" si="169"/>
        <v>46.486486486486484</v>
      </c>
      <c r="I2280">
        <f t="shared" si="170"/>
        <v>91.41412273123899</v>
      </c>
      <c r="J2280">
        <f t="shared" si="171"/>
        <v>64.400000000000006</v>
      </c>
      <c r="K2280">
        <f t="shared" si="172"/>
        <v>1165.7062115587078</v>
      </c>
      <c r="L2280">
        <f t="shared" si="173"/>
        <v>99.503855087203306</v>
      </c>
      <c r="M2280">
        <f t="shared" si="174"/>
        <v>43.4549796184182</v>
      </c>
    </row>
    <row r="2281" spans="1:13">
      <c r="A2281" s="230">
        <v>39120</v>
      </c>
      <c r="B2281">
        <v>23.82</v>
      </c>
      <c r="C2281">
        <v>42.3</v>
      </c>
      <c r="D2281">
        <v>8.3000000000000007</v>
      </c>
      <c r="E2281">
        <v>86.15</v>
      </c>
      <c r="F2281">
        <v>1450.02</v>
      </c>
      <c r="G2281">
        <v>363.02</v>
      </c>
      <c r="H2281">
        <f t="shared" si="169"/>
        <v>46.82063882063882</v>
      </c>
      <c r="I2281">
        <f t="shared" si="170"/>
        <v>92.045165235215649</v>
      </c>
      <c r="J2281">
        <f t="shared" si="171"/>
        <v>66.400000000000006</v>
      </c>
      <c r="K2281">
        <f t="shared" si="172"/>
        <v>1193.4116473652132</v>
      </c>
      <c r="L2281">
        <f t="shared" si="173"/>
        <v>99.64266571377523</v>
      </c>
      <c r="M2281">
        <f t="shared" si="174"/>
        <v>43.780602522974505</v>
      </c>
    </row>
    <row r="2282" spans="1:13">
      <c r="A2282" s="230">
        <v>39121</v>
      </c>
      <c r="B2282">
        <v>23.85</v>
      </c>
      <c r="C2282">
        <v>42.47</v>
      </c>
      <c r="D2282">
        <v>8.15</v>
      </c>
      <c r="E2282">
        <v>86.18</v>
      </c>
      <c r="F2282">
        <v>1448.31</v>
      </c>
      <c r="G2282">
        <v>363.36</v>
      </c>
      <c r="H2282">
        <f t="shared" si="169"/>
        <v>46.879606879606882</v>
      </c>
      <c r="I2282">
        <f t="shared" si="170"/>
        <v>92.415086703064034</v>
      </c>
      <c r="J2282">
        <f t="shared" si="171"/>
        <v>65.2</v>
      </c>
      <c r="K2282">
        <f t="shared" si="172"/>
        <v>1193.8272289023107</v>
      </c>
      <c r="L2282">
        <f t="shared" si="173"/>
        <v>99.525157708112857</v>
      </c>
      <c r="M2282">
        <f t="shared" si="174"/>
        <v>43.821606888733449</v>
      </c>
    </row>
    <row r="2283" spans="1:13">
      <c r="A2283" s="230">
        <v>39122</v>
      </c>
      <c r="B2283">
        <v>23.72</v>
      </c>
      <c r="C2283">
        <v>42.23</v>
      </c>
      <c r="D2283">
        <v>8.15</v>
      </c>
      <c r="E2283">
        <v>83.27</v>
      </c>
      <c r="F2283">
        <v>1438.06</v>
      </c>
      <c r="G2283">
        <v>358.81</v>
      </c>
      <c r="H2283">
        <f t="shared" si="169"/>
        <v>46.624078624078621</v>
      </c>
      <c r="I2283">
        <f t="shared" si="170"/>
        <v>91.892844630807488</v>
      </c>
      <c r="J2283">
        <f t="shared" si="171"/>
        <v>65.2</v>
      </c>
      <c r="K2283">
        <f t="shared" si="172"/>
        <v>1153.5158198038455</v>
      </c>
      <c r="L2283">
        <f t="shared" si="173"/>
        <v>98.820796855458283</v>
      </c>
      <c r="M2283">
        <f t="shared" si="174"/>
        <v>43.272871994018189</v>
      </c>
    </row>
    <row r="2284" spans="1:13">
      <c r="A2284" s="230">
        <v>39125</v>
      </c>
      <c r="B2284">
        <v>23.51</v>
      </c>
      <c r="C2284">
        <v>42.1</v>
      </c>
      <c r="D2284">
        <v>8</v>
      </c>
      <c r="E2284">
        <v>84.88</v>
      </c>
      <c r="F2284">
        <v>1433.37</v>
      </c>
      <c r="G2284">
        <v>357.48</v>
      </c>
      <c r="H2284">
        <f t="shared" si="169"/>
        <v>46.211302211302211</v>
      </c>
      <c r="I2284">
        <f t="shared" si="170"/>
        <v>91.609963508335198</v>
      </c>
      <c r="J2284">
        <f t="shared" si="171"/>
        <v>64</v>
      </c>
      <c r="K2284">
        <f t="shared" si="172"/>
        <v>1175.8186956280822</v>
      </c>
      <c r="L2284">
        <f t="shared" si="173"/>
        <v>98.498508816536329</v>
      </c>
      <c r="M2284">
        <f t="shared" si="174"/>
        <v>43.112472563255267</v>
      </c>
    </row>
    <row r="2285" spans="1:13">
      <c r="A2285" s="230">
        <v>39126</v>
      </c>
      <c r="B2285">
        <v>23.61</v>
      </c>
      <c r="C2285">
        <v>42.59</v>
      </c>
      <c r="D2285">
        <v>8</v>
      </c>
      <c r="E2285">
        <v>84.63</v>
      </c>
      <c r="F2285">
        <v>1444.26</v>
      </c>
      <c r="G2285">
        <v>358.34</v>
      </c>
      <c r="H2285">
        <f t="shared" si="169"/>
        <v>46.40786240786241</v>
      </c>
      <c r="I2285">
        <f t="shared" si="170"/>
        <v>92.676207739192307</v>
      </c>
      <c r="J2285">
        <f t="shared" si="171"/>
        <v>64</v>
      </c>
      <c r="K2285">
        <f t="shared" si="172"/>
        <v>1172.355516152269</v>
      </c>
      <c r="L2285">
        <f t="shared" si="173"/>
        <v>99.246849273649346</v>
      </c>
      <c r="M2285">
        <f t="shared" si="174"/>
        <v>43.216189488410237</v>
      </c>
    </row>
    <row r="2286" spans="1:13">
      <c r="A2286" s="230">
        <v>39127</v>
      </c>
      <c r="B2286">
        <v>23.9</v>
      </c>
      <c r="C2286">
        <v>42.83</v>
      </c>
      <c r="D2286">
        <v>8.1</v>
      </c>
      <c r="E2286">
        <v>85.3</v>
      </c>
      <c r="F2286">
        <v>1455.3</v>
      </c>
      <c r="G2286">
        <v>363.48</v>
      </c>
      <c r="H2286">
        <f t="shared" si="169"/>
        <v>46.977886977886975</v>
      </c>
      <c r="I2286">
        <f t="shared" si="170"/>
        <v>93.198449811448853</v>
      </c>
      <c r="J2286">
        <f t="shared" si="171"/>
        <v>64.8</v>
      </c>
      <c r="K2286">
        <f t="shared" si="172"/>
        <v>1181.6368371474484</v>
      </c>
      <c r="L2286">
        <f t="shared" si="173"/>
        <v>100.0054974505573</v>
      </c>
      <c r="M2286">
        <f t="shared" si="174"/>
        <v>43.836079017824844</v>
      </c>
    </row>
    <row r="2287" spans="1:13">
      <c r="A2287" s="230">
        <v>39128</v>
      </c>
      <c r="B2287">
        <v>24.38</v>
      </c>
      <c r="C2287">
        <v>42.68</v>
      </c>
      <c r="D2287">
        <v>8.15</v>
      </c>
      <c r="E2287">
        <v>85.21</v>
      </c>
      <c r="F2287">
        <v>1456.81</v>
      </c>
      <c r="G2287">
        <v>365.01</v>
      </c>
      <c r="H2287">
        <f t="shared" ref="H2287:H2350" si="175">B2287*100/$B$429</f>
        <v>47.921375921375919</v>
      </c>
      <c r="I2287">
        <f t="shared" ref="I2287:I2350" si="176">C2287*100/$C$429</f>
        <v>92.872048516288515</v>
      </c>
      <c r="J2287">
        <f t="shared" ref="J2287:J2350" si="177">D2287*100/$D$429</f>
        <v>65.2</v>
      </c>
      <c r="K2287">
        <f t="shared" ref="K2287:K2350" si="178">E2287*100/$E$7</f>
        <v>1180.3900925361556</v>
      </c>
      <c r="L2287">
        <f t="shared" ref="L2287:L2350" si="179">F2287*100/$F$429</f>
        <v>100.10926182982642</v>
      </c>
      <c r="M2287">
        <f t="shared" ref="M2287:M2350" si="180">G2287*100/$G$429</f>
        <v>44.020598663740081</v>
      </c>
    </row>
    <row r="2288" spans="1:13">
      <c r="A2288" s="230">
        <v>39129</v>
      </c>
      <c r="B2288">
        <v>24.39</v>
      </c>
      <c r="C2288">
        <v>42.77</v>
      </c>
      <c r="D2288">
        <v>8.1</v>
      </c>
      <c r="E2288">
        <v>84.83</v>
      </c>
      <c r="F2288">
        <v>1455.54</v>
      </c>
      <c r="G2288">
        <v>363.75</v>
      </c>
      <c r="H2288">
        <f t="shared" si="175"/>
        <v>47.941031941031945</v>
      </c>
      <c r="I2288">
        <f t="shared" si="176"/>
        <v>93.06788929338471</v>
      </c>
      <c r="J2288">
        <f t="shared" si="177"/>
        <v>64.8</v>
      </c>
      <c r="K2288">
        <f t="shared" si="178"/>
        <v>1175.1260597329197</v>
      </c>
      <c r="L2288">
        <f t="shared" si="179"/>
        <v>100.02198980222921</v>
      </c>
      <c r="M2288">
        <f t="shared" si="180"/>
        <v>43.868641308280473</v>
      </c>
    </row>
    <row r="2289" spans="1:13">
      <c r="A2289" s="230">
        <v>39132</v>
      </c>
      <c r="B2289">
        <v>24.39</v>
      </c>
      <c r="C2289">
        <v>42.77</v>
      </c>
      <c r="D2289">
        <v>8.1</v>
      </c>
      <c r="E2289">
        <v>84.83</v>
      </c>
      <c r="F2289">
        <v>1455.54</v>
      </c>
      <c r="G2289">
        <v>363.75</v>
      </c>
      <c r="H2289">
        <f t="shared" si="175"/>
        <v>47.941031941031945</v>
      </c>
      <c r="I2289">
        <f t="shared" si="176"/>
        <v>93.06788929338471</v>
      </c>
      <c r="J2289">
        <f t="shared" si="177"/>
        <v>64.8</v>
      </c>
      <c r="K2289">
        <f t="shared" si="178"/>
        <v>1175.1260597329197</v>
      </c>
      <c r="L2289">
        <f t="shared" si="179"/>
        <v>100.02198980222921</v>
      </c>
      <c r="M2289">
        <f t="shared" si="180"/>
        <v>43.868641308280473</v>
      </c>
    </row>
    <row r="2290" spans="1:13">
      <c r="A2290" s="230">
        <v>39133</v>
      </c>
      <c r="B2290">
        <v>24.53</v>
      </c>
      <c r="C2290">
        <v>43.13</v>
      </c>
      <c r="D2290">
        <v>8.0500000000000007</v>
      </c>
      <c r="E2290">
        <v>85.9</v>
      </c>
      <c r="F2290">
        <v>1459.68</v>
      </c>
      <c r="G2290">
        <v>365.3</v>
      </c>
      <c r="H2290">
        <f t="shared" si="175"/>
        <v>48.216216216216218</v>
      </c>
      <c r="I2290">
        <f t="shared" si="176"/>
        <v>93.851252401769528</v>
      </c>
      <c r="J2290">
        <f t="shared" si="177"/>
        <v>64.400000000000006</v>
      </c>
      <c r="K2290">
        <f t="shared" si="178"/>
        <v>1189.9484678893998</v>
      </c>
      <c r="L2290">
        <f t="shared" si="179"/>
        <v>100.3064828685697</v>
      </c>
      <c r="M2290">
        <f t="shared" si="180"/>
        <v>44.055572975710945</v>
      </c>
    </row>
    <row r="2291" spans="1:13">
      <c r="A2291" s="230">
        <v>39134</v>
      </c>
      <c r="B2291">
        <v>24.31</v>
      </c>
      <c r="C2291">
        <v>41.1</v>
      </c>
      <c r="D2291">
        <v>7.95</v>
      </c>
      <c r="E2291">
        <v>89.2</v>
      </c>
      <c r="F2291">
        <v>1457.63</v>
      </c>
      <c r="G2291">
        <v>364.71</v>
      </c>
      <c r="H2291">
        <f t="shared" si="175"/>
        <v>47.783783783783782</v>
      </c>
      <c r="I2291">
        <f t="shared" si="176"/>
        <v>89.433954873932933</v>
      </c>
      <c r="J2291">
        <f t="shared" si="177"/>
        <v>63.6</v>
      </c>
      <c r="K2291">
        <f t="shared" si="178"/>
        <v>1235.6624369701335</v>
      </c>
      <c r="L2291">
        <f t="shared" si="179"/>
        <v>100.16561069803878</v>
      </c>
      <c r="M2291">
        <f t="shared" si="180"/>
        <v>43.984418341011605</v>
      </c>
    </row>
    <row r="2292" spans="1:13">
      <c r="A2292" s="230">
        <v>39135</v>
      </c>
      <c r="B2292">
        <v>24.34</v>
      </c>
      <c r="C2292">
        <v>40.78</v>
      </c>
      <c r="D2292">
        <v>7.95</v>
      </c>
      <c r="E2292">
        <v>89.51</v>
      </c>
      <c r="F2292">
        <v>1456.38</v>
      </c>
      <c r="G2292">
        <v>366.07</v>
      </c>
      <c r="H2292">
        <f t="shared" si="175"/>
        <v>47.842751842751845</v>
      </c>
      <c r="I2292">
        <f t="shared" si="176"/>
        <v>88.73763211092421</v>
      </c>
      <c r="J2292">
        <f t="shared" si="177"/>
        <v>63.6</v>
      </c>
      <c r="K2292">
        <f t="shared" si="178"/>
        <v>1239.9567795201419</v>
      </c>
      <c r="L2292">
        <f t="shared" si="179"/>
        <v>100.07971303308091</v>
      </c>
      <c r="M2292">
        <f t="shared" si="180"/>
        <v>44.148435804047374</v>
      </c>
    </row>
    <row r="2293" spans="1:13">
      <c r="A2293" s="230">
        <v>39136</v>
      </c>
      <c r="B2293">
        <v>24.19</v>
      </c>
      <c r="C2293">
        <v>40.82</v>
      </c>
      <c r="D2293">
        <v>8</v>
      </c>
      <c r="E2293">
        <v>89.07</v>
      </c>
      <c r="F2293">
        <v>1451.19</v>
      </c>
      <c r="G2293">
        <v>365</v>
      </c>
      <c r="H2293">
        <f t="shared" si="175"/>
        <v>47.547911547911546</v>
      </c>
      <c r="I2293">
        <f t="shared" si="176"/>
        <v>88.824672456300306</v>
      </c>
      <c r="J2293">
        <f t="shared" si="177"/>
        <v>64</v>
      </c>
      <c r="K2293">
        <f t="shared" si="178"/>
        <v>1233.8615836427107</v>
      </c>
      <c r="L2293">
        <f t="shared" si="179"/>
        <v>99.723065928175814</v>
      </c>
      <c r="M2293">
        <f t="shared" si="180"/>
        <v>44.019392652982468</v>
      </c>
    </row>
    <row r="2294" spans="1:13">
      <c r="A2294" s="230">
        <v>39139</v>
      </c>
      <c r="B2294">
        <v>23.8</v>
      </c>
      <c r="C2294">
        <v>40.29</v>
      </c>
      <c r="D2294">
        <v>7.95</v>
      </c>
      <c r="E2294">
        <v>88.65</v>
      </c>
      <c r="F2294">
        <v>1449.37</v>
      </c>
      <c r="G2294">
        <v>363.28</v>
      </c>
      <c r="H2294">
        <f t="shared" si="175"/>
        <v>46.781326781326783</v>
      </c>
      <c r="I2294">
        <f t="shared" si="176"/>
        <v>87.671387880067101</v>
      </c>
      <c r="J2294">
        <f t="shared" si="177"/>
        <v>63.6</v>
      </c>
      <c r="K2294">
        <f t="shared" si="178"/>
        <v>1228.0434421233447</v>
      </c>
      <c r="L2294">
        <f t="shared" si="179"/>
        <v>99.597998927997139</v>
      </c>
      <c r="M2294">
        <f t="shared" si="180"/>
        <v>43.811958802672521</v>
      </c>
    </row>
    <row r="2295" spans="1:13">
      <c r="A2295" s="230">
        <v>39140</v>
      </c>
      <c r="B2295">
        <v>22.88</v>
      </c>
      <c r="C2295">
        <v>38.92</v>
      </c>
      <c r="D2295">
        <v>7.85</v>
      </c>
      <c r="E2295">
        <v>83.93</v>
      </c>
      <c r="F2295">
        <v>1399.04</v>
      </c>
      <c r="G2295">
        <v>348.97</v>
      </c>
      <c r="H2295">
        <f t="shared" si="175"/>
        <v>44.972972972972975</v>
      </c>
      <c r="I2295">
        <f t="shared" si="176"/>
        <v>84.690256050936014</v>
      </c>
      <c r="J2295">
        <f t="shared" si="177"/>
        <v>62.8</v>
      </c>
      <c r="K2295">
        <f t="shared" si="178"/>
        <v>1162.6586136199924</v>
      </c>
      <c r="L2295">
        <f t="shared" si="179"/>
        <v>96.139415346133234</v>
      </c>
      <c r="M2295">
        <f t="shared" si="180"/>
        <v>42.086157408524087</v>
      </c>
    </row>
    <row r="2296" spans="1:13">
      <c r="A2296" s="230">
        <v>39141</v>
      </c>
      <c r="B2296">
        <v>22.85</v>
      </c>
      <c r="C2296">
        <v>39.35</v>
      </c>
      <c r="D2296">
        <v>7.7</v>
      </c>
      <c r="E2296">
        <v>84.61</v>
      </c>
      <c r="F2296">
        <v>1406.82</v>
      </c>
      <c r="G2296">
        <v>350.44</v>
      </c>
      <c r="H2296">
        <f t="shared" si="175"/>
        <v>44.914004914004913</v>
      </c>
      <c r="I2296">
        <f t="shared" si="176"/>
        <v>85.625939763728979</v>
      </c>
      <c r="J2296">
        <f t="shared" si="177"/>
        <v>61.6</v>
      </c>
      <c r="K2296">
        <f t="shared" si="178"/>
        <v>1172.078461794204</v>
      </c>
      <c r="L2296">
        <f t="shared" si="179"/>
        <v>96.674042412831042</v>
      </c>
      <c r="M2296">
        <f t="shared" si="180"/>
        <v>42.263440989893631</v>
      </c>
    </row>
    <row r="2297" spans="1:13">
      <c r="A2297" s="230">
        <v>39142</v>
      </c>
      <c r="B2297">
        <v>23.01</v>
      </c>
      <c r="C2297">
        <v>38.93</v>
      </c>
      <c r="D2297">
        <v>7.62</v>
      </c>
      <c r="E2297">
        <v>87.06</v>
      </c>
      <c r="F2297">
        <v>1403.17</v>
      </c>
      <c r="G2297">
        <v>349.33</v>
      </c>
      <c r="H2297">
        <f t="shared" si="175"/>
        <v>45.22850122850123</v>
      </c>
      <c r="I2297">
        <f t="shared" si="176"/>
        <v>84.712016137280031</v>
      </c>
      <c r="J2297">
        <f t="shared" si="177"/>
        <v>60.96</v>
      </c>
      <c r="K2297">
        <f t="shared" si="178"/>
        <v>1206.017620657173</v>
      </c>
      <c r="L2297">
        <f t="shared" si="179"/>
        <v>96.423221231154045</v>
      </c>
      <c r="M2297">
        <f t="shared" si="180"/>
        <v>42.129573795798258</v>
      </c>
    </row>
    <row r="2298" spans="1:13">
      <c r="A2298" s="230">
        <v>39143</v>
      </c>
      <c r="B2298">
        <v>23.18</v>
      </c>
      <c r="C2298">
        <v>38.67</v>
      </c>
      <c r="D2298">
        <v>7.25</v>
      </c>
      <c r="E2298">
        <v>85.41</v>
      </c>
      <c r="F2298">
        <v>1387.17</v>
      </c>
      <c r="G2298">
        <v>344.03</v>
      </c>
      <c r="H2298">
        <f t="shared" si="175"/>
        <v>45.562653562653566</v>
      </c>
      <c r="I2298">
        <f t="shared" si="176"/>
        <v>84.146253892335437</v>
      </c>
      <c r="J2298">
        <f t="shared" si="177"/>
        <v>58</v>
      </c>
      <c r="K2298">
        <f t="shared" si="178"/>
        <v>1183.1606361168062</v>
      </c>
      <c r="L2298">
        <f t="shared" si="179"/>
        <v>95.323731119693235</v>
      </c>
      <c r="M2298">
        <f t="shared" si="180"/>
        <v>41.490388094261803</v>
      </c>
    </row>
    <row r="2299" spans="1:13">
      <c r="A2299" s="230">
        <v>39146</v>
      </c>
      <c r="B2299">
        <v>22.53</v>
      </c>
      <c r="C2299">
        <v>38.75</v>
      </c>
      <c r="D2299">
        <v>7.1</v>
      </c>
      <c r="E2299">
        <v>86.32</v>
      </c>
      <c r="F2299">
        <v>1374.12</v>
      </c>
      <c r="G2299">
        <v>342.52</v>
      </c>
      <c r="H2299">
        <f t="shared" si="175"/>
        <v>44.285012285012286</v>
      </c>
      <c r="I2299">
        <f t="shared" si="176"/>
        <v>84.320334583087629</v>
      </c>
      <c r="J2299">
        <f t="shared" si="177"/>
        <v>56.8</v>
      </c>
      <c r="K2299">
        <f t="shared" si="178"/>
        <v>1195.766609408766</v>
      </c>
      <c r="L2299">
        <f t="shared" si="179"/>
        <v>94.426959497533019</v>
      </c>
      <c r="M2299">
        <f t="shared" si="180"/>
        <v>41.308280469861792</v>
      </c>
    </row>
    <row r="2300" spans="1:13">
      <c r="A2300" s="230">
        <v>39147</v>
      </c>
      <c r="B2300">
        <v>22.67</v>
      </c>
      <c r="C2300">
        <v>39.43</v>
      </c>
      <c r="D2300">
        <v>7.2</v>
      </c>
      <c r="E2300">
        <v>88.19</v>
      </c>
      <c r="F2300">
        <v>1395.41</v>
      </c>
      <c r="G2300">
        <v>348.74</v>
      </c>
      <c r="H2300">
        <f t="shared" si="175"/>
        <v>44.560196560196559</v>
      </c>
      <c r="I2300">
        <f t="shared" si="176"/>
        <v>85.800020454481157</v>
      </c>
      <c r="J2300">
        <f t="shared" si="177"/>
        <v>57.6</v>
      </c>
      <c r="K2300">
        <f t="shared" si="178"/>
        <v>1221.6711918878484</v>
      </c>
      <c r="L2300">
        <f t="shared" si="179"/>
        <v>95.889968527095562</v>
      </c>
      <c r="M2300">
        <f t="shared" si="180"/>
        <v>42.058419161098918</v>
      </c>
    </row>
    <row r="2301" spans="1:13">
      <c r="A2301" s="230">
        <v>39148</v>
      </c>
      <c r="B2301">
        <v>22.3</v>
      </c>
      <c r="C2301">
        <v>40.17</v>
      </c>
      <c r="D2301">
        <v>7.25</v>
      </c>
      <c r="E2301">
        <v>87.72</v>
      </c>
      <c r="F2301">
        <v>1391.97</v>
      </c>
      <c r="G2301">
        <v>346.91</v>
      </c>
      <c r="H2301">
        <f t="shared" si="175"/>
        <v>43.832923832923832</v>
      </c>
      <c r="I2301">
        <f t="shared" si="176"/>
        <v>87.410266843938842</v>
      </c>
      <c r="J2301">
        <f t="shared" si="177"/>
        <v>58</v>
      </c>
      <c r="K2301">
        <f t="shared" si="178"/>
        <v>1215.1604144733196</v>
      </c>
      <c r="L2301">
        <f t="shared" si="179"/>
        <v>95.653578153131477</v>
      </c>
      <c r="M2301">
        <f t="shared" si="180"/>
        <v>41.837719192455197</v>
      </c>
    </row>
    <row r="2302" spans="1:13">
      <c r="A2302" s="230">
        <v>39149</v>
      </c>
      <c r="B2302">
        <v>22.26</v>
      </c>
      <c r="C2302">
        <v>40.270000000000003</v>
      </c>
      <c r="D2302">
        <v>7.3</v>
      </c>
      <c r="E2302">
        <v>88</v>
      </c>
      <c r="F2302">
        <v>1401.89</v>
      </c>
      <c r="G2302">
        <v>348.17</v>
      </c>
      <c r="H2302">
        <f t="shared" si="175"/>
        <v>43.754299754299751</v>
      </c>
      <c r="I2302">
        <f t="shared" si="176"/>
        <v>87.627867707379067</v>
      </c>
      <c r="J2302">
        <f t="shared" si="177"/>
        <v>58.4</v>
      </c>
      <c r="K2302">
        <f t="shared" si="178"/>
        <v>1219.0391754862303</v>
      </c>
      <c r="L2302">
        <f t="shared" si="179"/>
        <v>96.335262022237188</v>
      </c>
      <c r="M2302">
        <f t="shared" si="180"/>
        <v>41.989676547914812</v>
      </c>
    </row>
    <row r="2303" spans="1:13">
      <c r="A2303" s="230">
        <v>39150</v>
      </c>
      <c r="B2303">
        <v>22.43</v>
      </c>
      <c r="C2303">
        <v>40.11</v>
      </c>
      <c r="D2303">
        <v>7.4</v>
      </c>
      <c r="E2303">
        <v>87.97</v>
      </c>
      <c r="F2303">
        <v>1402.85</v>
      </c>
      <c r="G2303">
        <v>347.84</v>
      </c>
      <c r="H2303">
        <f t="shared" si="175"/>
        <v>44.088452088452087</v>
      </c>
      <c r="I2303">
        <f t="shared" si="176"/>
        <v>87.279706325874699</v>
      </c>
      <c r="J2303">
        <f t="shared" si="177"/>
        <v>59.2</v>
      </c>
      <c r="K2303">
        <f t="shared" si="178"/>
        <v>1218.6235939491328</v>
      </c>
      <c r="L2303">
        <f t="shared" si="179"/>
        <v>96.401231428924831</v>
      </c>
      <c r="M2303">
        <f t="shared" si="180"/>
        <v>41.949878192913481</v>
      </c>
    </row>
    <row r="2304" spans="1:13">
      <c r="A2304" s="230">
        <v>39153</v>
      </c>
      <c r="B2304">
        <v>22.35</v>
      </c>
      <c r="C2304">
        <v>40.369999999999997</v>
      </c>
      <c r="D2304">
        <v>7.45</v>
      </c>
      <c r="E2304">
        <v>89.87</v>
      </c>
      <c r="F2304">
        <v>1406.6</v>
      </c>
      <c r="G2304">
        <v>350.71</v>
      </c>
      <c r="H2304">
        <f t="shared" si="175"/>
        <v>43.931203931203932</v>
      </c>
      <c r="I2304">
        <f t="shared" si="176"/>
        <v>87.845468570819278</v>
      </c>
      <c r="J2304">
        <f t="shared" si="177"/>
        <v>59.6</v>
      </c>
      <c r="K2304">
        <f t="shared" si="178"/>
        <v>1244.9437579653129</v>
      </c>
      <c r="L2304">
        <f t="shared" si="179"/>
        <v>96.658924423798467</v>
      </c>
      <c r="M2304">
        <f t="shared" si="180"/>
        <v>42.296003280349261</v>
      </c>
    </row>
    <row r="2305" spans="1:13">
      <c r="A2305" s="230">
        <v>39154</v>
      </c>
      <c r="B2305">
        <v>21.79</v>
      </c>
      <c r="C2305">
        <v>39.549999999999997</v>
      </c>
      <c r="D2305">
        <v>7.2</v>
      </c>
      <c r="E2305">
        <v>88.4</v>
      </c>
      <c r="F2305">
        <v>1377.95</v>
      </c>
      <c r="G2305">
        <v>343.9</v>
      </c>
      <c r="H2305">
        <f t="shared" si="175"/>
        <v>42.830466830466833</v>
      </c>
      <c r="I2305">
        <f t="shared" si="176"/>
        <v>86.06114149060943</v>
      </c>
      <c r="J2305">
        <f t="shared" si="177"/>
        <v>57.6</v>
      </c>
      <c r="K2305">
        <f t="shared" si="178"/>
        <v>1224.5802626475315</v>
      </c>
      <c r="L2305">
        <f t="shared" si="179"/>
        <v>94.690149942963956</v>
      </c>
      <c r="M2305">
        <f t="shared" si="180"/>
        <v>41.474709954412795</v>
      </c>
    </row>
    <row r="2306" spans="1:13">
      <c r="A2306" s="230">
        <v>39155</v>
      </c>
      <c r="B2306">
        <v>22.32</v>
      </c>
      <c r="C2306">
        <v>39.79</v>
      </c>
      <c r="D2306">
        <v>7.25</v>
      </c>
      <c r="E2306">
        <v>90</v>
      </c>
      <c r="F2306">
        <v>1387.17</v>
      </c>
      <c r="G2306">
        <v>348.46</v>
      </c>
      <c r="H2306">
        <f t="shared" si="175"/>
        <v>43.872235872235869</v>
      </c>
      <c r="I2306">
        <f t="shared" si="176"/>
        <v>86.583383562865976</v>
      </c>
      <c r="J2306">
        <f t="shared" si="177"/>
        <v>58</v>
      </c>
      <c r="K2306">
        <f t="shared" si="178"/>
        <v>1246.7446112927357</v>
      </c>
      <c r="L2306">
        <f t="shared" si="179"/>
        <v>95.323731119693235</v>
      </c>
      <c r="M2306">
        <f t="shared" si="180"/>
        <v>42.024650859885675</v>
      </c>
    </row>
    <row r="2307" spans="1:13">
      <c r="A2307" s="230">
        <v>39156</v>
      </c>
      <c r="B2307">
        <v>22.46</v>
      </c>
      <c r="C2307">
        <v>39.700000000000003</v>
      </c>
      <c r="D2307">
        <v>7.4</v>
      </c>
      <c r="E2307">
        <v>89.57</v>
      </c>
      <c r="F2307">
        <v>1392.28</v>
      </c>
      <c r="G2307">
        <v>348.22</v>
      </c>
      <c r="H2307">
        <f t="shared" si="175"/>
        <v>44.147420147420149</v>
      </c>
      <c r="I2307">
        <f t="shared" si="176"/>
        <v>86.387542785769782</v>
      </c>
      <c r="J2307">
        <f t="shared" si="177"/>
        <v>59.2</v>
      </c>
      <c r="K2307">
        <f t="shared" si="178"/>
        <v>1240.787942594337</v>
      </c>
      <c r="L2307">
        <f t="shared" si="179"/>
        <v>95.674880774041043</v>
      </c>
      <c r="M2307">
        <f t="shared" si="180"/>
        <v>41.995706601702892</v>
      </c>
    </row>
    <row r="2308" spans="1:13">
      <c r="A2308" s="230">
        <v>39157</v>
      </c>
      <c r="B2308">
        <v>22.5</v>
      </c>
      <c r="C2308">
        <v>39.909999999999997</v>
      </c>
      <c r="D2308">
        <v>7.25</v>
      </c>
      <c r="E2308">
        <v>89.59</v>
      </c>
      <c r="F2308">
        <v>1386.95</v>
      </c>
      <c r="G2308">
        <v>347.88</v>
      </c>
      <c r="H2308">
        <f t="shared" si="175"/>
        <v>44.226044226044223</v>
      </c>
      <c r="I2308">
        <f t="shared" si="176"/>
        <v>86.844504598994234</v>
      </c>
      <c r="J2308">
        <f t="shared" si="177"/>
        <v>58</v>
      </c>
      <c r="K2308">
        <f t="shared" si="178"/>
        <v>1241.064996952402</v>
      </c>
      <c r="L2308">
        <f t="shared" si="179"/>
        <v>95.30861313066066</v>
      </c>
      <c r="M2308">
        <f t="shared" si="180"/>
        <v>41.954702235943948</v>
      </c>
    </row>
    <row r="2309" spans="1:13">
      <c r="A2309" s="230">
        <v>39160</v>
      </c>
      <c r="B2309">
        <v>22.46</v>
      </c>
      <c r="C2309">
        <v>40.21</v>
      </c>
      <c r="D2309">
        <v>7.5</v>
      </c>
      <c r="E2309">
        <v>91.13</v>
      </c>
      <c r="F2309">
        <v>1402.06</v>
      </c>
      <c r="G2309">
        <v>350.47</v>
      </c>
      <c r="H2309">
        <f t="shared" si="175"/>
        <v>44.147420147420149</v>
      </c>
      <c r="I2309">
        <f t="shared" si="176"/>
        <v>87.497307189314924</v>
      </c>
      <c r="J2309">
        <f t="shared" si="177"/>
        <v>60</v>
      </c>
      <c r="K2309">
        <f t="shared" si="178"/>
        <v>1262.3981825234112</v>
      </c>
      <c r="L2309">
        <f t="shared" si="179"/>
        <v>96.346944104671451</v>
      </c>
      <c r="M2309">
        <f t="shared" si="180"/>
        <v>42.267059022166478</v>
      </c>
    </row>
    <row r="2310" spans="1:13">
      <c r="A2310" s="230">
        <v>39161</v>
      </c>
      <c r="B2310">
        <v>22.53</v>
      </c>
      <c r="C2310">
        <v>39.61</v>
      </c>
      <c r="D2310">
        <v>7.55</v>
      </c>
      <c r="E2310">
        <v>91.48</v>
      </c>
      <c r="F2310">
        <v>1410.94</v>
      </c>
      <c r="G2310">
        <v>351.8</v>
      </c>
      <c r="H2310">
        <f t="shared" si="175"/>
        <v>44.285012285012286</v>
      </c>
      <c r="I2310">
        <f t="shared" si="176"/>
        <v>86.191702008673573</v>
      </c>
      <c r="J2310">
        <f t="shared" si="177"/>
        <v>60.4</v>
      </c>
      <c r="K2310">
        <f t="shared" si="178"/>
        <v>1267.2466337895496</v>
      </c>
      <c r="L2310">
        <f t="shared" si="179"/>
        <v>96.957161116532205</v>
      </c>
      <c r="M2310">
        <f t="shared" si="180"/>
        <v>42.4274584529294</v>
      </c>
    </row>
    <row r="2311" spans="1:13">
      <c r="A2311" s="230">
        <v>39162</v>
      </c>
      <c r="B2311">
        <v>22.95</v>
      </c>
      <c r="C2311">
        <v>40.19</v>
      </c>
      <c r="D2311">
        <v>7.7</v>
      </c>
      <c r="E2311">
        <v>93.87</v>
      </c>
      <c r="F2311">
        <v>1435.04</v>
      </c>
      <c r="G2311">
        <v>358.77</v>
      </c>
      <c r="H2311">
        <f t="shared" si="175"/>
        <v>45.110565110565112</v>
      </c>
      <c r="I2311">
        <f t="shared" si="176"/>
        <v>87.453787016626876</v>
      </c>
      <c r="J2311">
        <f t="shared" si="177"/>
        <v>61.6</v>
      </c>
      <c r="K2311">
        <f t="shared" si="178"/>
        <v>1300.3546295783233</v>
      </c>
      <c r="L2311">
        <f t="shared" si="179"/>
        <v>98.613268096920052</v>
      </c>
      <c r="M2311">
        <f t="shared" si="180"/>
        <v>43.268047950987729</v>
      </c>
    </row>
    <row r="2312" spans="1:13">
      <c r="A2312" s="230">
        <v>39163</v>
      </c>
      <c r="B2312">
        <v>22.93</v>
      </c>
      <c r="C2312">
        <v>40.450000000000003</v>
      </c>
      <c r="D2312">
        <v>7.6</v>
      </c>
      <c r="E2312">
        <v>93.96</v>
      </c>
      <c r="F2312">
        <v>1434.54</v>
      </c>
      <c r="G2312">
        <v>356.9</v>
      </c>
      <c r="H2312">
        <f t="shared" si="175"/>
        <v>45.071253071253068</v>
      </c>
      <c r="I2312">
        <f t="shared" si="176"/>
        <v>88.019549261571484</v>
      </c>
      <c r="J2312">
        <f t="shared" si="177"/>
        <v>60.8</v>
      </c>
      <c r="K2312">
        <f t="shared" si="178"/>
        <v>1301.6013741896161</v>
      </c>
      <c r="L2312">
        <f t="shared" si="179"/>
        <v>98.578909030936899</v>
      </c>
      <c r="M2312">
        <f t="shared" si="180"/>
        <v>43.04252393931354</v>
      </c>
    </row>
    <row r="2313" spans="1:13">
      <c r="A2313" s="230">
        <v>39164</v>
      </c>
      <c r="B2313">
        <v>22.83</v>
      </c>
      <c r="C2313">
        <v>40.43</v>
      </c>
      <c r="D2313">
        <v>7.6</v>
      </c>
      <c r="E2313">
        <v>93.52</v>
      </c>
      <c r="F2313">
        <v>1436.11</v>
      </c>
      <c r="G2313">
        <v>356.07</v>
      </c>
      <c r="H2313">
        <f t="shared" si="175"/>
        <v>44.874692874692876</v>
      </c>
      <c r="I2313">
        <f t="shared" si="176"/>
        <v>87.976029088883422</v>
      </c>
      <c r="J2313">
        <f t="shared" si="177"/>
        <v>60.8</v>
      </c>
      <c r="K2313">
        <f t="shared" si="178"/>
        <v>1295.5061783121848</v>
      </c>
      <c r="L2313">
        <f t="shared" si="179"/>
        <v>98.686796498123996</v>
      </c>
      <c r="M2313">
        <f t="shared" si="180"/>
        <v>42.942425046431417</v>
      </c>
    </row>
    <row r="2314" spans="1:13">
      <c r="A2314" s="230">
        <v>39167</v>
      </c>
      <c r="B2314">
        <v>23.62</v>
      </c>
      <c r="C2314">
        <v>40.44</v>
      </c>
      <c r="D2314">
        <v>7.5</v>
      </c>
      <c r="E2314">
        <v>95.85</v>
      </c>
      <c r="F2314">
        <v>1437.5</v>
      </c>
      <c r="G2314">
        <v>358.1</v>
      </c>
      <c r="H2314">
        <f t="shared" si="175"/>
        <v>46.427518427518429</v>
      </c>
      <c r="I2314">
        <f t="shared" si="176"/>
        <v>87.997789175227453</v>
      </c>
      <c r="J2314">
        <f t="shared" si="177"/>
        <v>60</v>
      </c>
      <c r="K2314">
        <f t="shared" si="178"/>
        <v>1327.7830110267635</v>
      </c>
      <c r="L2314">
        <f t="shared" si="179"/>
        <v>98.782314701557155</v>
      </c>
      <c r="M2314">
        <f t="shared" si="180"/>
        <v>43.187245230227454</v>
      </c>
    </row>
    <row r="2315" spans="1:13">
      <c r="A2315" s="230">
        <v>39168</v>
      </c>
      <c r="B2315">
        <v>23.75</v>
      </c>
      <c r="C2315">
        <v>40.229999999999997</v>
      </c>
      <c r="D2315">
        <v>7.4</v>
      </c>
      <c r="E2315">
        <v>95.46</v>
      </c>
      <c r="F2315">
        <v>1428.61</v>
      </c>
      <c r="G2315">
        <v>355.9</v>
      </c>
      <c r="H2315">
        <f t="shared" si="175"/>
        <v>46.683046683046683</v>
      </c>
      <c r="I2315">
        <f t="shared" si="176"/>
        <v>87.540827362002958</v>
      </c>
      <c r="J2315">
        <f t="shared" si="177"/>
        <v>59.2</v>
      </c>
      <c r="K2315">
        <f t="shared" si="178"/>
        <v>1322.380451044495</v>
      </c>
      <c r="L2315">
        <f t="shared" si="179"/>
        <v>98.171410508376738</v>
      </c>
      <c r="M2315">
        <f t="shared" si="180"/>
        <v>42.921922863551949</v>
      </c>
    </row>
    <row r="2316" spans="1:13">
      <c r="A2316" s="230">
        <v>39169</v>
      </c>
      <c r="B2316">
        <v>23.35</v>
      </c>
      <c r="C2316">
        <v>39.79</v>
      </c>
      <c r="D2316">
        <v>7.3</v>
      </c>
      <c r="E2316">
        <v>93.24</v>
      </c>
      <c r="F2316">
        <v>1417.23</v>
      </c>
      <c r="G2316">
        <v>352.66</v>
      </c>
      <c r="H2316">
        <f t="shared" si="175"/>
        <v>45.896805896805894</v>
      </c>
      <c r="I2316">
        <f t="shared" si="176"/>
        <v>86.583383562865976</v>
      </c>
      <c r="J2316">
        <f t="shared" si="177"/>
        <v>58.4</v>
      </c>
      <c r="K2316">
        <f t="shared" si="178"/>
        <v>1291.6274172992742</v>
      </c>
      <c r="L2316">
        <f t="shared" si="179"/>
        <v>97.38939816660023</v>
      </c>
      <c r="M2316">
        <f t="shared" si="180"/>
        <v>42.531175378084377</v>
      </c>
    </row>
    <row r="2317" spans="1:13">
      <c r="A2317" s="230">
        <v>39170</v>
      </c>
      <c r="B2317">
        <v>23.39</v>
      </c>
      <c r="C2317">
        <v>40</v>
      </c>
      <c r="D2317">
        <v>7.4</v>
      </c>
      <c r="E2317">
        <v>93.75</v>
      </c>
      <c r="F2317">
        <v>1422.53</v>
      </c>
      <c r="G2317">
        <v>352.24</v>
      </c>
      <c r="H2317">
        <f t="shared" si="175"/>
        <v>45.975429975429975</v>
      </c>
      <c r="I2317">
        <f t="shared" si="176"/>
        <v>87.040345376090457</v>
      </c>
      <c r="J2317">
        <f t="shared" si="177"/>
        <v>59.2</v>
      </c>
      <c r="K2317">
        <f t="shared" si="178"/>
        <v>1298.692303429933</v>
      </c>
      <c r="L2317">
        <f t="shared" si="179"/>
        <v>97.753604266021625</v>
      </c>
      <c r="M2317">
        <f t="shared" si="180"/>
        <v>42.480522926264506</v>
      </c>
    </row>
    <row r="2318" spans="1:13">
      <c r="A2318" s="230">
        <v>39171</v>
      </c>
      <c r="B2318">
        <v>23.21</v>
      </c>
      <c r="C2318">
        <v>40.14</v>
      </c>
      <c r="D2318">
        <v>7.3</v>
      </c>
      <c r="E2318">
        <v>92.91</v>
      </c>
      <c r="F2318">
        <v>1420.86</v>
      </c>
      <c r="G2318">
        <v>352.34</v>
      </c>
      <c r="H2318">
        <f t="shared" si="175"/>
        <v>45.621621621621621</v>
      </c>
      <c r="I2318">
        <f t="shared" si="176"/>
        <v>87.344986584906763</v>
      </c>
      <c r="J2318">
        <f t="shared" si="177"/>
        <v>58.4</v>
      </c>
      <c r="K2318">
        <f t="shared" si="178"/>
        <v>1287.0560203912007</v>
      </c>
      <c r="L2318">
        <f t="shared" si="179"/>
        <v>97.638844985637903</v>
      </c>
      <c r="M2318">
        <f t="shared" si="180"/>
        <v>42.492583033840667</v>
      </c>
    </row>
    <row r="2319" spans="1:13">
      <c r="A2319" s="230">
        <v>39174</v>
      </c>
      <c r="B2319">
        <v>23.02</v>
      </c>
      <c r="C2319">
        <v>40.31</v>
      </c>
      <c r="D2319">
        <v>7.2</v>
      </c>
      <c r="E2319">
        <v>93.65</v>
      </c>
      <c r="F2319">
        <v>1424.55</v>
      </c>
      <c r="G2319">
        <v>353.46</v>
      </c>
      <c r="H2319">
        <f t="shared" si="175"/>
        <v>45.248157248157248</v>
      </c>
      <c r="I2319">
        <f t="shared" si="176"/>
        <v>87.714908052755149</v>
      </c>
      <c r="J2319">
        <f t="shared" si="177"/>
        <v>57.6</v>
      </c>
      <c r="K2319">
        <f t="shared" si="178"/>
        <v>1297.3070316396077</v>
      </c>
      <c r="L2319">
        <f t="shared" si="179"/>
        <v>97.892414892593564</v>
      </c>
      <c r="M2319">
        <f t="shared" si="180"/>
        <v>42.627656238693653</v>
      </c>
    </row>
    <row r="2320" spans="1:13">
      <c r="A2320" s="230">
        <v>39175</v>
      </c>
      <c r="B2320">
        <v>23.07</v>
      </c>
      <c r="C2320">
        <v>40.89</v>
      </c>
      <c r="D2320">
        <v>7.45</v>
      </c>
      <c r="E2320">
        <v>94.5</v>
      </c>
      <c r="F2320">
        <v>1437.77</v>
      </c>
      <c r="G2320">
        <v>357.35</v>
      </c>
      <c r="H2320">
        <f t="shared" si="175"/>
        <v>45.346437346437348</v>
      </c>
      <c r="I2320">
        <f t="shared" si="176"/>
        <v>88.976993060708466</v>
      </c>
      <c r="J2320">
        <f t="shared" si="177"/>
        <v>59.6</v>
      </c>
      <c r="K2320">
        <f t="shared" si="178"/>
        <v>1309.0818418573724</v>
      </c>
      <c r="L2320">
        <f t="shared" si="179"/>
        <v>98.800868597188057</v>
      </c>
      <c r="M2320">
        <f t="shared" si="180"/>
        <v>43.096794423406259</v>
      </c>
    </row>
    <row r="2321" spans="1:13">
      <c r="A2321" s="230">
        <v>39176</v>
      </c>
      <c r="B2321">
        <v>23.36</v>
      </c>
      <c r="C2321">
        <v>41.1</v>
      </c>
      <c r="D2321">
        <v>7.35</v>
      </c>
      <c r="E2321">
        <v>94.27</v>
      </c>
      <c r="F2321">
        <v>1439.37</v>
      </c>
      <c r="G2321">
        <v>359.46</v>
      </c>
      <c r="H2321">
        <f t="shared" si="175"/>
        <v>45.91646191646192</v>
      </c>
      <c r="I2321">
        <f t="shared" si="176"/>
        <v>89.433954873932933</v>
      </c>
      <c r="J2321">
        <f t="shared" si="177"/>
        <v>58.8</v>
      </c>
      <c r="K2321">
        <f t="shared" si="178"/>
        <v>1305.8957167396243</v>
      </c>
      <c r="L2321">
        <f t="shared" si="179"/>
        <v>98.910817608334128</v>
      </c>
      <c r="M2321">
        <f t="shared" si="180"/>
        <v>43.351262693263223</v>
      </c>
    </row>
    <row r="2322" spans="1:13">
      <c r="A2322" s="230">
        <v>39177</v>
      </c>
      <c r="B2322">
        <v>23.51</v>
      </c>
      <c r="C2322">
        <v>41.8</v>
      </c>
      <c r="D2322">
        <v>7.4</v>
      </c>
      <c r="E2322">
        <v>94.68</v>
      </c>
      <c r="F2322">
        <v>1443.76</v>
      </c>
      <c r="G2322">
        <v>360.99</v>
      </c>
      <c r="H2322">
        <f t="shared" si="175"/>
        <v>46.211302211302211</v>
      </c>
      <c r="I2322">
        <f t="shared" si="176"/>
        <v>90.957160918014523</v>
      </c>
      <c r="J2322">
        <f t="shared" si="177"/>
        <v>59.2</v>
      </c>
      <c r="K2322">
        <f t="shared" si="178"/>
        <v>1311.575331079958</v>
      </c>
      <c r="L2322">
        <f t="shared" si="179"/>
        <v>99.212490207666193</v>
      </c>
      <c r="M2322">
        <f t="shared" si="180"/>
        <v>43.535782339178468</v>
      </c>
    </row>
    <row r="2323" spans="1:13">
      <c r="A2323" s="230">
        <v>39178</v>
      </c>
      <c r="B2323">
        <v>23.51</v>
      </c>
      <c r="C2323">
        <v>41.8</v>
      </c>
      <c r="D2323">
        <v>7.4</v>
      </c>
      <c r="E2323">
        <v>94.68</v>
      </c>
      <c r="F2323">
        <v>1443.76</v>
      </c>
      <c r="G2323">
        <v>360.99</v>
      </c>
      <c r="H2323">
        <f t="shared" si="175"/>
        <v>46.211302211302211</v>
      </c>
      <c r="I2323">
        <f t="shared" si="176"/>
        <v>90.957160918014523</v>
      </c>
      <c r="J2323">
        <f t="shared" si="177"/>
        <v>59.2</v>
      </c>
      <c r="K2323">
        <f t="shared" si="178"/>
        <v>1311.575331079958</v>
      </c>
      <c r="L2323">
        <f t="shared" si="179"/>
        <v>99.212490207666193</v>
      </c>
      <c r="M2323">
        <f t="shared" si="180"/>
        <v>43.535782339178468</v>
      </c>
    </row>
    <row r="2324" spans="1:13">
      <c r="A2324" s="230">
        <v>39181</v>
      </c>
      <c r="B2324">
        <v>23.71</v>
      </c>
      <c r="C2324">
        <v>41.34</v>
      </c>
      <c r="D2324">
        <v>7.4</v>
      </c>
      <c r="E2324">
        <v>93.65</v>
      </c>
      <c r="F2324">
        <v>1444.61</v>
      </c>
      <c r="G2324">
        <v>360.64</v>
      </c>
      <c r="H2324">
        <f t="shared" si="175"/>
        <v>46.604422604422602</v>
      </c>
      <c r="I2324">
        <f t="shared" si="176"/>
        <v>89.956196946189479</v>
      </c>
      <c r="J2324">
        <f t="shared" si="177"/>
        <v>59.2</v>
      </c>
      <c r="K2324">
        <f t="shared" si="178"/>
        <v>1297.3070316396077</v>
      </c>
      <c r="L2324">
        <f t="shared" si="179"/>
        <v>99.270900619837548</v>
      </c>
      <c r="M2324">
        <f t="shared" si="180"/>
        <v>43.49357196266191</v>
      </c>
    </row>
    <row r="2325" spans="1:13">
      <c r="A2325" s="230">
        <v>39182</v>
      </c>
      <c r="B2325">
        <v>23.91</v>
      </c>
      <c r="C2325">
        <v>40.72</v>
      </c>
      <c r="D2325">
        <v>7.3</v>
      </c>
      <c r="E2325">
        <v>94.25</v>
      </c>
      <c r="F2325">
        <v>1448.39</v>
      </c>
      <c r="G2325">
        <v>361.46</v>
      </c>
      <c r="H2325">
        <f t="shared" si="175"/>
        <v>46.997542997543</v>
      </c>
      <c r="I2325">
        <f t="shared" si="176"/>
        <v>88.607071592860081</v>
      </c>
      <c r="J2325">
        <f t="shared" si="177"/>
        <v>58.4</v>
      </c>
      <c r="K2325">
        <f t="shared" si="178"/>
        <v>1305.6186623815593</v>
      </c>
      <c r="L2325">
        <f t="shared" si="179"/>
        <v>99.530655158670172</v>
      </c>
      <c r="M2325">
        <f t="shared" si="180"/>
        <v>43.59246484478642</v>
      </c>
    </row>
    <row r="2326" spans="1:13">
      <c r="A2326" s="230">
        <v>39183</v>
      </c>
      <c r="B2326">
        <v>24.25</v>
      </c>
      <c r="C2326">
        <v>40.729999999999997</v>
      </c>
      <c r="D2326">
        <v>7.2</v>
      </c>
      <c r="E2326">
        <v>92.59</v>
      </c>
      <c r="F2326">
        <v>1438.87</v>
      </c>
      <c r="G2326">
        <v>358.15</v>
      </c>
      <c r="H2326">
        <f t="shared" si="175"/>
        <v>47.665847665847664</v>
      </c>
      <c r="I2326">
        <f t="shared" si="176"/>
        <v>88.628831679204097</v>
      </c>
      <c r="J2326">
        <f t="shared" si="177"/>
        <v>57.6</v>
      </c>
      <c r="K2326">
        <f t="shared" si="178"/>
        <v>1282.62315066216</v>
      </c>
      <c r="L2326">
        <f t="shared" si="179"/>
        <v>98.876458542350989</v>
      </c>
      <c r="M2326">
        <f t="shared" si="180"/>
        <v>43.193275284015535</v>
      </c>
    </row>
    <row r="2327" spans="1:13">
      <c r="A2327" s="230">
        <v>39184</v>
      </c>
      <c r="B2327">
        <v>24.65</v>
      </c>
      <c r="C2327">
        <v>41.12</v>
      </c>
      <c r="D2327">
        <v>7.3</v>
      </c>
      <c r="E2327">
        <v>92.19</v>
      </c>
      <c r="F2327">
        <v>1447.8</v>
      </c>
      <c r="G2327">
        <v>360.93</v>
      </c>
      <c r="H2327">
        <f t="shared" si="175"/>
        <v>48.452088452088454</v>
      </c>
      <c r="I2327">
        <f t="shared" si="176"/>
        <v>89.477475046620981</v>
      </c>
      <c r="J2327">
        <f t="shared" si="177"/>
        <v>58.4</v>
      </c>
      <c r="K2327">
        <f t="shared" si="178"/>
        <v>1277.0820635008588</v>
      </c>
      <c r="L2327">
        <f t="shared" si="179"/>
        <v>99.490111460810041</v>
      </c>
      <c r="M2327">
        <f t="shared" si="180"/>
        <v>43.528546274632774</v>
      </c>
    </row>
    <row r="2328" spans="1:13">
      <c r="A2328" s="230">
        <v>39185</v>
      </c>
      <c r="B2328">
        <v>25.36</v>
      </c>
      <c r="C2328">
        <v>41.18</v>
      </c>
      <c r="D2328">
        <v>7.3</v>
      </c>
      <c r="E2328">
        <v>90.24</v>
      </c>
      <c r="F2328">
        <v>1452.85</v>
      </c>
      <c r="G2328">
        <v>361.69</v>
      </c>
      <c r="H2328">
        <f t="shared" si="175"/>
        <v>49.847665847665844</v>
      </c>
      <c r="I2328">
        <f t="shared" si="176"/>
        <v>89.608035564685125</v>
      </c>
      <c r="J2328">
        <f t="shared" si="177"/>
        <v>58.4</v>
      </c>
      <c r="K2328">
        <f t="shared" si="178"/>
        <v>1250.0692635895164</v>
      </c>
      <c r="L2328">
        <f t="shared" si="179"/>
        <v>99.83713802723986</v>
      </c>
      <c r="M2328">
        <f t="shared" si="180"/>
        <v>43.620203092211582</v>
      </c>
    </row>
    <row r="2329" spans="1:13">
      <c r="A2329" s="230">
        <v>39188</v>
      </c>
      <c r="B2329">
        <v>25.53</v>
      </c>
      <c r="C2329">
        <v>41.19</v>
      </c>
      <c r="D2329">
        <v>7.4</v>
      </c>
      <c r="E2329">
        <v>91.43</v>
      </c>
      <c r="F2329">
        <v>1468.47</v>
      </c>
      <c r="G2329">
        <v>364.57</v>
      </c>
      <c r="H2329">
        <f t="shared" si="175"/>
        <v>50.18181818181818</v>
      </c>
      <c r="I2329">
        <f t="shared" si="176"/>
        <v>89.629795651029141</v>
      </c>
      <c r="J2329">
        <f t="shared" si="177"/>
        <v>59.2</v>
      </c>
      <c r="K2329">
        <f t="shared" si="178"/>
        <v>1266.5539978943868</v>
      </c>
      <c r="L2329">
        <f t="shared" si="179"/>
        <v>100.91051524855348</v>
      </c>
      <c r="M2329">
        <f t="shared" si="180"/>
        <v>43.967534190404983</v>
      </c>
    </row>
    <row r="2330" spans="1:13">
      <c r="A2330" s="230">
        <v>39189</v>
      </c>
      <c r="B2330">
        <v>25.47</v>
      </c>
      <c r="C2330">
        <v>41.21</v>
      </c>
      <c r="D2330">
        <v>7.2</v>
      </c>
      <c r="E2330">
        <v>90.35</v>
      </c>
      <c r="F2330">
        <v>1471.48</v>
      </c>
      <c r="G2330">
        <v>365.78</v>
      </c>
      <c r="H2330">
        <f t="shared" si="175"/>
        <v>50.063882063882062</v>
      </c>
      <c r="I2330">
        <f t="shared" si="176"/>
        <v>89.673315823717189</v>
      </c>
      <c r="J2330">
        <f t="shared" si="177"/>
        <v>57.6</v>
      </c>
      <c r="K2330">
        <f t="shared" si="178"/>
        <v>1251.5930625588742</v>
      </c>
      <c r="L2330">
        <f t="shared" si="179"/>
        <v>101.11735682577205</v>
      </c>
      <c r="M2330">
        <f t="shared" si="180"/>
        <v>44.11346149207651</v>
      </c>
    </row>
    <row r="2331" spans="1:13">
      <c r="A2331" s="230">
        <v>39190</v>
      </c>
      <c r="B2331">
        <v>25.04</v>
      </c>
      <c r="C2331">
        <v>40.98</v>
      </c>
      <c r="D2331">
        <v>7.25</v>
      </c>
      <c r="E2331">
        <v>90.4</v>
      </c>
      <c r="F2331">
        <v>1472.5</v>
      </c>
      <c r="G2331">
        <v>364.89</v>
      </c>
      <c r="H2331">
        <f t="shared" si="175"/>
        <v>49.218673218673217</v>
      </c>
      <c r="I2331">
        <f t="shared" si="176"/>
        <v>89.172833837804674</v>
      </c>
      <c r="J2331">
        <f t="shared" si="177"/>
        <v>58</v>
      </c>
      <c r="K2331">
        <f t="shared" si="178"/>
        <v>1252.2856984540367</v>
      </c>
      <c r="L2331">
        <f t="shared" si="179"/>
        <v>101.18744932037767</v>
      </c>
      <c r="M2331">
        <f t="shared" si="180"/>
        <v>44.006126534648693</v>
      </c>
    </row>
    <row r="2332" spans="1:13">
      <c r="A2332" s="230">
        <v>39191</v>
      </c>
      <c r="B2332">
        <v>24.94</v>
      </c>
      <c r="C2332">
        <v>41.15</v>
      </c>
      <c r="D2332">
        <v>7.25</v>
      </c>
      <c r="E2332">
        <v>90.27</v>
      </c>
      <c r="F2332">
        <v>1470.73</v>
      </c>
      <c r="G2332">
        <v>364.64</v>
      </c>
      <c r="H2332">
        <f t="shared" si="175"/>
        <v>49.022113022113025</v>
      </c>
      <c r="I2332">
        <f t="shared" si="176"/>
        <v>89.542755305653046</v>
      </c>
      <c r="J2332">
        <f t="shared" si="177"/>
        <v>58</v>
      </c>
      <c r="K2332">
        <f t="shared" si="178"/>
        <v>1250.4848451266139</v>
      </c>
      <c r="L2332">
        <f t="shared" si="179"/>
        <v>101.06581822679732</v>
      </c>
      <c r="M2332">
        <f t="shared" si="180"/>
        <v>43.97597626570829</v>
      </c>
    </row>
    <row r="2333" spans="1:13">
      <c r="A2333" s="230">
        <v>39192</v>
      </c>
      <c r="B2333">
        <v>24.99</v>
      </c>
      <c r="C2333">
        <v>41.37</v>
      </c>
      <c r="D2333">
        <v>7.35</v>
      </c>
      <c r="E2333">
        <v>90.97</v>
      </c>
      <c r="F2333">
        <v>1484.35</v>
      </c>
      <c r="G2333">
        <v>367.54</v>
      </c>
      <c r="H2333">
        <f t="shared" si="175"/>
        <v>49.120393120393118</v>
      </c>
      <c r="I2333">
        <f t="shared" si="176"/>
        <v>90.021477205221544</v>
      </c>
      <c r="J2333">
        <f t="shared" si="177"/>
        <v>58.8</v>
      </c>
      <c r="K2333">
        <f t="shared" si="178"/>
        <v>1260.1817476588908</v>
      </c>
      <c r="L2333">
        <f t="shared" si="179"/>
        <v>102.00175918417834</v>
      </c>
      <c r="M2333">
        <f t="shared" si="180"/>
        <v>44.325719385416917</v>
      </c>
    </row>
    <row r="2334" spans="1:13">
      <c r="A2334" s="230">
        <v>39195</v>
      </c>
      <c r="B2334">
        <v>24.84</v>
      </c>
      <c r="C2334">
        <v>41.41</v>
      </c>
      <c r="D2334">
        <v>7.7</v>
      </c>
      <c r="E2334">
        <v>93.51</v>
      </c>
      <c r="F2334">
        <v>1480.93</v>
      </c>
      <c r="G2334">
        <v>366.32</v>
      </c>
      <c r="H2334">
        <f t="shared" si="175"/>
        <v>48.825552825552826</v>
      </c>
      <c r="I2334">
        <f t="shared" si="176"/>
        <v>90.108517550597639</v>
      </c>
      <c r="J2334">
        <f t="shared" si="177"/>
        <v>61.6</v>
      </c>
      <c r="K2334">
        <f t="shared" si="178"/>
        <v>1295.3676511331523</v>
      </c>
      <c r="L2334">
        <f t="shared" si="179"/>
        <v>101.76674317285358</v>
      </c>
      <c r="M2334">
        <f t="shared" si="180"/>
        <v>44.178586072987777</v>
      </c>
    </row>
    <row r="2335" spans="1:13">
      <c r="A2335" s="230">
        <v>39196</v>
      </c>
      <c r="B2335">
        <v>24.79</v>
      </c>
      <c r="C2335">
        <v>41.65</v>
      </c>
      <c r="D2335">
        <v>8.0500000000000007</v>
      </c>
      <c r="E2335">
        <v>93.24</v>
      </c>
      <c r="F2335">
        <v>1480.41</v>
      </c>
      <c r="G2335">
        <v>369.15</v>
      </c>
      <c r="H2335">
        <f t="shared" si="175"/>
        <v>48.727272727272727</v>
      </c>
      <c r="I2335">
        <f t="shared" si="176"/>
        <v>90.630759622854185</v>
      </c>
      <c r="J2335">
        <f t="shared" si="177"/>
        <v>64.400000000000006</v>
      </c>
      <c r="K2335">
        <f t="shared" si="178"/>
        <v>1291.6274172992742</v>
      </c>
      <c r="L2335">
        <f t="shared" si="179"/>
        <v>101.73100974423112</v>
      </c>
      <c r="M2335">
        <f t="shared" si="180"/>
        <v>44.51988711739309</v>
      </c>
    </row>
    <row r="2336" spans="1:13">
      <c r="A2336" s="230">
        <v>39197</v>
      </c>
      <c r="B2336">
        <v>24.97</v>
      </c>
      <c r="C2336">
        <v>41.87</v>
      </c>
      <c r="D2336">
        <v>8.0500000000000007</v>
      </c>
      <c r="E2336">
        <v>95.347999999999999</v>
      </c>
      <c r="F2336">
        <v>1495.42</v>
      </c>
      <c r="G2336">
        <v>372.88</v>
      </c>
      <c r="H2336">
        <f t="shared" si="175"/>
        <v>49.081081081081081</v>
      </c>
      <c r="I2336">
        <f t="shared" si="176"/>
        <v>91.109481522422683</v>
      </c>
      <c r="J2336">
        <f t="shared" si="177"/>
        <v>64.400000000000006</v>
      </c>
      <c r="K2336">
        <f t="shared" si="178"/>
        <v>1320.8289466393305</v>
      </c>
      <c r="L2336">
        <f t="shared" si="179"/>
        <v>102.76246890504528</v>
      </c>
      <c r="M2336">
        <f t="shared" si="180"/>
        <v>44.96972912998384</v>
      </c>
    </row>
    <row r="2337" spans="1:13">
      <c r="A2337" s="230">
        <v>39198</v>
      </c>
      <c r="B2337">
        <v>24.91</v>
      </c>
      <c r="C2337">
        <v>42.04</v>
      </c>
      <c r="D2337">
        <v>8.0500000000000007</v>
      </c>
      <c r="E2337">
        <v>98.84</v>
      </c>
      <c r="F2337">
        <v>1494.25</v>
      </c>
      <c r="G2337">
        <v>373.57</v>
      </c>
      <c r="H2337">
        <f t="shared" si="175"/>
        <v>48.963144963144963</v>
      </c>
      <c r="I2337">
        <f t="shared" si="176"/>
        <v>91.479402990271069</v>
      </c>
      <c r="J2337">
        <f t="shared" si="177"/>
        <v>64.400000000000006</v>
      </c>
      <c r="K2337">
        <f t="shared" si="178"/>
        <v>1369.2026375574887</v>
      </c>
      <c r="L2337">
        <f t="shared" si="179"/>
        <v>102.68206869064471</v>
      </c>
      <c r="M2337">
        <f t="shared" si="180"/>
        <v>45.052943872259341</v>
      </c>
    </row>
    <row r="2338" spans="1:13">
      <c r="A2338" s="230">
        <v>39199</v>
      </c>
      <c r="B2338">
        <v>25.23</v>
      </c>
      <c r="C2338">
        <v>42.29</v>
      </c>
      <c r="D2338">
        <v>7.95</v>
      </c>
      <c r="E2338">
        <v>99.92</v>
      </c>
      <c r="F2338">
        <v>1494.07</v>
      </c>
      <c r="G2338">
        <v>375.04</v>
      </c>
      <c r="H2338">
        <f t="shared" si="175"/>
        <v>49.59213759213759</v>
      </c>
      <c r="I2338">
        <f t="shared" si="176"/>
        <v>92.023405148871632</v>
      </c>
      <c r="J2338">
        <f t="shared" si="177"/>
        <v>63.6</v>
      </c>
      <c r="K2338">
        <f t="shared" si="178"/>
        <v>1384.1635728930016</v>
      </c>
      <c r="L2338">
        <f t="shared" si="179"/>
        <v>102.66969942689077</v>
      </c>
      <c r="M2338">
        <f t="shared" si="180"/>
        <v>45.230227453628892</v>
      </c>
    </row>
    <row r="2339" spans="1:13">
      <c r="A2339" s="230">
        <v>39202</v>
      </c>
      <c r="B2339">
        <v>25.21</v>
      </c>
      <c r="C2339">
        <v>42.14</v>
      </c>
      <c r="D2339">
        <v>7.9</v>
      </c>
      <c r="E2339">
        <v>99.8</v>
      </c>
      <c r="F2339">
        <v>1482.37</v>
      </c>
      <c r="G2339">
        <v>371.38</v>
      </c>
      <c r="H2339">
        <f t="shared" si="175"/>
        <v>49.552825552825553</v>
      </c>
      <c r="I2339">
        <f t="shared" si="176"/>
        <v>91.697003853711294</v>
      </c>
      <c r="J2339">
        <f t="shared" si="177"/>
        <v>63.2</v>
      </c>
      <c r="K2339">
        <f t="shared" si="178"/>
        <v>1382.5012467446113</v>
      </c>
      <c r="L2339">
        <f t="shared" si="179"/>
        <v>101.86569728288507</v>
      </c>
      <c r="M2339">
        <f t="shared" si="180"/>
        <v>44.788827516341449</v>
      </c>
    </row>
    <row r="2340" spans="1:13">
      <c r="A2340" s="230">
        <v>39203</v>
      </c>
      <c r="B2340">
        <v>25.22</v>
      </c>
      <c r="C2340">
        <v>42.92</v>
      </c>
      <c r="D2340">
        <v>7.95</v>
      </c>
      <c r="E2340">
        <v>99.47</v>
      </c>
      <c r="F2340">
        <v>1486.3</v>
      </c>
      <c r="G2340">
        <v>373.12</v>
      </c>
      <c r="H2340">
        <f t="shared" si="175"/>
        <v>49.572481572481571</v>
      </c>
      <c r="I2340">
        <f t="shared" si="176"/>
        <v>93.394290588545061</v>
      </c>
      <c r="J2340">
        <f t="shared" si="177"/>
        <v>63.6</v>
      </c>
      <c r="K2340">
        <f t="shared" si="178"/>
        <v>1377.9298498365379</v>
      </c>
      <c r="L2340">
        <f t="shared" si="179"/>
        <v>102.13575954151263</v>
      </c>
      <c r="M2340">
        <f t="shared" si="180"/>
        <v>44.998673388166623</v>
      </c>
    </row>
    <row r="2341" spans="1:13">
      <c r="A2341" s="230">
        <v>39204</v>
      </c>
      <c r="B2341">
        <v>25.15</v>
      </c>
      <c r="C2341">
        <v>42.93</v>
      </c>
      <c r="D2341">
        <v>8</v>
      </c>
      <c r="E2341">
        <v>100.39</v>
      </c>
      <c r="F2341">
        <v>1495.92</v>
      </c>
      <c r="G2341">
        <v>375.51</v>
      </c>
      <c r="H2341">
        <f t="shared" si="175"/>
        <v>49.434889434889435</v>
      </c>
      <c r="I2341">
        <f t="shared" si="176"/>
        <v>93.416050674889078</v>
      </c>
      <c r="J2341">
        <f t="shared" si="177"/>
        <v>64</v>
      </c>
      <c r="K2341">
        <f t="shared" si="178"/>
        <v>1390.6743503075304</v>
      </c>
      <c r="L2341">
        <f t="shared" si="179"/>
        <v>102.79682797102843</v>
      </c>
      <c r="M2341">
        <f t="shared" si="180"/>
        <v>45.286909959236837</v>
      </c>
    </row>
    <row r="2342" spans="1:13">
      <c r="A2342" s="230">
        <v>39205</v>
      </c>
      <c r="B2342">
        <v>25.75</v>
      </c>
      <c r="C2342">
        <v>42.83</v>
      </c>
      <c r="D2342">
        <v>7.9</v>
      </c>
      <c r="E2342">
        <v>100.4</v>
      </c>
      <c r="F2342">
        <v>1502.39</v>
      </c>
      <c r="G2342">
        <v>377.62</v>
      </c>
      <c r="H2342">
        <f t="shared" si="175"/>
        <v>50.614250614250615</v>
      </c>
      <c r="I2342">
        <f t="shared" si="176"/>
        <v>93.198449811448853</v>
      </c>
      <c r="J2342">
        <f t="shared" si="177"/>
        <v>63.2</v>
      </c>
      <c r="K2342">
        <f t="shared" si="178"/>
        <v>1390.8128774865629</v>
      </c>
      <c r="L2342">
        <f t="shared" si="179"/>
        <v>103.2414342848504</v>
      </c>
      <c r="M2342">
        <f t="shared" si="180"/>
        <v>45.541378229093809</v>
      </c>
    </row>
    <row r="2343" spans="1:13">
      <c r="A2343" s="230">
        <v>39206</v>
      </c>
      <c r="B2343">
        <v>25.66</v>
      </c>
      <c r="C2343">
        <v>43.79</v>
      </c>
      <c r="D2343">
        <v>8.1</v>
      </c>
      <c r="E2343">
        <v>100.81</v>
      </c>
      <c r="F2343">
        <v>1505.62</v>
      </c>
      <c r="G2343">
        <v>378.58</v>
      </c>
      <c r="H2343">
        <f t="shared" si="175"/>
        <v>50.437346437346434</v>
      </c>
      <c r="I2343">
        <f t="shared" si="176"/>
        <v>95.287418100475023</v>
      </c>
      <c r="J2343">
        <f t="shared" si="177"/>
        <v>64.8</v>
      </c>
      <c r="K2343">
        <f t="shared" si="178"/>
        <v>1396.4924918268964</v>
      </c>
      <c r="L2343">
        <f t="shared" si="179"/>
        <v>103.46339385110154</v>
      </c>
      <c r="M2343">
        <f t="shared" si="180"/>
        <v>45.65715526182494</v>
      </c>
    </row>
    <row r="2344" spans="1:13">
      <c r="A2344" s="230">
        <v>39209</v>
      </c>
      <c r="B2344">
        <v>25.9</v>
      </c>
      <c r="C2344">
        <v>43.8</v>
      </c>
      <c r="D2344">
        <v>8</v>
      </c>
      <c r="E2344">
        <v>103.92</v>
      </c>
      <c r="F2344">
        <v>1509.48</v>
      </c>
      <c r="G2344">
        <v>379.03</v>
      </c>
      <c r="H2344">
        <f t="shared" si="175"/>
        <v>50.909090909090907</v>
      </c>
      <c r="I2344">
        <f t="shared" si="176"/>
        <v>95.30917818681904</v>
      </c>
      <c r="J2344">
        <f t="shared" si="177"/>
        <v>64</v>
      </c>
      <c r="K2344">
        <f t="shared" si="178"/>
        <v>1439.574444506012</v>
      </c>
      <c r="L2344">
        <f t="shared" si="179"/>
        <v>103.72864584049147</v>
      </c>
      <c r="M2344">
        <f t="shared" si="180"/>
        <v>45.711425745917659</v>
      </c>
    </row>
    <row r="2345" spans="1:13">
      <c r="A2345" s="230">
        <v>39210</v>
      </c>
      <c r="B2345">
        <v>26.02</v>
      </c>
      <c r="C2345">
        <v>45.01</v>
      </c>
      <c r="D2345">
        <v>7.75</v>
      </c>
      <c r="E2345">
        <v>105.06</v>
      </c>
      <c r="F2345">
        <v>1507.72</v>
      </c>
      <c r="G2345">
        <v>380.75</v>
      </c>
      <c r="H2345">
        <f t="shared" si="175"/>
        <v>51.144963144963143</v>
      </c>
      <c r="I2345">
        <f t="shared" si="176"/>
        <v>97.942148634445786</v>
      </c>
      <c r="J2345">
        <f t="shared" si="177"/>
        <v>62</v>
      </c>
      <c r="K2345">
        <f t="shared" si="178"/>
        <v>1455.3665429157202</v>
      </c>
      <c r="L2345">
        <f t="shared" si="179"/>
        <v>103.60770192823078</v>
      </c>
      <c r="M2345">
        <f t="shared" si="180"/>
        <v>45.918859596227598</v>
      </c>
    </row>
    <row r="2346" spans="1:13">
      <c r="A2346" s="230">
        <v>39211</v>
      </c>
      <c r="B2346">
        <v>26.04</v>
      </c>
      <c r="C2346">
        <v>44.93</v>
      </c>
      <c r="D2346">
        <v>7.4</v>
      </c>
      <c r="E2346">
        <v>106.88</v>
      </c>
      <c r="F2346">
        <v>1512.58</v>
      </c>
      <c r="G2346">
        <v>380.93</v>
      </c>
      <c r="H2346">
        <f t="shared" si="175"/>
        <v>51.184275184275187</v>
      </c>
      <c r="I2346">
        <f t="shared" si="176"/>
        <v>97.768067943693595</v>
      </c>
      <c r="J2346">
        <f t="shared" si="177"/>
        <v>59.2</v>
      </c>
      <c r="K2346">
        <f t="shared" si="178"/>
        <v>1480.5784894996398</v>
      </c>
      <c r="L2346">
        <f t="shared" si="179"/>
        <v>103.941672049587</v>
      </c>
      <c r="M2346">
        <f t="shared" si="180"/>
        <v>45.940567789864687</v>
      </c>
    </row>
    <row r="2347" spans="1:13">
      <c r="A2347" s="230">
        <v>39212</v>
      </c>
      <c r="B2347">
        <v>25.44</v>
      </c>
      <c r="C2347">
        <v>44.67</v>
      </c>
      <c r="D2347">
        <v>7.3</v>
      </c>
      <c r="E2347">
        <v>107.34</v>
      </c>
      <c r="F2347">
        <v>1491.47</v>
      </c>
      <c r="G2347">
        <v>376.86</v>
      </c>
      <c r="H2347">
        <f t="shared" si="175"/>
        <v>50.004914004914006</v>
      </c>
      <c r="I2347">
        <f t="shared" si="176"/>
        <v>97.202305698749015</v>
      </c>
      <c r="J2347">
        <f t="shared" si="177"/>
        <v>58.4</v>
      </c>
      <c r="K2347">
        <f t="shared" si="178"/>
        <v>1486.950739735136</v>
      </c>
      <c r="L2347">
        <f t="shared" si="179"/>
        <v>102.4910322837784</v>
      </c>
      <c r="M2347">
        <f t="shared" si="180"/>
        <v>45.449721411514993</v>
      </c>
    </row>
    <row r="2348" spans="1:13">
      <c r="A2348" s="230">
        <v>39213</v>
      </c>
      <c r="B2348">
        <v>25.81</v>
      </c>
      <c r="C2348">
        <v>45.24</v>
      </c>
      <c r="D2348">
        <v>7.4</v>
      </c>
      <c r="E2348">
        <v>108.74</v>
      </c>
      <c r="F2348">
        <v>1505.85</v>
      </c>
      <c r="G2348">
        <v>381.79</v>
      </c>
      <c r="H2348">
        <f t="shared" si="175"/>
        <v>50.732186732186733</v>
      </c>
      <c r="I2348">
        <f t="shared" si="176"/>
        <v>98.442630620358301</v>
      </c>
      <c r="J2348">
        <f t="shared" si="177"/>
        <v>59.2</v>
      </c>
      <c r="K2348">
        <f t="shared" si="178"/>
        <v>1506.3445447996896</v>
      </c>
      <c r="L2348">
        <f t="shared" si="179"/>
        <v>103.47919902145379</v>
      </c>
      <c r="M2348">
        <f t="shared" si="180"/>
        <v>46.044284715019664</v>
      </c>
    </row>
    <row r="2349" spans="1:13">
      <c r="A2349" s="230">
        <v>39216</v>
      </c>
      <c r="B2349">
        <v>25.27</v>
      </c>
      <c r="C2349">
        <v>45.02</v>
      </c>
      <c r="D2349">
        <v>8.1</v>
      </c>
      <c r="E2349">
        <v>109.36</v>
      </c>
      <c r="F2349">
        <v>1503.15</v>
      </c>
      <c r="G2349">
        <v>379.96</v>
      </c>
      <c r="H2349">
        <f t="shared" si="175"/>
        <v>49.670761670761671</v>
      </c>
      <c r="I2349">
        <f t="shared" si="176"/>
        <v>97.963908720789803</v>
      </c>
      <c r="J2349">
        <f t="shared" si="177"/>
        <v>64.8</v>
      </c>
      <c r="K2349">
        <f t="shared" si="178"/>
        <v>1514.9332298997062</v>
      </c>
      <c r="L2349">
        <f t="shared" si="179"/>
        <v>103.29366006514479</v>
      </c>
      <c r="M2349">
        <f t="shared" si="180"/>
        <v>45.823584746375943</v>
      </c>
    </row>
    <row r="2350" spans="1:13">
      <c r="A2350" s="230">
        <v>39217</v>
      </c>
      <c r="B2350">
        <v>24.67</v>
      </c>
      <c r="C2350">
        <v>44.75</v>
      </c>
      <c r="D2350">
        <v>8.15</v>
      </c>
      <c r="E2350">
        <v>107.52</v>
      </c>
      <c r="F2350">
        <v>1501.19</v>
      </c>
      <c r="G2350">
        <v>377.03</v>
      </c>
      <c r="H2350">
        <f t="shared" si="175"/>
        <v>48.491400491400491</v>
      </c>
      <c r="I2350">
        <f t="shared" si="176"/>
        <v>97.376386389501192</v>
      </c>
      <c r="J2350">
        <f t="shared" si="177"/>
        <v>65.2</v>
      </c>
      <c r="K2350">
        <f t="shared" si="178"/>
        <v>1489.4442289577216</v>
      </c>
      <c r="L2350">
        <f t="shared" si="179"/>
        <v>103.15897252649084</v>
      </c>
      <c r="M2350">
        <f t="shared" si="180"/>
        <v>45.470223594394461</v>
      </c>
    </row>
    <row r="2351" spans="1:13">
      <c r="A2351" s="230">
        <v>39218</v>
      </c>
      <c r="B2351">
        <v>25.92</v>
      </c>
      <c r="C2351">
        <v>45.21</v>
      </c>
      <c r="D2351">
        <v>8.1</v>
      </c>
      <c r="E2351">
        <v>107.34</v>
      </c>
      <c r="F2351">
        <v>1514.14</v>
      </c>
      <c r="G2351">
        <v>380.95</v>
      </c>
      <c r="H2351">
        <f t="shared" ref="H2351:H2414" si="181">B2351*100/$B$429</f>
        <v>50.948402948402951</v>
      </c>
      <c r="I2351">
        <f t="shared" ref="I2351:I2414" si="182">C2351*100/$C$429</f>
        <v>98.377350361326236</v>
      </c>
      <c r="J2351">
        <f t="shared" ref="J2351:J2414" si="183">D2351*100/$D$429</f>
        <v>64.8</v>
      </c>
      <c r="K2351">
        <f t="shared" ref="K2351:K2414" si="184">E2351*100/$E$7</f>
        <v>1486.950739735136</v>
      </c>
      <c r="L2351">
        <f t="shared" ref="L2351:L2414" si="185">F2351*100/$F$429</f>
        <v>104.04887233545443</v>
      </c>
      <c r="M2351">
        <f t="shared" ref="M2351:M2414" si="186">G2351*100/$G$429</f>
        <v>45.942979811379921</v>
      </c>
    </row>
    <row r="2352" spans="1:13">
      <c r="A2352" s="230">
        <v>39219</v>
      </c>
      <c r="B2352">
        <v>26.06</v>
      </c>
      <c r="C2352">
        <v>44.87</v>
      </c>
      <c r="D2352">
        <v>8.0500000000000007</v>
      </c>
      <c r="E2352">
        <v>109.44</v>
      </c>
      <c r="F2352">
        <v>1512.75</v>
      </c>
      <c r="G2352">
        <v>379.72</v>
      </c>
      <c r="H2352">
        <f t="shared" si="181"/>
        <v>51.223587223587224</v>
      </c>
      <c r="I2352">
        <f t="shared" si="182"/>
        <v>97.637507425629465</v>
      </c>
      <c r="J2352">
        <f t="shared" si="183"/>
        <v>64.400000000000006</v>
      </c>
      <c r="K2352">
        <f t="shared" si="184"/>
        <v>1516.0414473319665</v>
      </c>
      <c r="L2352">
        <f t="shared" si="185"/>
        <v>103.95335413202127</v>
      </c>
      <c r="M2352">
        <f t="shared" si="186"/>
        <v>45.79464048819316</v>
      </c>
    </row>
    <row r="2353" spans="1:13">
      <c r="A2353" s="230">
        <v>39220</v>
      </c>
      <c r="B2353">
        <v>26.07</v>
      </c>
      <c r="C2353">
        <v>44.58</v>
      </c>
      <c r="D2353">
        <v>8.1</v>
      </c>
      <c r="E2353">
        <v>110.02</v>
      </c>
      <c r="F2353">
        <v>1522.75</v>
      </c>
      <c r="G2353">
        <v>382.16</v>
      </c>
      <c r="H2353">
        <f t="shared" si="181"/>
        <v>51.243243243243242</v>
      </c>
      <c r="I2353">
        <f t="shared" si="182"/>
        <v>97.006464921652807</v>
      </c>
      <c r="J2353">
        <f t="shared" si="183"/>
        <v>64.8</v>
      </c>
      <c r="K2353">
        <f t="shared" si="184"/>
        <v>1524.0760237158531</v>
      </c>
      <c r="L2353">
        <f t="shared" si="185"/>
        <v>104.64053545168429</v>
      </c>
      <c r="M2353">
        <f t="shared" si="186"/>
        <v>46.088907113051448</v>
      </c>
    </row>
    <row r="2354" spans="1:13">
      <c r="A2354" s="230">
        <v>39223</v>
      </c>
      <c r="B2354">
        <v>25.94</v>
      </c>
      <c r="C2354">
        <v>45.22</v>
      </c>
      <c r="D2354">
        <v>8.07</v>
      </c>
      <c r="E2354">
        <v>111.98</v>
      </c>
      <c r="F2354">
        <v>1525.1</v>
      </c>
      <c r="G2354">
        <v>383.84</v>
      </c>
      <c r="H2354">
        <f t="shared" si="181"/>
        <v>50.987714987714988</v>
      </c>
      <c r="I2354">
        <f t="shared" si="182"/>
        <v>98.399110447670253</v>
      </c>
      <c r="J2354">
        <f t="shared" si="183"/>
        <v>64.56</v>
      </c>
      <c r="K2354">
        <f t="shared" si="184"/>
        <v>1551.2273508062283</v>
      </c>
      <c r="L2354">
        <f t="shared" si="185"/>
        <v>104.80202306180509</v>
      </c>
      <c r="M2354">
        <f t="shared" si="186"/>
        <v>46.291516920330935</v>
      </c>
    </row>
    <row r="2355" spans="1:13">
      <c r="A2355" s="230">
        <v>39224</v>
      </c>
      <c r="B2355">
        <v>26.38</v>
      </c>
      <c r="C2355">
        <v>45.58</v>
      </c>
      <c r="D2355">
        <v>8.15</v>
      </c>
      <c r="E2355">
        <v>113.54</v>
      </c>
      <c r="F2355">
        <v>1524.12</v>
      </c>
      <c r="G2355">
        <v>384.73</v>
      </c>
      <c r="H2355">
        <f t="shared" si="181"/>
        <v>51.852579852579851</v>
      </c>
      <c r="I2355">
        <f t="shared" si="182"/>
        <v>99.182473556055072</v>
      </c>
      <c r="J2355">
        <f t="shared" si="183"/>
        <v>65.2</v>
      </c>
      <c r="K2355">
        <f t="shared" si="184"/>
        <v>1572.8375907353022</v>
      </c>
      <c r="L2355">
        <f t="shared" si="185"/>
        <v>104.73467929247811</v>
      </c>
      <c r="M2355">
        <f t="shared" si="186"/>
        <v>46.398851877758752</v>
      </c>
    </row>
    <row r="2356" spans="1:13">
      <c r="A2356" s="230">
        <v>39225</v>
      </c>
      <c r="B2356">
        <v>26.26</v>
      </c>
      <c r="C2356">
        <v>45.63</v>
      </c>
      <c r="D2356">
        <v>8.4499999999999993</v>
      </c>
      <c r="E2356">
        <v>112.89</v>
      </c>
      <c r="F2356">
        <v>1522.28</v>
      </c>
      <c r="G2356">
        <v>381.51</v>
      </c>
      <c r="H2356">
        <f t="shared" si="181"/>
        <v>51.616707616707615</v>
      </c>
      <c r="I2356">
        <f t="shared" si="182"/>
        <v>99.291273987775185</v>
      </c>
      <c r="J2356">
        <f t="shared" si="183"/>
        <v>67.599999999999994</v>
      </c>
      <c r="K2356">
        <f t="shared" si="184"/>
        <v>1563.8333240981881</v>
      </c>
      <c r="L2356">
        <f t="shared" si="185"/>
        <v>104.60823792966012</v>
      </c>
      <c r="M2356">
        <f t="shared" si="186"/>
        <v>46.010516413806414</v>
      </c>
    </row>
    <row r="2357" spans="1:13">
      <c r="A2357" s="230">
        <v>39226</v>
      </c>
      <c r="B2357">
        <v>25.89</v>
      </c>
      <c r="C2357">
        <v>45.4</v>
      </c>
      <c r="D2357">
        <v>8.3000000000000007</v>
      </c>
      <c r="E2357">
        <v>110.69</v>
      </c>
      <c r="F2357">
        <v>1507.51</v>
      </c>
      <c r="G2357">
        <v>375.05</v>
      </c>
      <c r="H2357">
        <f t="shared" si="181"/>
        <v>50.889434889434888</v>
      </c>
      <c r="I2357">
        <f t="shared" si="182"/>
        <v>98.79079200186267</v>
      </c>
      <c r="J2357">
        <f t="shared" si="183"/>
        <v>66.400000000000006</v>
      </c>
      <c r="K2357">
        <f t="shared" si="184"/>
        <v>1533.3573447110323</v>
      </c>
      <c r="L2357">
        <f t="shared" si="185"/>
        <v>103.59327112051785</v>
      </c>
      <c r="M2357">
        <f t="shared" si="186"/>
        <v>45.231433464386505</v>
      </c>
    </row>
    <row r="2358" spans="1:13">
      <c r="A2358" s="230">
        <v>39227</v>
      </c>
      <c r="B2358">
        <v>25.99</v>
      </c>
      <c r="C2358">
        <v>45.62</v>
      </c>
      <c r="D2358">
        <v>9.1999999999999993</v>
      </c>
      <c r="E2358">
        <v>113.62</v>
      </c>
      <c r="F2358">
        <v>1515.73</v>
      </c>
      <c r="G2358">
        <v>378.77</v>
      </c>
      <c r="H2358">
        <f t="shared" si="181"/>
        <v>51.085995085995087</v>
      </c>
      <c r="I2358">
        <f t="shared" si="182"/>
        <v>99.269513901431154</v>
      </c>
      <c r="J2358">
        <f t="shared" si="183"/>
        <v>73.599999999999994</v>
      </c>
      <c r="K2358">
        <f t="shared" si="184"/>
        <v>1573.9458081675625</v>
      </c>
      <c r="L2358">
        <f t="shared" si="185"/>
        <v>104.15813416528086</v>
      </c>
      <c r="M2358">
        <f t="shared" si="186"/>
        <v>45.680069466219642</v>
      </c>
    </row>
    <row r="2359" spans="1:13">
      <c r="A2359" s="230">
        <v>39230</v>
      </c>
      <c r="B2359">
        <v>25.99</v>
      </c>
      <c r="C2359">
        <v>45.62</v>
      </c>
      <c r="D2359">
        <v>9.1999999999999993</v>
      </c>
      <c r="E2359">
        <v>113.62</v>
      </c>
      <c r="F2359">
        <v>1515.73</v>
      </c>
      <c r="G2359">
        <v>378.77</v>
      </c>
      <c r="H2359">
        <f t="shared" si="181"/>
        <v>51.085995085995087</v>
      </c>
      <c r="I2359">
        <f t="shared" si="182"/>
        <v>99.269513901431154</v>
      </c>
      <c r="J2359">
        <f t="shared" si="183"/>
        <v>73.599999999999994</v>
      </c>
      <c r="K2359">
        <f t="shared" si="184"/>
        <v>1573.9458081675625</v>
      </c>
      <c r="L2359">
        <f t="shared" si="185"/>
        <v>104.15813416528086</v>
      </c>
      <c r="M2359">
        <f t="shared" si="186"/>
        <v>45.680069466219642</v>
      </c>
    </row>
    <row r="2360" spans="1:13">
      <c r="A2360" s="230">
        <v>39231</v>
      </c>
      <c r="B2360">
        <v>26.11</v>
      </c>
      <c r="C2360">
        <v>45.56</v>
      </c>
      <c r="D2360">
        <v>10.050000000000001</v>
      </c>
      <c r="E2360">
        <v>114.35</v>
      </c>
      <c r="F2360">
        <v>1518.11</v>
      </c>
      <c r="G2360">
        <v>381.06</v>
      </c>
      <c r="H2360">
        <f t="shared" si="181"/>
        <v>51.321867321867323</v>
      </c>
      <c r="I2360">
        <f t="shared" si="182"/>
        <v>99.138953383367024</v>
      </c>
      <c r="J2360">
        <f t="shared" si="183"/>
        <v>80.400000000000006</v>
      </c>
      <c r="K2360">
        <f t="shared" si="184"/>
        <v>1584.0582922369369</v>
      </c>
      <c r="L2360">
        <f t="shared" si="185"/>
        <v>104.32168331936064</v>
      </c>
      <c r="M2360">
        <f t="shared" si="186"/>
        <v>45.956245929713695</v>
      </c>
    </row>
    <row r="2361" spans="1:13">
      <c r="A2361" s="230">
        <v>39232</v>
      </c>
      <c r="B2361">
        <v>26.22</v>
      </c>
      <c r="C2361">
        <v>45.67</v>
      </c>
      <c r="D2361">
        <v>9.65</v>
      </c>
      <c r="E2361">
        <v>118.77</v>
      </c>
      <c r="F2361">
        <v>1530.23</v>
      </c>
      <c r="G2361">
        <v>384.25</v>
      </c>
      <c r="H2361">
        <f t="shared" si="181"/>
        <v>51.538083538083541</v>
      </c>
      <c r="I2361">
        <f t="shared" si="182"/>
        <v>99.37831433315128</v>
      </c>
      <c r="J2361">
        <f t="shared" si="183"/>
        <v>77.2</v>
      </c>
      <c r="K2361">
        <f t="shared" si="184"/>
        <v>1645.2873053693136</v>
      </c>
      <c r="L2361">
        <f t="shared" si="185"/>
        <v>105.15454707879221</v>
      </c>
      <c r="M2361">
        <f t="shared" si="186"/>
        <v>46.340963361393186</v>
      </c>
    </row>
    <row r="2362" spans="1:13">
      <c r="A2362" s="230">
        <v>39233</v>
      </c>
      <c r="B2362">
        <v>26.911000000000001</v>
      </c>
      <c r="C2362">
        <v>45.71</v>
      </c>
      <c r="D2362">
        <v>9.9</v>
      </c>
      <c r="E2362">
        <v>121.191</v>
      </c>
      <c r="F2362">
        <v>1530.62</v>
      </c>
      <c r="G2362">
        <v>385.78</v>
      </c>
      <c r="H2362">
        <f t="shared" si="181"/>
        <v>52.896314496314503</v>
      </c>
      <c r="I2362">
        <f t="shared" si="182"/>
        <v>99.465354678527362</v>
      </c>
      <c r="J2362">
        <f t="shared" si="183"/>
        <v>79.2</v>
      </c>
      <c r="K2362">
        <f t="shared" si="184"/>
        <v>1678.8247354130881</v>
      </c>
      <c r="L2362">
        <f t="shared" si="185"/>
        <v>105.18134715025907</v>
      </c>
      <c r="M2362">
        <f t="shared" si="186"/>
        <v>46.525483007308431</v>
      </c>
    </row>
    <row r="2363" spans="1:13">
      <c r="A2363" s="230">
        <v>39234</v>
      </c>
      <c r="B2363">
        <v>27.3</v>
      </c>
      <c r="C2363">
        <v>45.81</v>
      </c>
      <c r="D2363">
        <v>10.72</v>
      </c>
      <c r="E2363">
        <v>118.4</v>
      </c>
      <c r="F2363">
        <v>1536.34</v>
      </c>
      <c r="G2363">
        <v>386.39</v>
      </c>
      <c r="H2363">
        <f t="shared" si="181"/>
        <v>53.660933660933658</v>
      </c>
      <c r="I2363">
        <f t="shared" si="182"/>
        <v>99.682955541967587</v>
      </c>
      <c r="J2363">
        <f t="shared" si="183"/>
        <v>85.76</v>
      </c>
      <c r="K2363">
        <f t="shared" si="184"/>
        <v>1640.1617997451101</v>
      </c>
      <c r="L2363">
        <f t="shared" si="185"/>
        <v>105.57441486510631</v>
      </c>
      <c r="M2363">
        <f t="shared" si="186"/>
        <v>46.599049663523004</v>
      </c>
    </row>
    <row r="2364" spans="1:13">
      <c r="A2364" s="230">
        <v>39237</v>
      </c>
      <c r="B2364">
        <v>27.32</v>
      </c>
      <c r="C2364">
        <v>45.98</v>
      </c>
      <c r="D2364">
        <v>10.55</v>
      </c>
      <c r="E2364">
        <v>121.33</v>
      </c>
      <c r="F2364">
        <v>1539.18</v>
      </c>
      <c r="G2364">
        <v>387.48</v>
      </c>
      <c r="H2364">
        <f t="shared" si="181"/>
        <v>53.700245700245702</v>
      </c>
      <c r="I2364">
        <f t="shared" si="182"/>
        <v>100.05287700981597</v>
      </c>
      <c r="J2364">
        <f t="shared" si="183"/>
        <v>84.4</v>
      </c>
      <c r="K2364">
        <f t="shared" si="184"/>
        <v>1680.7502632016401</v>
      </c>
      <c r="L2364">
        <f t="shared" si="185"/>
        <v>105.7695743598906</v>
      </c>
      <c r="M2364">
        <f t="shared" si="186"/>
        <v>46.730504836103144</v>
      </c>
    </row>
    <row r="2365" spans="1:13">
      <c r="A2365" s="230">
        <v>39238</v>
      </c>
      <c r="B2365">
        <v>27.26</v>
      </c>
      <c r="C2365">
        <v>45.92</v>
      </c>
      <c r="D2365">
        <v>10.85</v>
      </c>
      <c r="E2365">
        <v>122.67</v>
      </c>
      <c r="F2365">
        <v>1530.95</v>
      </c>
      <c r="G2365">
        <v>386.96</v>
      </c>
      <c r="H2365">
        <f t="shared" si="181"/>
        <v>53.582309582309584</v>
      </c>
      <c r="I2365">
        <f t="shared" si="182"/>
        <v>99.922316491751843</v>
      </c>
      <c r="J2365">
        <f t="shared" si="183"/>
        <v>86.8</v>
      </c>
      <c r="K2365">
        <f t="shared" si="184"/>
        <v>1699.3129051919987</v>
      </c>
      <c r="L2365">
        <f t="shared" si="185"/>
        <v>105.20402413380795</v>
      </c>
      <c r="M2365">
        <f t="shared" si="186"/>
        <v>46.667792276707111</v>
      </c>
    </row>
    <row r="2366" spans="1:13">
      <c r="A2366" s="230">
        <v>39239</v>
      </c>
      <c r="B2366">
        <v>27.35</v>
      </c>
      <c r="C2366">
        <v>46.03</v>
      </c>
      <c r="D2366">
        <v>11</v>
      </c>
      <c r="E2366">
        <v>123.64</v>
      </c>
      <c r="F2366">
        <v>1517.38</v>
      </c>
      <c r="G2366">
        <v>383.18</v>
      </c>
      <c r="H2366">
        <f t="shared" si="181"/>
        <v>53.759213759213758</v>
      </c>
      <c r="I2366">
        <f t="shared" si="182"/>
        <v>100.16167744153609</v>
      </c>
      <c r="J2366">
        <f t="shared" si="183"/>
        <v>88</v>
      </c>
      <c r="K2366">
        <f t="shared" si="184"/>
        <v>1712.7500415581537</v>
      </c>
      <c r="L2366">
        <f t="shared" si="185"/>
        <v>104.27151908302524</v>
      </c>
      <c r="M2366">
        <f t="shared" si="186"/>
        <v>46.21192021032828</v>
      </c>
    </row>
    <row r="2367" spans="1:13">
      <c r="A2367" s="230">
        <v>39240</v>
      </c>
      <c r="B2367">
        <v>26.99</v>
      </c>
      <c r="C2367">
        <v>45.41</v>
      </c>
      <c r="D2367">
        <v>11.05</v>
      </c>
      <c r="E2367">
        <v>124.069</v>
      </c>
      <c r="F2367">
        <v>1490.72</v>
      </c>
      <c r="G2367">
        <v>376.66</v>
      </c>
      <c r="H2367">
        <f t="shared" si="181"/>
        <v>53.051597051597049</v>
      </c>
      <c r="I2367">
        <f t="shared" si="182"/>
        <v>98.812552088206687</v>
      </c>
      <c r="J2367">
        <f t="shared" si="183"/>
        <v>88.4</v>
      </c>
      <c r="K2367">
        <f t="shared" si="184"/>
        <v>1718.6928575386492</v>
      </c>
      <c r="L2367">
        <f t="shared" si="185"/>
        <v>102.43949368480367</v>
      </c>
      <c r="M2367">
        <f t="shared" si="186"/>
        <v>45.425601196362678</v>
      </c>
    </row>
    <row r="2368" spans="1:13">
      <c r="A2368" s="230">
        <v>39241</v>
      </c>
      <c r="B2368">
        <v>27.34</v>
      </c>
      <c r="C2368">
        <v>45.78</v>
      </c>
      <c r="D2368">
        <v>10.95</v>
      </c>
      <c r="E2368">
        <v>124.49</v>
      </c>
      <c r="F2368">
        <v>1507.67</v>
      </c>
      <c r="G2368">
        <v>382.54</v>
      </c>
      <c r="H2368">
        <f t="shared" si="181"/>
        <v>53.739557739557739</v>
      </c>
      <c r="I2368">
        <f t="shared" si="182"/>
        <v>99.617675282935522</v>
      </c>
      <c r="J2368">
        <f t="shared" si="183"/>
        <v>87.6</v>
      </c>
      <c r="K2368">
        <f t="shared" si="184"/>
        <v>1724.5248517759185</v>
      </c>
      <c r="L2368">
        <f t="shared" si="185"/>
        <v>103.60426602163247</v>
      </c>
      <c r="M2368">
        <f t="shared" si="186"/>
        <v>46.134735521840859</v>
      </c>
    </row>
    <row r="2369" spans="1:13">
      <c r="A2369" s="230">
        <v>39244</v>
      </c>
      <c r="B2369">
        <v>27.6</v>
      </c>
      <c r="C2369">
        <v>45.89</v>
      </c>
      <c r="D2369">
        <v>11.05</v>
      </c>
      <c r="E2369">
        <v>120.19</v>
      </c>
      <c r="F2369">
        <v>1509.12</v>
      </c>
      <c r="G2369">
        <v>381.65</v>
      </c>
      <c r="H2369">
        <f t="shared" si="181"/>
        <v>54.250614250614248</v>
      </c>
      <c r="I2369">
        <f t="shared" si="182"/>
        <v>99.857036232719764</v>
      </c>
      <c r="J2369">
        <f t="shared" si="183"/>
        <v>88.4</v>
      </c>
      <c r="K2369">
        <f t="shared" si="184"/>
        <v>1664.9581647919322</v>
      </c>
      <c r="L2369">
        <f t="shared" si="185"/>
        <v>103.7039073129836</v>
      </c>
      <c r="M2369">
        <f t="shared" si="186"/>
        <v>46.027400564413036</v>
      </c>
    </row>
    <row r="2370" spans="1:13">
      <c r="A2370" s="230">
        <v>39245</v>
      </c>
      <c r="B2370">
        <v>26.92</v>
      </c>
      <c r="C2370">
        <v>45.06</v>
      </c>
      <c r="D2370">
        <v>11.05</v>
      </c>
      <c r="E2370">
        <v>120.38</v>
      </c>
      <c r="F2370">
        <v>1493</v>
      </c>
      <c r="G2370">
        <v>378.41</v>
      </c>
      <c r="H2370">
        <f t="shared" si="181"/>
        <v>52.914004914004913</v>
      </c>
      <c r="I2370">
        <f t="shared" si="182"/>
        <v>98.050949066165899</v>
      </c>
      <c r="J2370">
        <f t="shared" si="183"/>
        <v>88.4</v>
      </c>
      <c r="K2370">
        <f t="shared" si="184"/>
        <v>1667.5901811935503</v>
      </c>
      <c r="L2370">
        <f t="shared" si="185"/>
        <v>102.59617102568684</v>
      </c>
      <c r="M2370">
        <f t="shared" si="186"/>
        <v>45.636653078945464</v>
      </c>
    </row>
    <row r="2371" spans="1:13">
      <c r="A2371" s="230">
        <v>39246</v>
      </c>
      <c r="B2371">
        <v>27.25</v>
      </c>
      <c r="C2371">
        <v>45.5</v>
      </c>
      <c r="D2371">
        <v>11.05</v>
      </c>
      <c r="E2371">
        <v>117.5</v>
      </c>
      <c r="F2371">
        <v>1515.67</v>
      </c>
      <c r="G2371">
        <v>383.62</v>
      </c>
      <c r="H2371">
        <f t="shared" si="181"/>
        <v>53.562653562653566</v>
      </c>
      <c r="I2371">
        <f t="shared" si="182"/>
        <v>99.008392865302895</v>
      </c>
      <c r="J2371">
        <f t="shared" si="183"/>
        <v>88.4</v>
      </c>
      <c r="K2371">
        <f t="shared" si="184"/>
        <v>1627.6943536321826</v>
      </c>
      <c r="L2371">
        <f t="shared" si="185"/>
        <v>104.15401107736287</v>
      </c>
      <c r="M2371">
        <f t="shared" si="186"/>
        <v>46.264984683663378</v>
      </c>
    </row>
    <row r="2372" spans="1:13">
      <c r="A2372" s="230">
        <v>39247</v>
      </c>
      <c r="B2372">
        <v>27.64</v>
      </c>
      <c r="C2372">
        <v>45.67</v>
      </c>
      <c r="D2372">
        <v>11.35</v>
      </c>
      <c r="E2372">
        <v>118.75</v>
      </c>
      <c r="F2372">
        <v>1522.97</v>
      </c>
      <c r="G2372">
        <v>386.36</v>
      </c>
      <c r="H2372">
        <f t="shared" si="181"/>
        <v>54.329238329238329</v>
      </c>
      <c r="I2372">
        <f t="shared" si="182"/>
        <v>99.37831433315128</v>
      </c>
      <c r="J2372">
        <f t="shared" si="183"/>
        <v>90.8</v>
      </c>
      <c r="K2372">
        <f t="shared" si="184"/>
        <v>1645.0102510112483</v>
      </c>
      <c r="L2372">
        <f t="shared" si="185"/>
        <v>104.65565344071686</v>
      </c>
      <c r="M2372">
        <f t="shared" si="186"/>
        <v>46.59543163125015</v>
      </c>
    </row>
    <row r="2373" spans="1:13">
      <c r="A2373" s="230">
        <v>39248</v>
      </c>
      <c r="B2373">
        <v>27.81</v>
      </c>
      <c r="C2373">
        <v>45.71</v>
      </c>
      <c r="D2373">
        <v>12.1</v>
      </c>
      <c r="E2373">
        <v>120.5</v>
      </c>
      <c r="F2373">
        <v>1532.91</v>
      </c>
      <c r="G2373">
        <v>390</v>
      </c>
      <c r="H2373">
        <f t="shared" si="181"/>
        <v>54.663390663390665</v>
      </c>
      <c r="I2373">
        <f t="shared" si="182"/>
        <v>99.465354678527362</v>
      </c>
      <c r="J2373">
        <f t="shared" si="183"/>
        <v>96.8</v>
      </c>
      <c r="K2373">
        <f t="shared" si="184"/>
        <v>1669.2525073419406</v>
      </c>
      <c r="L2373">
        <f t="shared" si="185"/>
        <v>105.3387116724619</v>
      </c>
      <c r="M2373">
        <f t="shared" si="186"/>
        <v>47.03441954702236</v>
      </c>
    </row>
    <row r="2374" spans="1:13">
      <c r="A2374" s="230">
        <v>39251</v>
      </c>
      <c r="B2374">
        <v>27.85</v>
      </c>
      <c r="C2374">
        <v>45.89</v>
      </c>
      <c r="D2374">
        <v>12.5</v>
      </c>
      <c r="E2374">
        <v>125.09</v>
      </c>
      <c r="F2374">
        <v>1531.05</v>
      </c>
      <c r="G2374">
        <v>391.1</v>
      </c>
      <c r="H2374">
        <f t="shared" si="181"/>
        <v>54.742014742014739</v>
      </c>
      <c r="I2374">
        <f t="shared" si="182"/>
        <v>99.857036232719764</v>
      </c>
      <c r="J2374">
        <f t="shared" si="183"/>
        <v>100</v>
      </c>
      <c r="K2374">
        <f t="shared" si="184"/>
        <v>1732.8364825178701</v>
      </c>
      <c r="L2374">
        <f t="shared" si="185"/>
        <v>105.21089594700457</v>
      </c>
      <c r="M2374">
        <f t="shared" si="186"/>
        <v>47.167080730360119</v>
      </c>
    </row>
    <row r="2375" spans="1:13">
      <c r="A2375" s="230">
        <v>39252</v>
      </c>
      <c r="B2375">
        <v>27.82</v>
      </c>
      <c r="C2375">
        <v>45.9</v>
      </c>
      <c r="D2375">
        <v>12.5</v>
      </c>
      <c r="E2375">
        <v>123.66</v>
      </c>
      <c r="F2375">
        <v>1533.7</v>
      </c>
      <c r="G2375">
        <v>390.95</v>
      </c>
      <c r="H2375">
        <f t="shared" si="181"/>
        <v>54.683046683046683</v>
      </c>
      <c r="I2375">
        <f t="shared" si="182"/>
        <v>99.878796319063795</v>
      </c>
      <c r="J2375">
        <f t="shared" si="183"/>
        <v>100</v>
      </c>
      <c r="K2375">
        <f t="shared" si="184"/>
        <v>1713.0270959162187</v>
      </c>
      <c r="L2375">
        <f t="shared" si="185"/>
        <v>105.39299899671528</v>
      </c>
      <c r="M2375">
        <f t="shared" si="186"/>
        <v>47.148990568995877</v>
      </c>
    </row>
    <row r="2376" spans="1:13">
      <c r="A2376" s="230">
        <v>39253</v>
      </c>
      <c r="B2376">
        <v>27.53</v>
      </c>
      <c r="C2376">
        <v>45.04</v>
      </c>
      <c r="D2376">
        <v>13.3</v>
      </c>
      <c r="E2376">
        <v>121.55</v>
      </c>
      <c r="F2376">
        <v>1512.84</v>
      </c>
      <c r="G2376">
        <v>386.96</v>
      </c>
      <c r="H2376">
        <f t="shared" si="181"/>
        <v>54.113022113022112</v>
      </c>
      <c r="I2376">
        <f t="shared" si="182"/>
        <v>98.007428893477851</v>
      </c>
      <c r="J2376">
        <f t="shared" si="183"/>
        <v>106.4</v>
      </c>
      <c r="K2376">
        <f t="shared" si="184"/>
        <v>1683.7978611403557</v>
      </c>
      <c r="L2376">
        <f t="shared" si="185"/>
        <v>103.95953876389824</v>
      </c>
      <c r="M2376">
        <f t="shared" si="186"/>
        <v>46.667792276707111</v>
      </c>
    </row>
    <row r="2377" spans="1:13">
      <c r="A2377" s="230">
        <v>39254</v>
      </c>
      <c r="B2377">
        <v>27.85</v>
      </c>
      <c r="C2377">
        <v>45.5</v>
      </c>
      <c r="D2377">
        <v>13.15</v>
      </c>
      <c r="E2377">
        <v>123.9</v>
      </c>
      <c r="F2377">
        <v>1522.19</v>
      </c>
      <c r="G2377">
        <v>391.49</v>
      </c>
      <c r="H2377">
        <f t="shared" si="181"/>
        <v>54.742014742014739</v>
      </c>
      <c r="I2377">
        <f t="shared" si="182"/>
        <v>99.008392865302895</v>
      </c>
      <c r="J2377">
        <f t="shared" si="183"/>
        <v>105.2</v>
      </c>
      <c r="K2377">
        <f t="shared" si="184"/>
        <v>1716.3517482129994</v>
      </c>
      <c r="L2377">
        <f t="shared" si="185"/>
        <v>104.60205329778316</v>
      </c>
      <c r="M2377">
        <f t="shared" si="186"/>
        <v>47.214115149907137</v>
      </c>
    </row>
    <row r="2378" spans="1:13">
      <c r="A2378" s="230">
        <v>39255</v>
      </c>
      <c r="B2378">
        <v>27.09</v>
      </c>
      <c r="C2378">
        <v>45.18</v>
      </c>
      <c r="D2378">
        <v>12.8</v>
      </c>
      <c r="E2378">
        <v>123</v>
      </c>
      <c r="F2378">
        <v>1502.56</v>
      </c>
      <c r="G2378">
        <v>386.63</v>
      </c>
      <c r="H2378">
        <f t="shared" si="181"/>
        <v>53.248157248157248</v>
      </c>
      <c r="I2378">
        <f t="shared" si="182"/>
        <v>98.312070102294172</v>
      </c>
      <c r="J2378">
        <f t="shared" si="183"/>
        <v>102.4</v>
      </c>
      <c r="K2378">
        <f t="shared" si="184"/>
        <v>1703.8843021000721</v>
      </c>
      <c r="L2378">
        <f t="shared" si="185"/>
        <v>103.25311636728468</v>
      </c>
      <c r="M2378">
        <f t="shared" si="186"/>
        <v>46.627993921705787</v>
      </c>
    </row>
    <row r="2379" spans="1:13">
      <c r="A2379" s="230">
        <v>39258</v>
      </c>
      <c r="B2379">
        <v>27.09</v>
      </c>
      <c r="C2379">
        <v>44.94</v>
      </c>
      <c r="D2379">
        <v>12.55</v>
      </c>
      <c r="E2379">
        <v>122.34</v>
      </c>
      <c r="F2379">
        <v>1497.74</v>
      </c>
      <c r="G2379">
        <v>385.6</v>
      </c>
      <c r="H2379">
        <f t="shared" si="181"/>
        <v>53.248157248157248</v>
      </c>
      <c r="I2379">
        <f t="shared" si="182"/>
        <v>97.789828030037626</v>
      </c>
      <c r="J2379">
        <f t="shared" si="183"/>
        <v>100.4</v>
      </c>
      <c r="K2379">
        <f t="shared" si="184"/>
        <v>1694.7415082839254</v>
      </c>
      <c r="L2379">
        <f t="shared" si="185"/>
        <v>102.9218949712071</v>
      </c>
      <c r="M2379">
        <f t="shared" si="186"/>
        <v>46.503774813671342</v>
      </c>
    </row>
    <row r="2380" spans="1:13">
      <c r="A2380" s="230">
        <v>39259</v>
      </c>
      <c r="B2380">
        <v>27.56</v>
      </c>
      <c r="C2380">
        <v>44.64</v>
      </c>
      <c r="D2380">
        <v>11.85</v>
      </c>
      <c r="E2380">
        <v>119.65</v>
      </c>
      <c r="F2380">
        <v>1492.89</v>
      </c>
      <c r="G2380">
        <v>384.79</v>
      </c>
      <c r="H2380">
        <f t="shared" si="181"/>
        <v>54.171990171990174</v>
      </c>
      <c r="I2380">
        <f t="shared" si="182"/>
        <v>97.13702543971695</v>
      </c>
      <c r="J2380">
        <f t="shared" si="183"/>
        <v>94.8</v>
      </c>
      <c r="K2380">
        <f t="shared" si="184"/>
        <v>1657.4776971241758</v>
      </c>
      <c r="L2380">
        <f t="shared" si="185"/>
        <v>102.58861203117054</v>
      </c>
      <c r="M2380">
        <f t="shared" si="186"/>
        <v>46.406087942304445</v>
      </c>
    </row>
    <row r="2381" spans="1:13">
      <c r="A2381" s="230">
        <v>39260</v>
      </c>
      <c r="B2381">
        <v>27.96</v>
      </c>
      <c r="C2381">
        <v>45.19</v>
      </c>
      <c r="D2381">
        <v>11.35</v>
      </c>
      <c r="E2381">
        <v>121.89</v>
      </c>
      <c r="F2381">
        <v>1506.34</v>
      </c>
      <c r="G2381">
        <v>389.43</v>
      </c>
      <c r="H2381">
        <f t="shared" si="181"/>
        <v>54.958230958230956</v>
      </c>
      <c r="I2381">
        <f t="shared" si="182"/>
        <v>98.333830188638188</v>
      </c>
      <c r="J2381">
        <f t="shared" si="183"/>
        <v>90.8</v>
      </c>
      <c r="K2381">
        <f t="shared" si="184"/>
        <v>1688.5077852274617</v>
      </c>
      <c r="L2381">
        <f t="shared" si="185"/>
        <v>103.51287090611729</v>
      </c>
      <c r="M2381">
        <f t="shared" si="186"/>
        <v>46.965676933838253</v>
      </c>
    </row>
    <row r="2382" spans="1:13">
      <c r="A2382" s="230">
        <v>39261</v>
      </c>
      <c r="B2382">
        <v>28.45</v>
      </c>
      <c r="C2382">
        <v>44.61</v>
      </c>
      <c r="D2382">
        <v>11.85</v>
      </c>
      <c r="E2382">
        <v>120.56</v>
      </c>
      <c r="F2382">
        <v>1505.71</v>
      </c>
      <c r="G2382">
        <v>389.51</v>
      </c>
      <c r="H2382">
        <f t="shared" si="181"/>
        <v>55.921375921375919</v>
      </c>
      <c r="I2382">
        <f t="shared" si="182"/>
        <v>97.071745180684871</v>
      </c>
      <c r="J2382">
        <f t="shared" si="183"/>
        <v>94.8</v>
      </c>
      <c r="K2382">
        <f t="shared" si="184"/>
        <v>1670.0836704161356</v>
      </c>
      <c r="L2382">
        <f t="shared" si="185"/>
        <v>103.46957848297852</v>
      </c>
      <c r="M2382">
        <f t="shared" si="186"/>
        <v>46.975325019899181</v>
      </c>
    </row>
    <row r="2383" spans="1:13">
      <c r="A2383" s="230">
        <v>39262</v>
      </c>
      <c r="B2383">
        <v>28.55</v>
      </c>
      <c r="C2383">
        <v>44.62</v>
      </c>
      <c r="D2383">
        <v>11.65</v>
      </c>
      <c r="E2383">
        <v>122.04</v>
      </c>
      <c r="F2383">
        <v>1503.35</v>
      </c>
      <c r="G2383">
        <v>388.21</v>
      </c>
      <c r="H2383">
        <f t="shared" si="181"/>
        <v>56.117936117936118</v>
      </c>
      <c r="I2383">
        <f t="shared" si="182"/>
        <v>97.093505267028902</v>
      </c>
      <c r="J2383">
        <f t="shared" si="183"/>
        <v>93.2</v>
      </c>
      <c r="K2383">
        <f t="shared" si="184"/>
        <v>1690.5856929129495</v>
      </c>
      <c r="L2383">
        <f t="shared" si="185"/>
        <v>103.30740369153804</v>
      </c>
      <c r="M2383">
        <f t="shared" si="186"/>
        <v>46.818543621409106</v>
      </c>
    </row>
    <row r="2384" spans="1:13">
      <c r="A2384" s="230">
        <v>39265</v>
      </c>
      <c r="B2384">
        <v>28.93</v>
      </c>
      <c r="C2384">
        <v>45.19</v>
      </c>
      <c r="D2384">
        <v>11.7</v>
      </c>
      <c r="E2384">
        <v>121.26</v>
      </c>
      <c r="F2384">
        <v>1519.43</v>
      </c>
      <c r="G2384">
        <v>391.4</v>
      </c>
      <c r="H2384">
        <f t="shared" si="181"/>
        <v>56.864864864864863</v>
      </c>
      <c r="I2384">
        <f t="shared" si="182"/>
        <v>98.333830188638188</v>
      </c>
      <c r="J2384">
        <f t="shared" si="183"/>
        <v>93.6</v>
      </c>
      <c r="K2384">
        <f t="shared" si="184"/>
        <v>1679.7805729484126</v>
      </c>
      <c r="L2384">
        <f t="shared" si="185"/>
        <v>104.41239125355617</v>
      </c>
      <c r="M2384">
        <f t="shared" si="186"/>
        <v>47.203261053088596</v>
      </c>
    </row>
    <row r="2385" spans="1:13">
      <c r="A2385" s="230">
        <v>39266</v>
      </c>
      <c r="B2385">
        <v>28.71</v>
      </c>
      <c r="C2385">
        <v>45.58</v>
      </c>
      <c r="D2385">
        <v>11.8</v>
      </c>
      <c r="E2385">
        <v>127.17</v>
      </c>
      <c r="F2385">
        <v>1524.87</v>
      </c>
      <c r="G2385">
        <v>394.28</v>
      </c>
      <c r="H2385">
        <f t="shared" si="181"/>
        <v>56.432432432432435</v>
      </c>
      <c r="I2385">
        <f t="shared" si="182"/>
        <v>99.182473556055072</v>
      </c>
      <c r="J2385">
        <f t="shared" si="183"/>
        <v>94.4</v>
      </c>
      <c r="K2385">
        <f t="shared" si="184"/>
        <v>1761.6501357566356</v>
      </c>
      <c r="L2385">
        <f t="shared" si="185"/>
        <v>104.78621789145284</v>
      </c>
      <c r="M2385">
        <f t="shared" si="186"/>
        <v>47.55059215128199</v>
      </c>
    </row>
    <row r="2386" spans="1:13">
      <c r="A2386" s="230">
        <v>39267</v>
      </c>
      <c r="B2386">
        <v>28.71</v>
      </c>
      <c r="C2386">
        <v>45.58</v>
      </c>
      <c r="D2386">
        <v>11.8</v>
      </c>
      <c r="E2386">
        <v>127.17</v>
      </c>
      <c r="F2386">
        <v>1524.87</v>
      </c>
      <c r="G2386">
        <v>394.28</v>
      </c>
      <c r="H2386">
        <f t="shared" si="181"/>
        <v>56.432432432432435</v>
      </c>
      <c r="I2386">
        <f t="shared" si="182"/>
        <v>99.182473556055072</v>
      </c>
      <c r="J2386">
        <f t="shared" si="183"/>
        <v>94.4</v>
      </c>
      <c r="K2386">
        <f t="shared" si="184"/>
        <v>1761.6501357566356</v>
      </c>
      <c r="L2386">
        <f t="shared" si="185"/>
        <v>104.78621789145284</v>
      </c>
      <c r="M2386">
        <f t="shared" si="186"/>
        <v>47.55059215128199</v>
      </c>
    </row>
    <row r="2387" spans="1:13">
      <c r="A2387" s="230">
        <v>39268</v>
      </c>
      <c r="B2387">
        <v>28.99</v>
      </c>
      <c r="C2387">
        <v>45.9</v>
      </c>
      <c r="D2387">
        <v>12</v>
      </c>
      <c r="E2387">
        <v>132.75</v>
      </c>
      <c r="F2387">
        <v>1525.4</v>
      </c>
      <c r="G2387">
        <v>397.05</v>
      </c>
      <c r="H2387">
        <f t="shared" si="181"/>
        <v>56.982800982800981</v>
      </c>
      <c r="I2387">
        <f t="shared" si="182"/>
        <v>99.878796319063795</v>
      </c>
      <c r="J2387">
        <f t="shared" si="183"/>
        <v>96</v>
      </c>
      <c r="K2387">
        <f t="shared" si="184"/>
        <v>1838.9483016567851</v>
      </c>
      <c r="L2387">
        <f t="shared" si="185"/>
        <v>104.82263850139498</v>
      </c>
      <c r="M2387">
        <f t="shared" si="186"/>
        <v>47.884657131141616</v>
      </c>
    </row>
    <row r="2388" spans="1:13">
      <c r="A2388" s="230">
        <v>39269</v>
      </c>
      <c r="B2388">
        <v>29.01</v>
      </c>
      <c r="C2388">
        <v>45.98</v>
      </c>
      <c r="D2388">
        <v>11.8</v>
      </c>
      <c r="E2388">
        <v>132.30000000000001</v>
      </c>
      <c r="F2388">
        <v>1530.44</v>
      </c>
      <c r="G2388">
        <v>398.46</v>
      </c>
      <c r="H2388">
        <f t="shared" si="181"/>
        <v>57.022113022113025</v>
      </c>
      <c r="I2388">
        <f t="shared" si="182"/>
        <v>100.05287700981597</v>
      </c>
      <c r="J2388">
        <f t="shared" si="183"/>
        <v>94.4</v>
      </c>
      <c r="K2388">
        <f t="shared" si="184"/>
        <v>1832.7145786003216</v>
      </c>
      <c r="L2388">
        <f t="shared" si="185"/>
        <v>105.16897788650513</v>
      </c>
      <c r="M2388">
        <f t="shared" si="186"/>
        <v>48.054704647965465</v>
      </c>
    </row>
    <row r="2389" spans="1:13">
      <c r="A2389" s="230">
        <v>39272</v>
      </c>
      <c r="B2389">
        <v>29.01</v>
      </c>
      <c r="C2389">
        <v>45.36</v>
      </c>
      <c r="D2389">
        <v>11.65</v>
      </c>
      <c r="E2389">
        <v>130.33000000000001</v>
      </c>
      <c r="F2389">
        <v>1531.85</v>
      </c>
      <c r="G2389">
        <v>398.35</v>
      </c>
      <c r="H2389">
        <f t="shared" si="181"/>
        <v>57.022113022113025</v>
      </c>
      <c r="I2389">
        <f t="shared" si="182"/>
        <v>98.703751656486574</v>
      </c>
      <c r="J2389">
        <f t="shared" si="183"/>
        <v>93.2</v>
      </c>
      <c r="K2389">
        <f t="shared" si="184"/>
        <v>1805.4247243309139</v>
      </c>
      <c r="L2389">
        <f t="shared" si="185"/>
        <v>105.26587045257762</v>
      </c>
      <c r="M2389">
        <f t="shared" si="186"/>
        <v>48.041438529631684</v>
      </c>
    </row>
    <row r="2390" spans="1:13">
      <c r="A2390" s="230">
        <v>39273</v>
      </c>
      <c r="B2390">
        <v>28.65</v>
      </c>
      <c r="C2390">
        <v>44.94</v>
      </c>
      <c r="D2390">
        <v>11.25</v>
      </c>
      <c r="E2390">
        <v>132.35</v>
      </c>
      <c r="F2390">
        <v>1510.12</v>
      </c>
      <c r="G2390">
        <v>395.57</v>
      </c>
      <c r="H2390">
        <f t="shared" si="181"/>
        <v>56.314496314496317</v>
      </c>
      <c r="I2390">
        <f t="shared" si="182"/>
        <v>97.789828030037626</v>
      </c>
      <c r="J2390">
        <f t="shared" si="183"/>
        <v>90</v>
      </c>
      <c r="K2390">
        <f t="shared" si="184"/>
        <v>1833.4072144954841</v>
      </c>
      <c r="L2390">
        <f t="shared" si="185"/>
        <v>103.77262544494991</v>
      </c>
      <c r="M2390">
        <f t="shared" si="186"/>
        <v>47.706167539014452</v>
      </c>
    </row>
    <row r="2391" spans="1:13">
      <c r="A2391" s="230">
        <v>39274</v>
      </c>
      <c r="B2391">
        <v>28.37</v>
      </c>
      <c r="C2391">
        <v>45.65</v>
      </c>
      <c r="D2391">
        <v>11.1</v>
      </c>
      <c r="E2391">
        <v>132.38999999999999</v>
      </c>
      <c r="F2391">
        <v>1518.76</v>
      </c>
      <c r="G2391">
        <v>397.53</v>
      </c>
      <c r="H2391">
        <f t="shared" si="181"/>
        <v>55.764127764127764</v>
      </c>
      <c r="I2391">
        <f t="shared" si="182"/>
        <v>99.334794160463233</v>
      </c>
      <c r="J2391">
        <f t="shared" si="183"/>
        <v>88.8</v>
      </c>
      <c r="K2391">
        <f t="shared" si="184"/>
        <v>1833.9613232116139</v>
      </c>
      <c r="L2391">
        <f t="shared" si="185"/>
        <v>104.36635010513874</v>
      </c>
      <c r="M2391">
        <f t="shared" si="186"/>
        <v>47.942545647507181</v>
      </c>
    </row>
    <row r="2392" spans="1:13">
      <c r="A2392" s="230">
        <v>39275</v>
      </c>
      <c r="B2392">
        <v>28.83</v>
      </c>
      <c r="C2392">
        <v>47.35</v>
      </c>
      <c r="D2392">
        <v>11.51</v>
      </c>
      <c r="E2392">
        <v>134.07</v>
      </c>
      <c r="F2392">
        <v>1547.7</v>
      </c>
      <c r="G2392">
        <v>406.32</v>
      </c>
      <c r="H2392">
        <f t="shared" si="181"/>
        <v>56.668304668304671</v>
      </c>
      <c r="I2392">
        <f t="shared" si="182"/>
        <v>103.03400883894707</v>
      </c>
      <c r="J2392">
        <f t="shared" si="183"/>
        <v>92.08</v>
      </c>
      <c r="K2392">
        <f t="shared" si="184"/>
        <v>1857.2338892890784</v>
      </c>
      <c r="L2392">
        <f t="shared" si="185"/>
        <v>106.35505284424347</v>
      </c>
      <c r="M2392">
        <f t="shared" si="186"/>
        <v>49.002629103451603</v>
      </c>
    </row>
    <row r="2393" spans="1:13">
      <c r="A2393" s="230">
        <v>39276</v>
      </c>
      <c r="B2393">
        <v>28.82</v>
      </c>
      <c r="C2393">
        <v>47.25</v>
      </c>
      <c r="D2393">
        <v>11.75</v>
      </c>
      <c r="E2393">
        <v>137.72999999999999</v>
      </c>
      <c r="F2393">
        <v>1552.5</v>
      </c>
      <c r="G2393">
        <v>406.1</v>
      </c>
      <c r="H2393">
        <f t="shared" si="181"/>
        <v>56.648648648648646</v>
      </c>
      <c r="I2393">
        <f t="shared" si="182"/>
        <v>102.81640797550685</v>
      </c>
      <c r="J2393">
        <f t="shared" si="183"/>
        <v>94</v>
      </c>
      <c r="K2393">
        <f t="shared" si="184"/>
        <v>1907.9348368149829</v>
      </c>
      <c r="L2393">
        <f t="shared" si="185"/>
        <v>106.68489987768173</v>
      </c>
      <c r="M2393">
        <f t="shared" si="186"/>
        <v>48.976096866784054</v>
      </c>
    </row>
    <row r="2394" spans="1:13">
      <c r="A2394" s="230">
        <v>39279</v>
      </c>
      <c r="B2394">
        <v>28.95</v>
      </c>
      <c r="C2394">
        <v>47.44</v>
      </c>
      <c r="D2394">
        <v>11.7</v>
      </c>
      <c r="E2394">
        <v>138.1</v>
      </c>
      <c r="F2394">
        <v>1549.52</v>
      </c>
      <c r="G2394">
        <v>406.83</v>
      </c>
      <c r="H2394">
        <f t="shared" si="181"/>
        <v>56.904176904176907</v>
      </c>
      <c r="I2394">
        <f t="shared" si="182"/>
        <v>103.22984961604328</v>
      </c>
      <c r="J2394">
        <f t="shared" si="183"/>
        <v>93.6</v>
      </c>
      <c r="K2394">
        <f t="shared" si="184"/>
        <v>1913.0603424391866</v>
      </c>
      <c r="L2394">
        <f t="shared" si="185"/>
        <v>106.48011984442215</v>
      </c>
      <c r="M2394">
        <f t="shared" si="186"/>
        <v>49.064135652090023</v>
      </c>
    </row>
    <row r="2395" spans="1:13">
      <c r="A2395" s="230">
        <v>39280</v>
      </c>
      <c r="B2395">
        <v>29.19</v>
      </c>
      <c r="C2395">
        <v>47.51</v>
      </c>
      <c r="D2395">
        <v>11.7</v>
      </c>
      <c r="E2395">
        <v>138.91</v>
      </c>
      <c r="F2395">
        <v>1549.37</v>
      </c>
      <c r="G2395">
        <v>409.67</v>
      </c>
      <c r="H2395">
        <f t="shared" si="181"/>
        <v>57.375921375921379</v>
      </c>
      <c r="I2395">
        <f t="shared" si="182"/>
        <v>103.38217022045143</v>
      </c>
      <c r="J2395">
        <f t="shared" si="183"/>
        <v>93.6</v>
      </c>
      <c r="K2395">
        <f t="shared" si="184"/>
        <v>1924.2810439408213</v>
      </c>
      <c r="L2395">
        <f t="shared" si="185"/>
        <v>106.4698121246272</v>
      </c>
      <c r="M2395">
        <f t="shared" si="186"/>
        <v>49.406642707252949</v>
      </c>
    </row>
    <row r="2396" spans="1:13">
      <c r="A2396" s="230">
        <v>39281</v>
      </c>
      <c r="B2396">
        <v>28.99</v>
      </c>
      <c r="C2396">
        <v>47.14</v>
      </c>
      <c r="D2396">
        <v>11.2</v>
      </c>
      <c r="E2396">
        <v>138.12</v>
      </c>
      <c r="F2396">
        <v>1546.17</v>
      </c>
      <c r="G2396">
        <v>406.62</v>
      </c>
      <c r="H2396">
        <f t="shared" si="181"/>
        <v>56.982800982800981</v>
      </c>
      <c r="I2396">
        <f t="shared" si="182"/>
        <v>102.57704702572259</v>
      </c>
      <c r="J2396">
        <f t="shared" si="183"/>
        <v>89.6</v>
      </c>
      <c r="K2396">
        <f t="shared" si="184"/>
        <v>1913.3373967972516</v>
      </c>
      <c r="L2396">
        <f t="shared" si="185"/>
        <v>106.24991410233504</v>
      </c>
      <c r="M2396">
        <f t="shared" si="186"/>
        <v>49.038809426180087</v>
      </c>
    </row>
    <row r="2397" spans="1:13">
      <c r="A2397" s="230">
        <v>39282</v>
      </c>
      <c r="B2397">
        <v>29.19</v>
      </c>
      <c r="C2397">
        <v>48.4</v>
      </c>
      <c r="D2397">
        <v>11.4</v>
      </c>
      <c r="E2397">
        <v>140</v>
      </c>
      <c r="F2397">
        <v>1553.08</v>
      </c>
      <c r="G2397">
        <v>411.85</v>
      </c>
      <c r="H2397">
        <f t="shared" si="181"/>
        <v>57.375921375921379</v>
      </c>
      <c r="I2397">
        <f t="shared" si="182"/>
        <v>105.31881790506945</v>
      </c>
      <c r="J2397">
        <f t="shared" si="183"/>
        <v>91.2</v>
      </c>
      <c r="K2397">
        <f t="shared" si="184"/>
        <v>1939.3805064553667</v>
      </c>
      <c r="L2397">
        <f t="shared" si="185"/>
        <v>106.72475639422218</v>
      </c>
      <c r="M2397">
        <f t="shared" si="186"/>
        <v>49.669553052413228</v>
      </c>
    </row>
    <row r="2398" spans="1:13">
      <c r="A2398" s="230">
        <v>39283</v>
      </c>
      <c r="B2398">
        <v>29.18</v>
      </c>
      <c r="C2398">
        <v>48.54</v>
      </c>
      <c r="D2398">
        <v>12.15</v>
      </c>
      <c r="E2398">
        <v>143.75</v>
      </c>
      <c r="F2398">
        <v>1534.1</v>
      </c>
      <c r="G2398">
        <v>407.6</v>
      </c>
      <c r="H2398">
        <f t="shared" si="181"/>
        <v>57.356265356265354</v>
      </c>
      <c r="I2398">
        <f t="shared" si="182"/>
        <v>105.62345911388576</v>
      </c>
      <c r="J2398">
        <f t="shared" si="183"/>
        <v>97.2</v>
      </c>
      <c r="K2398">
        <f t="shared" si="184"/>
        <v>1991.3281985925639</v>
      </c>
      <c r="L2398">
        <f t="shared" si="185"/>
        <v>105.42048624950179</v>
      </c>
      <c r="M2398">
        <f t="shared" si="186"/>
        <v>49.156998480426445</v>
      </c>
    </row>
    <row r="2399" spans="1:13">
      <c r="A2399" s="230">
        <v>39286</v>
      </c>
      <c r="B2399">
        <v>29.34</v>
      </c>
      <c r="C2399">
        <v>48.43</v>
      </c>
      <c r="D2399">
        <v>12.6</v>
      </c>
      <c r="E2399">
        <v>143.69999999999999</v>
      </c>
      <c r="F2399">
        <v>1541.57</v>
      </c>
      <c r="G2399">
        <v>408.87</v>
      </c>
      <c r="H2399">
        <f t="shared" si="181"/>
        <v>57.670761670761671</v>
      </c>
      <c r="I2399">
        <f t="shared" si="182"/>
        <v>105.38409816410152</v>
      </c>
      <c r="J2399">
        <f t="shared" si="183"/>
        <v>100.8</v>
      </c>
      <c r="K2399">
        <f t="shared" si="184"/>
        <v>1990.6355626974009</v>
      </c>
      <c r="L2399">
        <f t="shared" si="185"/>
        <v>105.93381069529006</v>
      </c>
      <c r="M2399">
        <f t="shared" si="186"/>
        <v>49.310161846643673</v>
      </c>
    </row>
    <row r="2400" spans="1:13">
      <c r="A2400" s="230">
        <v>39287</v>
      </c>
      <c r="B2400">
        <v>28.739899999999999</v>
      </c>
      <c r="C2400">
        <v>47.61</v>
      </c>
      <c r="D2400">
        <v>12.7</v>
      </c>
      <c r="E2400">
        <v>134.88999999999999</v>
      </c>
      <c r="F2400">
        <v>1511.04</v>
      </c>
      <c r="G2400">
        <v>402.74</v>
      </c>
      <c r="H2400">
        <f t="shared" si="181"/>
        <v>56.491203931203927</v>
      </c>
      <c r="I2400">
        <f t="shared" si="182"/>
        <v>103.59977108389167</v>
      </c>
      <c r="J2400">
        <f t="shared" si="183"/>
        <v>101.6</v>
      </c>
      <c r="K2400">
        <f t="shared" si="184"/>
        <v>1868.5931179697454</v>
      </c>
      <c r="L2400">
        <f t="shared" si="185"/>
        <v>103.8358461263589</v>
      </c>
      <c r="M2400">
        <f t="shared" si="186"/>
        <v>48.570877252225095</v>
      </c>
    </row>
    <row r="2401" spans="1:13">
      <c r="A2401" s="230">
        <v>39288</v>
      </c>
      <c r="B2401">
        <v>28.98</v>
      </c>
      <c r="C2401">
        <v>47.54</v>
      </c>
      <c r="D2401">
        <v>12.6</v>
      </c>
      <c r="E2401">
        <v>137.26</v>
      </c>
      <c r="F2401">
        <v>1518.09</v>
      </c>
      <c r="G2401">
        <v>403.03</v>
      </c>
      <c r="H2401">
        <f t="shared" si="181"/>
        <v>56.963144963144963</v>
      </c>
      <c r="I2401">
        <f t="shared" si="182"/>
        <v>103.44745047948351</v>
      </c>
      <c r="J2401">
        <f t="shared" si="183"/>
        <v>100.8</v>
      </c>
      <c r="K2401">
        <f t="shared" si="184"/>
        <v>1901.4240594004543</v>
      </c>
      <c r="L2401">
        <f t="shared" si="185"/>
        <v>104.32030895672132</v>
      </c>
      <c r="M2401">
        <f t="shared" si="186"/>
        <v>48.605851564195959</v>
      </c>
    </row>
    <row r="2402" spans="1:13">
      <c r="A2402" s="230">
        <v>39289</v>
      </c>
      <c r="B2402">
        <v>28.49</v>
      </c>
      <c r="C2402">
        <v>47.1</v>
      </c>
      <c r="D2402">
        <v>12.2</v>
      </c>
      <c r="E2402">
        <v>146</v>
      </c>
      <c r="F2402">
        <v>1482.66</v>
      </c>
      <c r="G2402">
        <v>397.62</v>
      </c>
      <c r="H2402">
        <f t="shared" si="181"/>
        <v>56</v>
      </c>
      <c r="I2402">
        <f t="shared" si="182"/>
        <v>102.49000668034651</v>
      </c>
      <c r="J2402">
        <f t="shared" si="183"/>
        <v>97.6</v>
      </c>
      <c r="K2402">
        <f t="shared" si="184"/>
        <v>2022.4968138748823</v>
      </c>
      <c r="L2402">
        <f t="shared" si="185"/>
        <v>101.88562554115529</v>
      </c>
      <c r="M2402">
        <f t="shared" si="186"/>
        <v>47.953399744325722</v>
      </c>
    </row>
    <row r="2403" spans="1:13">
      <c r="A2403" s="230">
        <v>39290</v>
      </c>
      <c r="B2403">
        <v>27.8201</v>
      </c>
      <c r="C2403">
        <v>46.46</v>
      </c>
      <c r="D2403">
        <v>11.95</v>
      </c>
      <c r="E2403">
        <v>143.85</v>
      </c>
      <c r="F2403">
        <v>1458.95</v>
      </c>
      <c r="G2403">
        <v>390.96</v>
      </c>
      <c r="H2403">
        <f t="shared" si="181"/>
        <v>54.683243243243247</v>
      </c>
      <c r="I2403">
        <f t="shared" si="182"/>
        <v>101.09736115432906</v>
      </c>
      <c r="J2403">
        <f t="shared" si="183"/>
        <v>95.6</v>
      </c>
      <c r="K2403">
        <f t="shared" si="184"/>
        <v>1992.7134703828892</v>
      </c>
      <c r="L2403">
        <f t="shared" si="185"/>
        <v>100.2563186322343</v>
      </c>
      <c r="M2403">
        <f t="shared" si="186"/>
        <v>47.150196579753491</v>
      </c>
    </row>
    <row r="2404" spans="1:13">
      <c r="A2404" s="230">
        <v>39293</v>
      </c>
      <c r="B2404">
        <v>27.78</v>
      </c>
      <c r="C2404">
        <v>46.14</v>
      </c>
      <c r="D2404">
        <v>13.2</v>
      </c>
      <c r="E2404">
        <v>141.43</v>
      </c>
      <c r="F2404">
        <v>1473.91</v>
      </c>
      <c r="G2404">
        <v>393.34</v>
      </c>
      <c r="H2404">
        <f t="shared" si="181"/>
        <v>54.604422604422602</v>
      </c>
      <c r="I2404">
        <f t="shared" si="182"/>
        <v>100.40103839132034</v>
      </c>
      <c r="J2404">
        <f t="shared" si="183"/>
        <v>105.6</v>
      </c>
      <c r="K2404">
        <f t="shared" si="184"/>
        <v>1959.1898930570178</v>
      </c>
      <c r="L2404">
        <f t="shared" si="185"/>
        <v>101.28434188645015</v>
      </c>
      <c r="M2404">
        <f t="shared" si="186"/>
        <v>47.437227140066092</v>
      </c>
    </row>
    <row r="2405" spans="1:13">
      <c r="A2405" s="230">
        <v>39294</v>
      </c>
      <c r="B2405">
        <v>27.97</v>
      </c>
      <c r="C2405">
        <v>46.03</v>
      </c>
      <c r="D2405">
        <v>13.3</v>
      </c>
      <c r="E2405">
        <v>131.76</v>
      </c>
      <c r="F2405">
        <v>1455.27</v>
      </c>
      <c r="G2405">
        <v>386.44</v>
      </c>
      <c r="H2405">
        <f t="shared" si="181"/>
        <v>54.977886977886975</v>
      </c>
      <c r="I2405">
        <f t="shared" si="182"/>
        <v>100.16167744153609</v>
      </c>
      <c r="J2405">
        <f t="shared" si="183"/>
        <v>106.4</v>
      </c>
      <c r="K2405">
        <f t="shared" si="184"/>
        <v>1825.234110932565</v>
      </c>
      <c r="L2405">
        <f t="shared" si="185"/>
        <v>100.00343590659831</v>
      </c>
      <c r="M2405">
        <f t="shared" si="186"/>
        <v>46.605079717311078</v>
      </c>
    </row>
    <row r="2406" spans="1:13">
      <c r="A2406" s="230">
        <v>39295</v>
      </c>
      <c r="B2406">
        <v>27.76</v>
      </c>
      <c r="C2406">
        <v>46.73</v>
      </c>
      <c r="D2406">
        <v>13.7</v>
      </c>
      <c r="E2406">
        <v>135</v>
      </c>
      <c r="F2406">
        <v>1465.81</v>
      </c>
      <c r="G2406">
        <v>390.34</v>
      </c>
      <c r="H2406">
        <f t="shared" si="181"/>
        <v>54.565110565110565</v>
      </c>
      <c r="I2406">
        <f t="shared" si="182"/>
        <v>101.68488348561768</v>
      </c>
      <c r="J2406">
        <f t="shared" si="183"/>
        <v>109.6</v>
      </c>
      <c r="K2406">
        <f t="shared" si="184"/>
        <v>1870.1169169391035</v>
      </c>
      <c r="L2406">
        <f t="shared" si="185"/>
        <v>100.72772501752313</v>
      </c>
      <c r="M2406">
        <f t="shared" si="186"/>
        <v>47.075423912781304</v>
      </c>
    </row>
    <row r="2407" spans="1:13">
      <c r="A2407" s="230">
        <v>39296</v>
      </c>
      <c r="B2407">
        <v>28.18</v>
      </c>
      <c r="C2407">
        <v>48.23</v>
      </c>
      <c r="D2407">
        <v>13.51</v>
      </c>
      <c r="E2407">
        <v>136.49</v>
      </c>
      <c r="F2407">
        <v>1472.2</v>
      </c>
      <c r="G2407">
        <v>393.87</v>
      </c>
      <c r="H2407">
        <f t="shared" si="181"/>
        <v>55.390663390663391</v>
      </c>
      <c r="I2407">
        <f t="shared" si="182"/>
        <v>104.94889643722107</v>
      </c>
      <c r="J2407">
        <f t="shared" si="183"/>
        <v>108.08</v>
      </c>
      <c r="K2407">
        <f t="shared" si="184"/>
        <v>1890.7574666149499</v>
      </c>
      <c r="L2407">
        <f t="shared" si="185"/>
        <v>101.16683388078778</v>
      </c>
      <c r="M2407">
        <f t="shared" si="186"/>
        <v>47.501145710219738</v>
      </c>
    </row>
    <row r="2408" spans="1:13">
      <c r="A2408" s="230">
        <v>39297</v>
      </c>
      <c r="B2408">
        <v>27.150099999999998</v>
      </c>
      <c r="C2408">
        <v>47.41</v>
      </c>
      <c r="D2408">
        <v>13.2</v>
      </c>
      <c r="E2408">
        <v>131.85</v>
      </c>
      <c r="F2408">
        <v>1433.06</v>
      </c>
      <c r="G2408">
        <v>384.77</v>
      </c>
      <c r="H2408">
        <f t="shared" si="181"/>
        <v>53.366289926289923</v>
      </c>
      <c r="I2408">
        <f t="shared" si="182"/>
        <v>103.1645693570112</v>
      </c>
      <c r="J2408">
        <f t="shared" si="183"/>
        <v>105.6</v>
      </c>
      <c r="K2408">
        <f t="shared" si="184"/>
        <v>1826.4808555438578</v>
      </c>
      <c r="L2408">
        <f t="shared" si="185"/>
        <v>98.477206195626778</v>
      </c>
      <c r="M2408">
        <f t="shared" si="186"/>
        <v>46.403675920789219</v>
      </c>
    </row>
    <row r="2409" spans="1:13">
      <c r="A2409" s="230">
        <v>39300</v>
      </c>
      <c r="B2409">
        <v>27.39</v>
      </c>
      <c r="C2409">
        <v>48.46</v>
      </c>
      <c r="D2409">
        <v>12.4</v>
      </c>
      <c r="E2409">
        <v>135.25</v>
      </c>
      <c r="F2409">
        <v>1467.67</v>
      </c>
      <c r="G2409">
        <v>390.61</v>
      </c>
      <c r="H2409">
        <f t="shared" si="181"/>
        <v>53.837837837837839</v>
      </c>
      <c r="I2409">
        <f t="shared" si="182"/>
        <v>105.44937842313358</v>
      </c>
      <c r="J2409">
        <f t="shared" si="183"/>
        <v>99.2</v>
      </c>
      <c r="K2409">
        <f t="shared" si="184"/>
        <v>1873.5800964149166</v>
      </c>
      <c r="L2409">
        <f t="shared" si="185"/>
        <v>100.85554074298044</v>
      </c>
      <c r="M2409">
        <f t="shared" si="186"/>
        <v>47.107986203236933</v>
      </c>
    </row>
    <row r="2410" spans="1:13">
      <c r="A2410" s="230">
        <v>39301</v>
      </c>
      <c r="B2410">
        <v>27.22</v>
      </c>
      <c r="C2410">
        <v>48.48</v>
      </c>
      <c r="D2410">
        <v>12.8</v>
      </c>
      <c r="E2410">
        <v>135.03</v>
      </c>
      <c r="F2410">
        <v>1476.71</v>
      </c>
      <c r="G2410">
        <v>390.42</v>
      </c>
      <c r="H2410">
        <f t="shared" si="181"/>
        <v>53.503685503685503</v>
      </c>
      <c r="I2410">
        <f t="shared" si="182"/>
        <v>105.49289859582163</v>
      </c>
      <c r="J2410">
        <f t="shared" si="183"/>
        <v>102.4</v>
      </c>
      <c r="K2410">
        <f t="shared" si="184"/>
        <v>1870.532498476201</v>
      </c>
      <c r="L2410">
        <f t="shared" si="185"/>
        <v>101.47675265595579</v>
      </c>
      <c r="M2410">
        <f t="shared" si="186"/>
        <v>47.085071998842231</v>
      </c>
    </row>
    <row r="2411" spans="1:13">
      <c r="A2411" s="230">
        <v>39302</v>
      </c>
      <c r="B2411">
        <v>27.78</v>
      </c>
      <c r="C2411">
        <v>49.4</v>
      </c>
      <c r="D2411">
        <v>12.95</v>
      </c>
      <c r="E2411">
        <v>134.01</v>
      </c>
      <c r="F2411">
        <v>1497.49</v>
      </c>
      <c r="G2411">
        <v>397.17</v>
      </c>
      <c r="H2411">
        <f t="shared" si="181"/>
        <v>54.604422604422602</v>
      </c>
      <c r="I2411">
        <f t="shared" si="182"/>
        <v>107.4948265394717</v>
      </c>
      <c r="J2411">
        <f t="shared" si="183"/>
        <v>103.6</v>
      </c>
      <c r="K2411">
        <f t="shared" si="184"/>
        <v>1856.4027262148834</v>
      </c>
      <c r="L2411">
        <f t="shared" si="185"/>
        <v>102.90471543821553</v>
      </c>
      <c r="M2411">
        <f t="shared" si="186"/>
        <v>47.899129260233003</v>
      </c>
    </row>
    <row r="2412" spans="1:13">
      <c r="A2412" s="230">
        <v>39303</v>
      </c>
      <c r="B2412">
        <v>26.43</v>
      </c>
      <c r="C2412">
        <v>47.02</v>
      </c>
      <c r="D2412">
        <v>11.75</v>
      </c>
      <c r="E2412">
        <v>126.39</v>
      </c>
      <c r="F2412">
        <v>1453.09</v>
      </c>
      <c r="G2412">
        <v>386.62</v>
      </c>
      <c r="H2412">
        <f t="shared" si="181"/>
        <v>51.95085995085995</v>
      </c>
      <c r="I2412">
        <f t="shared" si="182"/>
        <v>102.31592598959432</v>
      </c>
      <c r="J2412">
        <f t="shared" si="183"/>
        <v>94</v>
      </c>
      <c r="K2412">
        <f t="shared" si="184"/>
        <v>1750.8450157920984</v>
      </c>
      <c r="L2412">
        <f t="shared" si="185"/>
        <v>99.853630378911774</v>
      </c>
      <c r="M2412">
        <f t="shared" si="186"/>
        <v>46.626787910948167</v>
      </c>
    </row>
    <row r="2413" spans="1:13">
      <c r="A2413" s="230">
        <v>39304</v>
      </c>
      <c r="B2413">
        <v>26.45</v>
      </c>
      <c r="C2413">
        <v>47.21</v>
      </c>
      <c r="D2413">
        <v>11.45</v>
      </c>
      <c r="E2413">
        <v>125</v>
      </c>
      <c r="F2413">
        <v>1453.64</v>
      </c>
      <c r="G2413">
        <v>386.31</v>
      </c>
      <c r="H2413">
        <f t="shared" si="181"/>
        <v>51.990171990171987</v>
      </c>
      <c r="I2413">
        <f t="shared" si="182"/>
        <v>102.72936763013075</v>
      </c>
      <c r="J2413">
        <f t="shared" si="183"/>
        <v>91.6</v>
      </c>
      <c r="K2413">
        <f t="shared" si="184"/>
        <v>1731.5897379065773</v>
      </c>
      <c r="L2413">
        <f t="shared" si="185"/>
        <v>99.89142535149324</v>
      </c>
      <c r="M2413">
        <f t="shared" si="186"/>
        <v>46.589401577462077</v>
      </c>
    </row>
    <row r="2414" spans="1:13">
      <c r="A2414" s="230">
        <v>39307</v>
      </c>
      <c r="B2414">
        <v>26.7</v>
      </c>
      <c r="C2414">
        <v>48.43</v>
      </c>
      <c r="D2414">
        <v>12.3</v>
      </c>
      <c r="E2414">
        <v>127.79</v>
      </c>
      <c r="F2414">
        <v>1452.92</v>
      </c>
      <c r="G2414">
        <v>388.1</v>
      </c>
      <c r="H2414">
        <f t="shared" si="181"/>
        <v>52.481572481572485</v>
      </c>
      <c r="I2414">
        <f t="shared" si="182"/>
        <v>105.38409816410152</v>
      </c>
      <c r="J2414">
        <f t="shared" si="183"/>
        <v>98.4</v>
      </c>
      <c r="K2414">
        <f t="shared" si="184"/>
        <v>1770.2388208566522</v>
      </c>
      <c r="L2414">
        <f t="shared" si="185"/>
        <v>99.841948296477511</v>
      </c>
      <c r="M2414">
        <f t="shared" si="186"/>
        <v>46.805277503075331</v>
      </c>
    </row>
    <row r="2415" spans="1:13">
      <c r="A2415" s="230">
        <v>39308</v>
      </c>
      <c r="B2415">
        <v>26.46</v>
      </c>
      <c r="C2415">
        <v>47.28</v>
      </c>
      <c r="D2415">
        <v>12.3</v>
      </c>
      <c r="E2415">
        <v>124.03</v>
      </c>
      <c r="F2415">
        <v>1426.54</v>
      </c>
      <c r="G2415">
        <v>381.66</v>
      </c>
      <c r="H2415">
        <f t="shared" ref="H2415:H2478" si="187">B2415*100/$B$429</f>
        <v>52.009828009828013</v>
      </c>
      <c r="I2415">
        <f t="shared" ref="I2415:I2478" si="188">C2415*100/$C$429</f>
        <v>102.88168823453891</v>
      </c>
      <c r="J2415">
        <f t="shared" ref="J2415:J2478" si="189">D2415*100/$D$429</f>
        <v>98.4</v>
      </c>
      <c r="K2415">
        <f t="shared" ref="K2415:K2478" si="190">E2415*100/$E$7</f>
        <v>1718.1526015404222</v>
      </c>
      <c r="L2415">
        <f t="shared" ref="L2415:L2478" si="191">F2415*100/$F$429</f>
        <v>98.029163975206501</v>
      </c>
      <c r="M2415">
        <f t="shared" ref="M2415:M2478" si="192">G2415*100/$G$429</f>
        <v>46.028606575170656</v>
      </c>
    </row>
    <row r="2416" spans="1:13">
      <c r="A2416" s="230">
        <v>39309</v>
      </c>
      <c r="B2416">
        <v>26.3</v>
      </c>
      <c r="C2416">
        <v>46.15</v>
      </c>
      <c r="D2416">
        <v>11.6</v>
      </c>
      <c r="E2416">
        <v>119.9</v>
      </c>
      <c r="F2416">
        <v>1406.7</v>
      </c>
      <c r="G2416">
        <v>374.95</v>
      </c>
      <c r="H2416">
        <f t="shared" si="187"/>
        <v>51.695331695331696</v>
      </c>
      <c r="I2416">
        <f t="shared" si="188"/>
        <v>100.42279847766436</v>
      </c>
      <c r="J2416">
        <f t="shared" si="189"/>
        <v>92.8</v>
      </c>
      <c r="K2416">
        <f t="shared" si="190"/>
        <v>1660.940876599989</v>
      </c>
      <c r="L2416">
        <f t="shared" si="191"/>
        <v>96.665796236995092</v>
      </c>
      <c r="M2416">
        <f t="shared" si="192"/>
        <v>45.219373356810344</v>
      </c>
    </row>
    <row r="2417" spans="1:13">
      <c r="A2417" s="230">
        <v>39310</v>
      </c>
      <c r="B2417">
        <v>25.93</v>
      </c>
      <c r="C2417">
        <v>46.05</v>
      </c>
      <c r="D2417">
        <v>11.35</v>
      </c>
      <c r="E2417">
        <v>117.05</v>
      </c>
      <c r="F2417">
        <v>1411.27</v>
      </c>
      <c r="G2417">
        <v>371.81</v>
      </c>
      <c r="H2417">
        <f t="shared" si="187"/>
        <v>50.968058968058969</v>
      </c>
      <c r="I2417">
        <f t="shared" si="188"/>
        <v>100.20519761422413</v>
      </c>
      <c r="J2417">
        <f t="shared" si="189"/>
        <v>90.8</v>
      </c>
      <c r="K2417">
        <f t="shared" si="190"/>
        <v>1621.4606305757191</v>
      </c>
      <c r="L2417">
        <f t="shared" si="191"/>
        <v>96.979838100081082</v>
      </c>
      <c r="M2417">
        <f t="shared" si="192"/>
        <v>44.840685978918934</v>
      </c>
    </row>
    <row r="2418" spans="1:13">
      <c r="A2418" s="230">
        <v>39311</v>
      </c>
      <c r="B2418">
        <v>26.32</v>
      </c>
      <c r="C2418">
        <v>47.15</v>
      </c>
      <c r="D2418">
        <v>11.65</v>
      </c>
      <c r="E2418">
        <v>122.06</v>
      </c>
      <c r="F2418">
        <v>1445.94</v>
      </c>
      <c r="G2418">
        <v>379.37</v>
      </c>
      <c r="H2418">
        <f t="shared" si="187"/>
        <v>51.734643734643733</v>
      </c>
      <c r="I2418">
        <f t="shared" si="188"/>
        <v>102.59880711206662</v>
      </c>
      <c r="J2418">
        <f t="shared" si="189"/>
        <v>93.2</v>
      </c>
      <c r="K2418">
        <f t="shared" si="190"/>
        <v>1690.8627472710145</v>
      </c>
      <c r="L2418">
        <f t="shared" si="191"/>
        <v>99.362295735352731</v>
      </c>
      <c r="M2418">
        <f t="shared" si="192"/>
        <v>45.752430111676595</v>
      </c>
    </row>
    <row r="2419" spans="1:13">
      <c r="A2419" s="230">
        <v>39314</v>
      </c>
      <c r="B2419">
        <v>26.53</v>
      </c>
      <c r="C2419">
        <v>46.58</v>
      </c>
      <c r="D2419">
        <v>11.85</v>
      </c>
      <c r="E2419">
        <v>122.22</v>
      </c>
      <c r="F2419">
        <v>1445.55</v>
      </c>
      <c r="G2419">
        <v>379.27</v>
      </c>
      <c r="H2419">
        <f t="shared" si="187"/>
        <v>52.147420147420149</v>
      </c>
      <c r="I2419">
        <f t="shared" si="188"/>
        <v>101.35848219045734</v>
      </c>
      <c r="J2419">
        <f t="shared" si="189"/>
        <v>94.8</v>
      </c>
      <c r="K2419">
        <f t="shared" si="190"/>
        <v>1693.0791821355351</v>
      </c>
      <c r="L2419">
        <f t="shared" si="191"/>
        <v>99.335495663885865</v>
      </c>
      <c r="M2419">
        <f t="shared" si="192"/>
        <v>45.740370004100441</v>
      </c>
    </row>
    <row r="2420" spans="1:13">
      <c r="A2420" s="230">
        <v>39315</v>
      </c>
      <c r="B2420">
        <v>26.17</v>
      </c>
      <c r="C2420">
        <v>46.01</v>
      </c>
      <c r="D2420">
        <v>12.15</v>
      </c>
      <c r="E2420">
        <v>127.57</v>
      </c>
      <c r="F2420">
        <v>1447.12</v>
      </c>
      <c r="G2420">
        <v>380.9</v>
      </c>
      <c r="H2420">
        <f t="shared" si="187"/>
        <v>51.439803439803441</v>
      </c>
      <c r="I2420">
        <f t="shared" si="188"/>
        <v>100.11815726884804</v>
      </c>
      <c r="J2420">
        <f t="shared" si="189"/>
        <v>97.2</v>
      </c>
      <c r="K2420">
        <f t="shared" si="190"/>
        <v>1767.1912229179366</v>
      </c>
      <c r="L2420">
        <f t="shared" si="191"/>
        <v>99.443383131072963</v>
      </c>
      <c r="M2420">
        <f t="shared" si="192"/>
        <v>45.93694975759184</v>
      </c>
    </row>
    <row r="2421" spans="1:13">
      <c r="A2421" s="230">
        <v>39316</v>
      </c>
      <c r="B2421">
        <v>26.96</v>
      </c>
      <c r="C2421">
        <v>46.42</v>
      </c>
      <c r="D2421">
        <v>12.25</v>
      </c>
      <c r="E2421">
        <v>132.51</v>
      </c>
      <c r="F2421">
        <v>1464.07</v>
      </c>
      <c r="G2421">
        <v>385.07</v>
      </c>
      <c r="H2421">
        <f t="shared" si="187"/>
        <v>52.992628992628994</v>
      </c>
      <c r="I2421">
        <f t="shared" si="188"/>
        <v>101.01032080895297</v>
      </c>
      <c r="J2421">
        <f t="shared" si="189"/>
        <v>98</v>
      </c>
      <c r="K2421">
        <f t="shared" si="190"/>
        <v>1835.6236493600045</v>
      </c>
      <c r="L2421">
        <f t="shared" si="191"/>
        <v>100.60815546790175</v>
      </c>
      <c r="M2421">
        <f t="shared" si="192"/>
        <v>46.439856243517696</v>
      </c>
    </row>
    <row r="2422" spans="1:13">
      <c r="A2422" s="230">
        <v>39317</v>
      </c>
      <c r="B2422">
        <v>27.24</v>
      </c>
      <c r="C2422">
        <v>47.65</v>
      </c>
      <c r="D2422">
        <v>12.3</v>
      </c>
      <c r="E2422">
        <v>131.07</v>
      </c>
      <c r="F2422">
        <v>1462.5</v>
      </c>
      <c r="G2422">
        <v>385.78</v>
      </c>
      <c r="H2422">
        <f t="shared" si="187"/>
        <v>53.54299754299754</v>
      </c>
      <c r="I2422">
        <f t="shared" si="188"/>
        <v>103.68681142926775</v>
      </c>
      <c r="J2422">
        <f t="shared" si="189"/>
        <v>98.4</v>
      </c>
      <c r="K2422">
        <f t="shared" si="190"/>
        <v>1815.6757355793206</v>
      </c>
      <c r="L2422">
        <f t="shared" si="191"/>
        <v>100.50026800071467</v>
      </c>
      <c r="M2422">
        <f t="shared" si="192"/>
        <v>46.525483007308431</v>
      </c>
    </row>
    <row r="2423" spans="1:13">
      <c r="A2423" s="230">
        <v>39318</v>
      </c>
      <c r="B2423">
        <v>27.74</v>
      </c>
      <c r="C2423">
        <v>48.1</v>
      </c>
      <c r="D2423">
        <v>12.4</v>
      </c>
      <c r="E2423">
        <v>135.30000000000001</v>
      </c>
      <c r="F2423">
        <v>1479.37</v>
      </c>
      <c r="G2423">
        <v>391.58</v>
      </c>
      <c r="H2423">
        <f t="shared" si="187"/>
        <v>54.525798525798528</v>
      </c>
      <c r="I2423">
        <f t="shared" si="188"/>
        <v>104.66601531474876</v>
      </c>
      <c r="J2423">
        <f t="shared" si="189"/>
        <v>99.2</v>
      </c>
      <c r="K2423">
        <f t="shared" si="190"/>
        <v>1874.2727323100796</v>
      </c>
      <c r="L2423">
        <f t="shared" si="191"/>
        <v>101.65954288698616</v>
      </c>
      <c r="M2423">
        <f t="shared" si="192"/>
        <v>47.224969246725685</v>
      </c>
    </row>
    <row r="2424" spans="1:13">
      <c r="A2424" s="230">
        <v>39321</v>
      </c>
      <c r="B2424">
        <v>27.59</v>
      </c>
      <c r="C2424">
        <v>47.79</v>
      </c>
      <c r="D2424">
        <v>13.85</v>
      </c>
      <c r="E2424">
        <v>132.25</v>
      </c>
      <c r="F2424">
        <v>1466.79</v>
      </c>
      <c r="G2424">
        <v>389.16</v>
      </c>
      <c r="H2424">
        <f t="shared" si="187"/>
        <v>54.23095823095823</v>
      </c>
      <c r="I2424">
        <f t="shared" si="188"/>
        <v>103.99145263808407</v>
      </c>
      <c r="J2424">
        <f t="shared" si="189"/>
        <v>110.8</v>
      </c>
      <c r="K2424">
        <f t="shared" si="190"/>
        <v>1832.0219427051588</v>
      </c>
      <c r="L2424">
        <f t="shared" si="191"/>
        <v>100.79506878685009</v>
      </c>
      <c r="M2424">
        <f t="shared" si="192"/>
        <v>46.933114643382623</v>
      </c>
    </row>
    <row r="2425" spans="1:13">
      <c r="A2425" s="230">
        <v>39322</v>
      </c>
      <c r="B2425">
        <v>26.89</v>
      </c>
      <c r="C2425">
        <v>46.88</v>
      </c>
      <c r="D2425">
        <v>12.85</v>
      </c>
      <c r="E2425">
        <v>126.82</v>
      </c>
      <c r="F2425">
        <v>1432.36</v>
      </c>
      <c r="G2425">
        <v>380.75</v>
      </c>
      <c r="H2425">
        <f t="shared" si="187"/>
        <v>52.855036855036857</v>
      </c>
      <c r="I2425">
        <f t="shared" si="188"/>
        <v>102.01128478077801</v>
      </c>
      <c r="J2425">
        <f t="shared" si="189"/>
        <v>102.8</v>
      </c>
      <c r="K2425">
        <f t="shared" si="190"/>
        <v>1756.8016844904971</v>
      </c>
      <c r="L2425">
        <f t="shared" si="191"/>
        <v>98.42910350325036</v>
      </c>
      <c r="M2425">
        <f t="shared" si="192"/>
        <v>45.918859596227598</v>
      </c>
    </row>
    <row r="2426" spans="1:13">
      <c r="A2426" s="230">
        <v>39323</v>
      </c>
      <c r="B2426">
        <v>27.86</v>
      </c>
      <c r="C2426">
        <v>48.42</v>
      </c>
      <c r="D2426">
        <v>13.05</v>
      </c>
      <c r="E2426">
        <v>134.08000000000001</v>
      </c>
      <c r="F2426">
        <v>1463.76</v>
      </c>
      <c r="G2426">
        <v>391.03</v>
      </c>
      <c r="H2426">
        <f t="shared" si="187"/>
        <v>54.761670761670764</v>
      </c>
      <c r="I2426">
        <f t="shared" si="188"/>
        <v>105.36233807775749</v>
      </c>
      <c r="J2426">
        <f t="shared" si="189"/>
        <v>104.4</v>
      </c>
      <c r="K2426">
        <f t="shared" si="190"/>
        <v>1857.3724164681114</v>
      </c>
      <c r="L2426">
        <f t="shared" si="191"/>
        <v>100.5868528469922</v>
      </c>
      <c r="M2426">
        <f t="shared" si="192"/>
        <v>47.158638655056805</v>
      </c>
    </row>
    <row r="2427" spans="1:13">
      <c r="A2427" s="230">
        <v>39324</v>
      </c>
      <c r="B2427">
        <v>28.46</v>
      </c>
      <c r="C2427">
        <v>48.44</v>
      </c>
      <c r="D2427">
        <v>12.7</v>
      </c>
      <c r="E2427">
        <v>136.25</v>
      </c>
      <c r="F2427">
        <v>1457.64</v>
      </c>
      <c r="G2427">
        <v>392.49</v>
      </c>
      <c r="H2427">
        <f t="shared" si="187"/>
        <v>55.941031941031945</v>
      </c>
      <c r="I2427">
        <f t="shared" si="188"/>
        <v>105.40585825044553</v>
      </c>
      <c r="J2427">
        <f t="shared" si="189"/>
        <v>101.6</v>
      </c>
      <c r="K2427">
        <f t="shared" si="190"/>
        <v>1887.4328143181692</v>
      </c>
      <c r="L2427">
        <f t="shared" si="191"/>
        <v>100.16629787935844</v>
      </c>
      <c r="M2427">
        <f t="shared" si="192"/>
        <v>47.334716225668735</v>
      </c>
    </row>
    <row r="2428" spans="1:13">
      <c r="A2428" s="230">
        <v>39325</v>
      </c>
      <c r="B2428">
        <v>28.25</v>
      </c>
      <c r="C2428">
        <v>49.35</v>
      </c>
      <c r="D2428">
        <v>13.25</v>
      </c>
      <c r="E2428">
        <v>138.47999999999999</v>
      </c>
      <c r="F2428">
        <v>1473.99</v>
      </c>
      <c r="G2428">
        <v>397.04</v>
      </c>
      <c r="H2428">
        <f t="shared" si="187"/>
        <v>55.528255528255528</v>
      </c>
      <c r="I2428">
        <f t="shared" si="188"/>
        <v>107.38602610775159</v>
      </c>
      <c r="J2428">
        <f t="shared" si="189"/>
        <v>106</v>
      </c>
      <c r="K2428">
        <f t="shared" si="190"/>
        <v>1918.3243752424223</v>
      </c>
      <c r="L2428">
        <f t="shared" si="191"/>
        <v>101.28983933700746</v>
      </c>
      <c r="M2428">
        <f t="shared" si="192"/>
        <v>47.883451120383995</v>
      </c>
    </row>
    <row r="2429" spans="1:13">
      <c r="A2429" s="230">
        <v>39328</v>
      </c>
      <c r="B2429">
        <v>28.25</v>
      </c>
      <c r="C2429">
        <v>49.35</v>
      </c>
      <c r="D2429">
        <v>13.25</v>
      </c>
      <c r="E2429">
        <v>138.47999999999999</v>
      </c>
      <c r="F2429">
        <v>1473.99</v>
      </c>
      <c r="G2429">
        <v>397.04</v>
      </c>
      <c r="H2429">
        <f t="shared" si="187"/>
        <v>55.528255528255528</v>
      </c>
      <c r="I2429">
        <f t="shared" si="188"/>
        <v>107.38602610775159</v>
      </c>
      <c r="J2429">
        <f t="shared" si="189"/>
        <v>106</v>
      </c>
      <c r="K2429">
        <f t="shared" si="190"/>
        <v>1918.3243752424223</v>
      </c>
      <c r="L2429">
        <f t="shared" si="191"/>
        <v>101.28983933700746</v>
      </c>
      <c r="M2429">
        <f t="shared" si="192"/>
        <v>47.883451120383995</v>
      </c>
    </row>
    <row r="2430" spans="1:13">
      <c r="A2430" s="230">
        <v>39329</v>
      </c>
      <c r="B2430">
        <v>28.51</v>
      </c>
      <c r="C2430">
        <v>50.14</v>
      </c>
      <c r="D2430">
        <v>13.15</v>
      </c>
      <c r="E2430">
        <v>144.16</v>
      </c>
      <c r="F2430">
        <v>1489.42</v>
      </c>
      <c r="G2430">
        <v>403.23</v>
      </c>
      <c r="H2430">
        <f t="shared" si="187"/>
        <v>56.039312039312037</v>
      </c>
      <c r="I2430">
        <f t="shared" si="188"/>
        <v>109.10507292892939</v>
      </c>
      <c r="J2430">
        <f t="shared" si="189"/>
        <v>105.2</v>
      </c>
      <c r="K2430">
        <f t="shared" si="190"/>
        <v>1997.0078129328974</v>
      </c>
      <c r="L2430">
        <f t="shared" si="191"/>
        <v>102.35016011324748</v>
      </c>
      <c r="M2430">
        <f t="shared" si="192"/>
        <v>48.629971779348274</v>
      </c>
    </row>
    <row r="2431" spans="1:13">
      <c r="A2431" s="230">
        <v>39330</v>
      </c>
      <c r="B2431">
        <v>28.3</v>
      </c>
      <c r="C2431">
        <v>50.1</v>
      </c>
      <c r="D2431">
        <v>13.3</v>
      </c>
      <c r="E2431">
        <v>136.76</v>
      </c>
      <c r="F2431">
        <v>1472.29</v>
      </c>
      <c r="G2431">
        <v>399.75</v>
      </c>
      <c r="H2431">
        <f t="shared" si="187"/>
        <v>55.626535626535627</v>
      </c>
      <c r="I2431">
        <f t="shared" si="188"/>
        <v>109.01803258355329</v>
      </c>
      <c r="J2431">
        <f t="shared" si="189"/>
        <v>106.4</v>
      </c>
      <c r="K2431">
        <f t="shared" si="190"/>
        <v>1894.497700448828</v>
      </c>
      <c r="L2431">
        <f t="shared" si="191"/>
        <v>101.17301851266475</v>
      </c>
      <c r="M2431">
        <f t="shared" si="192"/>
        <v>48.21028003569792</v>
      </c>
    </row>
    <row r="2432" spans="1:13">
      <c r="A2432" s="230">
        <v>39331</v>
      </c>
      <c r="B2432">
        <v>28.46</v>
      </c>
      <c r="C2432">
        <v>50.19</v>
      </c>
      <c r="D2432">
        <v>13.4</v>
      </c>
      <c r="E2432">
        <v>135.01</v>
      </c>
      <c r="F2432">
        <v>1478.55</v>
      </c>
      <c r="G2432">
        <v>400.88</v>
      </c>
      <c r="H2432">
        <f t="shared" si="187"/>
        <v>55.941031941031945</v>
      </c>
      <c r="I2432">
        <f t="shared" si="188"/>
        <v>109.2138733606495</v>
      </c>
      <c r="J2432">
        <f t="shared" si="189"/>
        <v>107.2</v>
      </c>
      <c r="K2432">
        <f t="shared" si="190"/>
        <v>1870.255444118136</v>
      </c>
      <c r="L2432">
        <f t="shared" si="191"/>
        <v>101.60319401877379</v>
      </c>
      <c r="M2432">
        <f t="shared" si="192"/>
        <v>48.346559251308527</v>
      </c>
    </row>
    <row r="2433" spans="1:13">
      <c r="A2433" s="230">
        <v>39332</v>
      </c>
      <c r="B2433">
        <v>27.16</v>
      </c>
      <c r="C2433">
        <v>48.85</v>
      </c>
      <c r="D2433">
        <v>13.25</v>
      </c>
      <c r="E2433">
        <v>131.77000000000001</v>
      </c>
      <c r="F2433">
        <v>1453.55</v>
      </c>
      <c r="G2433">
        <v>392.77</v>
      </c>
      <c r="H2433">
        <f t="shared" si="187"/>
        <v>53.385749385749385</v>
      </c>
      <c r="I2433">
        <f t="shared" si="188"/>
        <v>106.29802179055046</v>
      </c>
      <c r="J2433">
        <f t="shared" si="189"/>
        <v>106</v>
      </c>
      <c r="K2433">
        <f t="shared" si="190"/>
        <v>1825.3726381115978</v>
      </c>
      <c r="L2433">
        <f t="shared" si="191"/>
        <v>99.885240719616277</v>
      </c>
      <c r="M2433">
        <f t="shared" si="192"/>
        <v>47.368484526881986</v>
      </c>
    </row>
    <row r="2434" spans="1:13">
      <c r="A2434" s="230">
        <v>39335</v>
      </c>
      <c r="B2434">
        <v>26.55</v>
      </c>
      <c r="C2434">
        <v>49</v>
      </c>
      <c r="D2434">
        <v>13.3</v>
      </c>
      <c r="E2434">
        <v>136.71</v>
      </c>
      <c r="F2434">
        <v>1451.7</v>
      </c>
      <c r="G2434">
        <v>393.1</v>
      </c>
      <c r="H2434">
        <f t="shared" si="187"/>
        <v>52.186732186732186</v>
      </c>
      <c r="I2434">
        <f t="shared" si="188"/>
        <v>106.6244230857108</v>
      </c>
      <c r="J2434">
        <f t="shared" si="189"/>
        <v>106.4</v>
      </c>
      <c r="K2434">
        <f t="shared" si="190"/>
        <v>1893.8050645536655</v>
      </c>
      <c r="L2434">
        <f t="shared" si="191"/>
        <v>99.758112175478615</v>
      </c>
      <c r="M2434">
        <f t="shared" si="192"/>
        <v>47.408282881883309</v>
      </c>
    </row>
    <row r="2435" spans="1:13">
      <c r="A2435" s="230">
        <v>39336</v>
      </c>
      <c r="B2435">
        <v>26.94</v>
      </c>
      <c r="C2435">
        <v>49.87</v>
      </c>
      <c r="D2435">
        <v>13</v>
      </c>
      <c r="E2435">
        <v>135.49</v>
      </c>
      <c r="F2435">
        <v>1471.49</v>
      </c>
      <c r="G2435">
        <v>398.72</v>
      </c>
      <c r="H2435">
        <f t="shared" si="187"/>
        <v>52.95331695331695</v>
      </c>
      <c r="I2435">
        <f t="shared" si="188"/>
        <v>108.51755059764078</v>
      </c>
      <c r="J2435">
        <f t="shared" si="189"/>
        <v>104</v>
      </c>
      <c r="K2435">
        <f t="shared" si="190"/>
        <v>1876.9047487116973</v>
      </c>
      <c r="L2435">
        <f t="shared" si="191"/>
        <v>101.11804400709171</v>
      </c>
      <c r="M2435">
        <f t="shared" si="192"/>
        <v>48.086060927663475</v>
      </c>
    </row>
    <row r="2436" spans="1:13">
      <c r="A2436" s="230">
        <v>39337</v>
      </c>
      <c r="B2436">
        <v>26.76</v>
      </c>
      <c r="C2436">
        <v>48.76</v>
      </c>
      <c r="D2436">
        <v>13</v>
      </c>
      <c r="E2436">
        <v>136.85</v>
      </c>
      <c r="F2436">
        <v>1471.56</v>
      </c>
      <c r="G2436">
        <v>396.29</v>
      </c>
      <c r="H2436">
        <f t="shared" si="187"/>
        <v>52.599508599508603</v>
      </c>
      <c r="I2436">
        <f t="shared" si="188"/>
        <v>106.10218101345426</v>
      </c>
      <c r="J2436">
        <f t="shared" si="189"/>
        <v>104</v>
      </c>
      <c r="K2436">
        <f t="shared" si="190"/>
        <v>1895.7444450601208</v>
      </c>
      <c r="L2436">
        <f t="shared" si="191"/>
        <v>101.12285427632935</v>
      </c>
      <c r="M2436">
        <f t="shared" si="192"/>
        <v>47.7930003135628</v>
      </c>
    </row>
    <row r="2437" spans="1:13">
      <c r="A2437" s="230">
        <v>39338</v>
      </c>
      <c r="B2437">
        <v>26.89</v>
      </c>
      <c r="C2437">
        <v>48.77</v>
      </c>
      <c r="D2437">
        <v>13.5</v>
      </c>
      <c r="E2437">
        <v>137.19999999999999</v>
      </c>
      <c r="F2437">
        <v>1483.95</v>
      </c>
      <c r="G2437">
        <v>396.5</v>
      </c>
      <c r="H2437">
        <f t="shared" si="187"/>
        <v>52.855036855036857</v>
      </c>
      <c r="I2437">
        <f t="shared" si="188"/>
        <v>106.12394109979829</v>
      </c>
      <c r="J2437">
        <f t="shared" si="189"/>
        <v>108</v>
      </c>
      <c r="K2437">
        <f t="shared" si="190"/>
        <v>1900.5928963262591</v>
      </c>
      <c r="L2437">
        <f t="shared" si="191"/>
        <v>101.97427193139181</v>
      </c>
      <c r="M2437">
        <f t="shared" si="192"/>
        <v>47.818326539472736</v>
      </c>
    </row>
    <row r="2438" spans="1:13">
      <c r="A2438" s="230">
        <v>39339</v>
      </c>
      <c r="B2438">
        <v>26.39</v>
      </c>
      <c r="C2438">
        <v>48.38</v>
      </c>
      <c r="D2438">
        <v>13.45</v>
      </c>
      <c r="E2438">
        <v>138.81</v>
      </c>
      <c r="F2438">
        <v>1484.25</v>
      </c>
      <c r="G2438">
        <v>395.32</v>
      </c>
      <c r="H2438">
        <f t="shared" si="187"/>
        <v>51.872235872235869</v>
      </c>
      <c r="I2438">
        <f t="shared" si="188"/>
        <v>105.2752977323814</v>
      </c>
      <c r="J2438">
        <f t="shared" si="189"/>
        <v>107.6</v>
      </c>
      <c r="K2438">
        <f t="shared" si="190"/>
        <v>1922.895772150496</v>
      </c>
      <c r="L2438">
        <f t="shared" si="191"/>
        <v>101.9948873709817</v>
      </c>
      <c r="M2438">
        <f t="shared" si="192"/>
        <v>47.676017270074055</v>
      </c>
    </row>
    <row r="2439" spans="1:13">
      <c r="A2439" s="230">
        <v>39342</v>
      </c>
      <c r="B2439">
        <v>26.3</v>
      </c>
      <c r="C2439">
        <v>49.14</v>
      </c>
      <c r="D2439">
        <v>12.95</v>
      </c>
      <c r="E2439">
        <v>138.41</v>
      </c>
      <c r="F2439">
        <v>1476.65</v>
      </c>
      <c r="G2439">
        <v>393.3</v>
      </c>
      <c r="H2439">
        <f t="shared" si="187"/>
        <v>51.695331695331696</v>
      </c>
      <c r="I2439">
        <f t="shared" si="188"/>
        <v>106.92906429452712</v>
      </c>
      <c r="J2439">
        <f t="shared" si="189"/>
        <v>103.6</v>
      </c>
      <c r="K2439">
        <f t="shared" si="190"/>
        <v>1917.354684989195</v>
      </c>
      <c r="L2439">
        <f t="shared" si="191"/>
        <v>101.47262956803782</v>
      </c>
      <c r="M2439">
        <f t="shared" si="192"/>
        <v>47.432403097035632</v>
      </c>
    </row>
    <row r="2440" spans="1:13">
      <c r="A2440" s="230">
        <v>39343</v>
      </c>
      <c r="B2440">
        <v>27.1</v>
      </c>
      <c r="C2440">
        <v>50.17</v>
      </c>
      <c r="D2440">
        <v>13.9</v>
      </c>
      <c r="E2440">
        <v>140.91999999999999</v>
      </c>
      <c r="F2440">
        <v>1519.78</v>
      </c>
      <c r="G2440">
        <v>401.27</v>
      </c>
      <c r="H2440">
        <f t="shared" si="187"/>
        <v>53.267813267813267</v>
      </c>
      <c r="I2440">
        <f t="shared" si="188"/>
        <v>109.17035318796145</v>
      </c>
      <c r="J2440">
        <f t="shared" si="189"/>
        <v>111.2</v>
      </c>
      <c r="K2440">
        <f t="shared" si="190"/>
        <v>1952.1250069263588</v>
      </c>
      <c r="L2440">
        <f t="shared" si="191"/>
        <v>104.43644259974437</v>
      </c>
      <c r="M2440">
        <f t="shared" si="192"/>
        <v>48.393593670855545</v>
      </c>
    </row>
    <row r="2441" spans="1:13">
      <c r="A2441" s="230">
        <v>39344</v>
      </c>
      <c r="B2441">
        <v>27.740100000000002</v>
      </c>
      <c r="C2441">
        <v>49.78</v>
      </c>
      <c r="D2441">
        <v>13.85</v>
      </c>
      <c r="E2441">
        <v>140.77000000000001</v>
      </c>
      <c r="F2441">
        <v>1529.03</v>
      </c>
      <c r="G2441">
        <v>402.61</v>
      </c>
      <c r="H2441">
        <f t="shared" si="187"/>
        <v>54.525995085995092</v>
      </c>
      <c r="I2441">
        <f t="shared" si="188"/>
        <v>108.32170982054457</v>
      </c>
      <c r="J2441">
        <f t="shared" si="189"/>
        <v>110.8</v>
      </c>
      <c r="K2441">
        <f t="shared" si="190"/>
        <v>1950.0470992408714</v>
      </c>
      <c r="L2441">
        <f t="shared" si="191"/>
        <v>105.07208532043265</v>
      </c>
      <c r="M2441">
        <f t="shared" si="192"/>
        <v>48.555199112376087</v>
      </c>
    </row>
    <row r="2442" spans="1:13">
      <c r="A2442" s="230">
        <v>39345</v>
      </c>
      <c r="B2442">
        <v>27.85</v>
      </c>
      <c r="C2442">
        <v>50.1</v>
      </c>
      <c r="D2442">
        <v>13.7</v>
      </c>
      <c r="E2442">
        <v>140.31</v>
      </c>
      <c r="F2442">
        <v>1518.75</v>
      </c>
      <c r="G2442">
        <v>402.91</v>
      </c>
      <c r="H2442">
        <f t="shared" si="187"/>
        <v>54.742014742014739</v>
      </c>
      <c r="I2442">
        <f t="shared" si="188"/>
        <v>109.01803258355329</v>
      </c>
      <c r="J2442">
        <f t="shared" si="189"/>
        <v>109.6</v>
      </c>
      <c r="K2442">
        <f t="shared" si="190"/>
        <v>1943.6748490053749</v>
      </c>
      <c r="L2442">
        <f t="shared" si="191"/>
        <v>104.36566292381907</v>
      </c>
      <c r="M2442">
        <f t="shared" si="192"/>
        <v>48.591379435104564</v>
      </c>
    </row>
    <row r="2443" spans="1:13">
      <c r="A2443" s="230">
        <v>39346</v>
      </c>
      <c r="B2443">
        <v>27.76</v>
      </c>
      <c r="C2443">
        <v>50.53</v>
      </c>
      <c r="D2443">
        <v>13.7</v>
      </c>
      <c r="E2443">
        <v>144.15</v>
      </c>
      <c r="F2443">
        <v>1525.75</v>
      </c>
      <c r="G2443">
        <v>405.96</v>
      </c>
      <c r="H2443">
        <f t="shared" si="187"/>
        <v>54.565110565110565</v>
      </c>
      <c r="I2443">
        <f t="shared" si="188"/>
        <v>109.95371629634626</v>
      </c>
      <c r="J2443">
        <f t="shared" si="189"/>
        <v>109.6</v>
      </c>
      <c r="K2443">
        <f t="shared" si="190"/>
        <v>1996.8692857538649</v>
      </c>
      <c r="L2443">
        <f t="shared" si="191"/>
        <v>104.84668984758318</v>
      </c>
      <c r="M2443">
        <f t="shared" si="192"/>
        <v>48.959212716177433</v>
      </c>
    </row>
    <row r="2444" spans="1:13">
      <c r="A2444" s="230">
        <v>39349</v>
      </c>
      <c r="B2444">
        <v>27.87</v>
      </c>
      <c r="C2444">
        <v>50.24</v>
      </c>
      <c r="D2444">
        <v>14.15</v>
      </c>
      <c r="E2444">
        <v>148.28</v>
      </c>
      <c r="F2444">
        <v>1517.73</v>
      </c>
      <c r="G2444">
        <v>407.12</v>
      </c>
      <c r="H2444">
        <f t="shared" si="187"/>
        <v>54.781326781326783</v>
      </c>
      <c r="I2444">
        <f t="shared" si="188"/>
        <v>109.32267379236961</v>
      </c>
      <c r="J2444">
        <f t="shared" si="189"/>
        <v>113.2</v>
      </c>
      <c r="K2444">
        <f t="shared" si="190"/>
        <v>2054.0810106942981</v>
      </c>
      <c r="L2444">
        <f t="shared" si="191"/>
        <v>104.29557042921346</v>
      </c>
      <c r="M2444">
        <f t="shared" si="192"/>
        <v>49.099109964060879</v>
      </c>
    </row>
    <row r="2445" spans="1:13">
      <c r="A2445" s="230">
        <v>39350</v>
      </c>
      <c r="B2445">
        <v>28.16</v>
      </c>
      <c r="C2445">
        <v>50.98</v>
      </c>
      <c r="D2445">
        <v>14.2</v>
      </c>
      <c r="E2445">
        <v>153.18</v>
      </c>
      <c r="F2445">
        <v>1517.21</v>
      </c>
      <c r="G2445">
        <v>411.3</v>
      </c>
      <c r="H2445">
        <f t="shared" si="187"/>
        <v>55.351351351351354</v>
      </c>
      <c r="I2445">
        <f t="shared" si="188"/>
        <v>110.93292018182728</v>
      </c>
      <c r="J2445">
        <f t="shared" si="189"/>
        <v>113.6</v>
      </c>
      <c r="K2445">
        <f t="shared" si="190"/>
        <v>2121.959328420236</v>
      </c>
      <c r="L2445">
        <f t="shared" si="191"/>
        <v>104.25983700059098</v>
      </c>
      <c r="M2445">
        <f t="shared" si="192"/>
        <v>49.603222460744355</v>
      </c>
    </row>
    <row r="2446" spans="1:13">
      <c r="A2446" s="230">
        <v>39351</v>
      </c>
      <c r="B2446">
        <v>27.98</v>
      </c>
      <c r="C2446">
        <v>50.62</v>
      </c>
      <c r="D2446">
        <v>14.35</v>
      </c>
      <c r="E2446">
        <v>152.77000000000001</v>
      </c>
      <c r="F2446">
        <v>1525.42</v>
      </c>
      <c r="G2446">
        <v>412.16</v>
      </c>
      <c r="H2446">
        <f t="shared" si="187"/>
        <v>54.997542997543</v>
      </c>
      <c r="I2446">
        <f t="shared" si="188"/>
        <v>110.14955707344247</v>
      </c>
      <c r="J2446">
        <f t="shared" si="189"/>
        <v>114.8</v>
      </c>
      <c r="K2446">
        <f t="shared" si="190"/>
        <v>2116.279714079903</v>
      </c>
      <c r="L2446">
        <f t="shared" si="191"/>
        <v>104.8240128640343</v>
      </c>
      <c r="M2446">
        <f t="shared" si="192"/>
        <v>49.706939385899325</v>
      </c>
    </row>
    <row r="2447" spans="1:13">
      <c r="A2447" s="230">
        <v>39352</v>
      </c>
      <c r="B2447">
        <v>27.75</v>
      </c>
      <c r="C2447">
        <v>50.27</v>
      </c>
      <c r="D2447">
        <v>14.9</v>
      </c>
      <c r="E2447">
        <v>154.5</v>
      </c>
      <c r="F2447">
        <v>1531.38</v>
      </c>
      <c r="G2447">
        <v>412.7</v>
      </c>
      <c r="H2447">
        <f t="shared" si="187"/>
        <v>54.545454545454547</v>
      </c>
      <c r="I2447">
        <f t="shared" si="188"/>
        <v>109.38795405140168</v>
      </c>
      <c r="J2447">
        <f t="shared" si="189"/>
        <v>119.2</v>
      </c>
      <c r="K2447">
        <f t="shared" si="190"/>
        <v>2140.2449160525293</v>
      </c>
      <c r="L2447">
        <f t="shared" si="191"/>
        <v>105.23357293055345</v>
      </c>
      <c r="M2447">
        <f t="shared" si="192"/>
        <v>49.772063966810585</v>
      </c>
    </row>
    <row r="2448" spans="1:13">
      <c r="A2448" s="230">
        <v>39353</v>
      </c>
      <c r="B2448">
        <v>27.6</v>
      </c>
      <c r="C2448">
        <v>49.79</v>
      </c>
      <c r="D2448">
        <v>15.3</v>
      </c>
      <c r="E2448">
        <v>153.47</v>
      </c>
      <c r="F2448">
        <v>1526.75</v>
      </c>
      <c r="G2448">
        <v>411.97</v>
      </c>
      <c r="H2448">
        <f t="shared" si="187"/>
        <v>54.250614250614248</v>
      </c>
      <c r="I2448">
        <f t="shared" si="188"/>
        <v>108.34346990688859</v>
      </c>
      <c r="J2448">
        <f t="shared" si="189"/>
        <v>122.4</v>
      </c>
      <c r="K2448">
        <f t="shared" si="190"/>
        <v>2125.9766166121794</v>
      </c>
      <c r="L2448">
        <f t="shared" si="191"/>
        <v>104.91540797954949</v>
      </c>
      <c r="M2448">
        <f t="shared" si="192"/>
        <v>49.684025181504623</v>
      </c>
    </row>
    <row r="2449" spans="1:13">
      <c r="A2449" s="230">
        <v>39356</v>
      </c>
      <c r="B2449">
        <v>27.95</v>
      </c>
      <c r="C2449">
        <v>50.98</v>
      </c>
      <c r="D2449">
        <v>15.6</v>
      </c>
      <c r="E2449">
        <v>156.339</v>
      </c>
      <c r="F2449">
        <v>1547.04</v>
      </c>
      <c r="G2449">
        <v>417.57</v>
      </c>
      <c r="H2449">
        <f t="shared" si="187"/>
        <v>54.938574938574938</v>
      </c>
      <c r="I2449">
        <f t="shared" si="188"/>
        <v>110.93292018182728</v>
      </c>
      <c r="J2449">
        <f t="shared" si="189"/>
        <v>124.8</v>
      </c>
      <c r="K2449">
        <f t="shared" si="190"/>
        <v>2165.7200642766111</v>
      </c>
      <c r="L2449">
        <f t="shared" si="191"/>
        <v>106.30969887714572</v>
      </c>
      <c r="M2449">
        <f t="shared" si="192"/>
        <v>50.359391205769562</v>
      </c>
    </row>
    <row r="2450" spans="1:13">
      <c r="A2450" s="230">
        <v>39357</v>
      </c>
      <c r="B2450">
        <v>27.76</v>
      </c>
      <c r="C2450">
        <v>51.04</v>
      </c>
      <c r="D2450">
        <v>17.75</v>
      </c>
      <c r="E2450">
        <v>158.44999999999999</v>
      </c>
      <c r="F2450">
        <v>1546.63</v>
      </c>
      <c r="G2450">
        <v>418.04</v>
      </c>
      <c r="H2450">
        <f t="shared" si="187"/>
        <v>54.565110565110565</v>
      </c>
      <c r="I2450">
        <f t="shared" si="188"/>
        <v>111.06348069989141</v>
      </c>
      <c r="J2450">
        <f t="shared" si="189"/>
        <v>142</v>
      </c>
      <c r="K2450">
        <f t="shared" si="190"/>
        <v>2194.963151770377</v>
      </c>
      <c r="L2450">
        <f t="shared" si="191"/>
        <v>106.28152444303954</v>
      </c>
      <c r="M2450">
        <f t="shared" si="192"/>
        <v>50.416073711377507</v>
      </c>
    </row>
    <row r="2451" spans="1:13">
      <c r="A2451" s="230">
        <v>39358</v>
      </c>
      <c r="B2451">
        <v>27.58</v>
      </c>
      <c r="C2451">
        <v>50.36</v>
      </c>
      <c r="D2451">
        <v>17</v>
      </c>
      <c r="E2451">
        <v>157.91999999999999</v>
      </c>
      <c r="F2451">
        <v>1539.59</v>
      </c>
      <c r="G2451">
        <v>414.05</v>
      </c>
      <c r="H2451">
        <f t="shared" si="187"/>
        <v>54.211302211302211</v>
      </c>
      <c r="I2451">
        <f t="shared" si="188"/>
        <v>109.58379482849787</v>
      </c>
      <c r="J2451">
        <f t="shared" si="189"/>
        <v>136</v>
      </c>
      <c r="K2451">
        <f t="shared" si="190"/>
        <v>2187.6212112816534</v>
      </c>
      <c r="L2451">
        <f t="shared" si="191"/>
        <v>105.79774879399679</v>
      </c>
      <c r="M2451">
        <f t="shared" si="192"/>
        <v>49.934875419088741</v>
      </c>
    </row>
    <row r="2452" spans="1:13">
      <c r="A2452" s="230">
        <v>39359</v>
      </c>
      <c r="B2452">
        <v>27.62</v>
      </c>
      <c r="C2452">
        <v>50.47</v>
      </c>
      <c r="D2452">
        <v>16.600000000000001</v>
      </c>
      <c r="E2452">
        <v>156.24</v>
      </c>
      <c r="F2452">
        <v>1542.84</v>
      </c>
      <c r="G2452">
        <v>413.57</v>
      </c>
      <c r="H2452">
        <f t="shared" si="187"/>
        <v>54.289926289926292</v>
      </c>
      <c r="I2452">
        <f t="shared" si="188"/>
        <v>109.82315577828213</v>
      </c>
      <c r="J2452">
        <f t="shared" si="189"/>
        <v>132.80000000000001</v>
      </c>
      <c r="K2452">
        <f t="shared" si="190"/>
        <v>2164.3486452041889</v>
      </c>
      <c r="L2452">
        <f t="shared" si="191"/>
        <v>106.02108272288726</v>
      </c>
      <c r="M2452">
        <f t="shared" si="192"/>
        <v>49.876986902723175</v>
      </c>
    </row>
    <row r="2453" spans="1:13">
      <c r="A2453" s="230">
        <v>39360</v>
      </c>
      <c r="B2453">
        <v>27.85</v>
      </c>
      <c r="C2453">
        <v>50.9</v>
      </c>
      <c r="D2453">
        <v>16.95</v>
      </c>
      <c r="E2453">
        <v>161.44999999999999</v>
      </c>
      <c r="F2453">
        <v>1557.59</v>
      </c>
      <c r="G2453">
        <v>418.82</v>
      </c>
      <c r="H2453">
        <f t="shared" si="187"/>
        <v>54.742014742014739</v>
      </c>
      <c r="I2453">
        <f t="shared" si="188"/>
        <v>110.75883949107509</v>
      </c>
      <c r="J2453">
        <f t="shared" si="189"/>
        <v>135.6</v>
      </c>
      <c r="K2453">
        <f t="shared" si="190"/>
        <v>2236.5213054801352</v>
      </c>
      <c r="L2453">
        <f t="shared" si="191"/>
        <v>107.0346751693902</v>
      </c>
      <c r="M2453">
        <f t="shared" si="192"/>
        <v>50.510142550471556</v>
      </c>
    </row>
    <row r="2454" spans="1:13">
      <c r="A2454" s="230">
        <v>39363</v>
      </c>
      <c r="B2454">
        <v>27.95</v>
      </c>
      <c r="C2454">
        <v>52.03</v>
      </c>
      <c r="D2454">
        <v>17.3</v>
      </c>
      <c r="E2454">
        <v>167.91</v>
      </c>
      <c r="F2454">
        <v>1552.58</v>
      </c>
      <c r="G2454">
        <v>422</v>
      </c>
      <c r="H2454">
        <f t="shared" si="187"/>
        <v>54.938574938574938</v>
      </c>
      <c r="I2454">
        <f t="shared" si="188"/>
        <v>113.21772924794965</v>
      </c>
      <c r="J2454">
        <f t="shared" si="189"/>
        <v>138.4</v>
      </c>
      <c r="K2454">
        <f t="shared" si="190"/>
        <v>2326.009863135147</v>
      </c>
      <c r="L2454">
        <f t="shared" si="191"/>
        <v>106.69039732823903</v>
      </c>
      <c r="M2454">
        <f t="shared" si="192"/>
        <v>50.893653971393427</v>
      </c>
    </row>
    <row r="2455" spans="1:13">
      <c r="A2455" s="230">
        <v>39364</v>
      </c>
      <c r="B2455">
        <v>27.91</v>
      </c>
      <c r="C2455">
        <v>52.46</v>
      </c>
      <c r="D2455">
        <v>18.2</v>
      </c>
      <c r="E2455">
        <v>167.86</v>
      </c>
      <c r="F2455">
        <v>1565.15</v>
      </c>
      <c r="G2455">
        <v>424.31</v>
      </c>
      <c r="H2455">
        <f t="shared" si="187"/>
        <v>54.859950859950857</v>
      </c>
      <c r="I2455">
        <f t="shared" si="188"/>
        <v>114.15341296074263</v>
      </c>
      <c r="J2455">
        <f t="shared" si="189"/>
        <v>145.6</v>
      </c>
      <c r="K2455">
        <f t="shared" si="190"/>
        <v>2325.3172272399847</v>
      </c>
      <c r="L2455">
        <f t="shared" si="191"/>
        <v>107.55418424705543</v>
      </c>
      <c r="M2455">
        <f t="shared" si="192"/>
        <v>51.172242456402714</v>
      </c>
    </row>
    <row r="2456" spans="1:13">
      <c r="A2456" s="230">
        <v>39365</v>
      </c>
      <c r="B2456">
        <v>28.04</v>
      </c>
      <c r="C2456">
        <v>52.25</v>
      </c>
      <c r="D2456">
        <v>18.850000000000001</v>
      </c>
      <c r="E2456">
        <v>166.79</v>
      </c>
      <c r="F2456">
        <v>1562.47</v>
      </c>
      <c r="G2456">
        <v>425.59</v>
      </c>
      <c r="H2456">
        <f t="shared" si="187"/>
        <v>55.115479115479118</v>
      </c>
      <c r="I2456">
        <f t="shared" si="188"/>
        <v>113.69645114751815</v>
      </c>
      <c r="J2456">
        <f t="shared" si="189"/>
        <v>150.80000000000001</v>
      </c>
      <c r="K2456">
        <f t="shared" si="190"/>
        <v>2310.4948190835044</v>
      </c>
      <c r="L2456">
        <f t="shared" si="191"/>
        <v>107.37001965338574</v>
      </c>
      <c r="M2456">
        <f t="shared" si="192"/>
        <v>51.326611833377555</v>
      </c>
    </row>
    <row r="2457" spans="1:13">
      <c r="A2457" s="230">
        <v>39366</v>
      </c>
      <c r="B2457">
        <v>28.01</v>
      </c>
      <c r="C2457">
        <v>51.61</v>
      </c>
      <c r="D2457">
        <v>18.600000000000001</v>
      </c>
      <c r="E2457">
        <v>162.22999999999999</v>
      </c>
      <c r="F2457">
        <v>1554.41</v>
      </c>
      <c r="G2457">
        <v>420.07</v>
      </c>
      <c r="H2457">
        <f t="shared" si="187"/>
        <v>55.056511056511056</v>
      </c>
      <c r="I2457">
        <f t="shared" si="188"/>
        <v>112.3038056215007</v>
      </c>
      <c r="J2457">
        <f t="shared" si="189"/>
        <v>148.80000000000001</v>
      </c>
      <c r="K2457">
        <f t="shared" si="190"/>
        <v>2247.3264254446722</v>
      </c>
      <c r="L2457">
        <f t="shared" si="191"/>
        <v>106.81615150973735</v>
      </c>
      <c r="M2457">
        <f t="shared" si="192"/>
        <v>50.660893895173551</v>
      </c>
    </row>
    <row r="2458" spans="1:13">
      <c r="A2458" s="230">
        <v>39367</v>
      </c>
      <c r="B2458">
        <v>28.53</v>
      </c>
      <c r="C2458">
        <v>51.55</v>
      </c>
      <c r="D2458">
        <v>19.3</v>
      </c>
      <c r="E2458">
        <v>167.25399999999999</v>
      </c>
      <c r="F2458">
        <v>1561.8</v>
      </c>
      <c r="G2458">
        <v>424.77</v>
      </c>
      <c r="H2458">
        <f t="shared" si="187"/>
        <v>56.078624078624081</v>
      </c>
      <c r="I2458">
        <f t="shared" si="188"/>
        <v>112.17324510343657</v>
      </c>
      <c r="J2458">
        <f t="shared" si="189"/>
        <v>154.4</v>
      </c>
      <c r="K2458">
        <f t="shared" si="190"/>
        <v>2316.922480190613</v>
      </c>
      <c r="L2458">
        <f t="shared" si="191"/>
        <v>107.32397850496832</v>
      </c>
      <c r="M2458">
        <f t="shared" si="192"/>
        <v>51.227718951253046</v>
      </c>
    </row>
    <row r="2459" spans="1:13">
      <c r="A2459" s="230">
        <v>39370</v>
      </c>
      <c r="B2459">
        <v>28.18</v>
      </c>
      <c r="C2459">
        <v>51.24</v>
      </c>
      <c r="D2459">
        <v>19.100000000000001</v>
      </c>
      <c r="E2459">
        <v>166.98</v>
      </c>
      <c r="F2459">
        <v>1548.71</v>
      </c>
      <c r="G2459">
        <v>421.76</v>
      </c>
      <c r="H2459">
        <f t="shared" si="187"/>
        <v>55.390663390663391</v>
      </c>
      <c r="I2459">
        <f t="shared" si="188"/>
        <v>111.49868242677186</v>
      </c>
      <c r="J2459">
        <f t="shared" si="189"/>
        <v>152.80000000000001</v>
      </c>
      <c r="K2459">
        <f t="shared" si="190"/>
        <v>2313.1268354851222</v>
      </c>
      <c r="L2459">
        <f t="shared" si="191"/>
        <v>106.42445815752944</v>
      </c>
      <c r="M2459">
        <f t="shared" si="192"/>
        <v>50.864709713210644</v>
      </c>
    </row>
    <row r="2460" spans="1:13">
      <c r="A2460" s="230">
        <v>39371</v>
      </c>
      <c r="B2460">
        <v>27.85</v>
      </c>
      <c r="C2460">
        <v>51.51</v>
      </c>
      <c r="D2460">
        <v>17.579999999999998</v>
      </c>
      <c r="E2460">
        <v>169.58</v>
      </c>
      <c r="F2460">
        <v>1538.53</v>
      </c>
      <c r="G2460">
        <v>420.27</v>
      </c>
      <c r="H2460">
        <f t="shared" si="187"/>
        <v>54.742014742014739</v>
      </c>
      <c r="I2460">
        <f t="shared" si="188"/>
        <v>112.08620475806048</v>
      </c>
      <c r="J2460">
        <f t="shared" si="189"/>
        <v>140.63999999999999</v>
      </c>
      <c r="K2460">
        <f t="shared" si="190"/>
        <v>2349.1439020335793</v>
      </c>
      <c r="L2460">
        <f t="shared" si="191"/>
        <v>105.72490757411251</v>
      </c>
      <c r="M2460">
        <f t="shared" si="192"/>
        <v>50.685014110325866</v>
      </c>
    </row>
    <row r="2461" spans="1:13">
      <c r="A2461" s="230">
        <v>39372</v>
      </c>
      <c r="B2461">
        <v>28.62</v>
      </c>
      <c r="C2461">
        <v>52.54</v>
      </c>
      <c r="D2461">
        <v>18.649999999999999</v>
      </c>
      <c r="E2461">
        <v>172.75</v>
      </c>
      <c r="F2461">
        <v>1541.24</v>
      </c>
      <c r="G2461">
        <v>426.63</v>
      </c>
      <c r="H2461">
        <f t="shared" si="187"/>
        <v>56.255528255528255</v>
      </c>
      <c r="I2461">
        <f t="shared" si="188"/>
        <v>114.32749365149481</v>
      </c>
      <c r="J2461">
        <f t="shared" si="189"/>
        <v>149.19999999999999</v>
      </c>
      <c r="K2461">
        <f t="shared" si="190"/>
        <v>2393.0570177868899</v>
      </c>
      <c r="L2461">
        <f t="shared" si="191"/>
        <v>105.91113371174117</v>
      </c>
      <c r="M2461">
        <f t="shared" si="192"/>
        <v>51.452036952169614</v>
      </c>
    </row>
    <row r="2462" spans="1:13">
      <c r="A2462" s="230">
        <v>39373</v>
      </c>
      <c r="B2462">
        <v>29.13</v>
      </c>
      <c r="C2462">
        <v>52.87</v>
      </c>
      <c r="D2462">
        <v>18.600000000000001</v>
      </c>
      <c r="E2462">
        <v>173.5</v>
      </c>
      <c r="F2462">
        <v>1540.08</v>
      </c>
      <c r="G2462">
        <v>427.22</v>
      </c>
      <c r="H2462">
        <f t="shared" si="187"/>
        <v>57.257985257985261</v>
      </c>
      <c r="I2462">
        <f t="shared" si="188"/>
        <v>115.04557650084756</v>
      </c>
      <c r="J2462">
        <f t="shared" si="189"/>
        <v>148.80000000000001</v>
      </c>
      <c r="K2462">
        <f t="shared" si="190"/>
        <v>2403.4465562143291</v>
      </c>
      <c r="L2462">
        <f t="shared" si="191"/>
        <v>105.83142067866027</v>
      </c>
      <c r="M2462">
        <f t="shared" si="192"/>
        <v>51.523191586868961</v>
      </c>
    </row>
    <row r="2463" spans="1:13">
      <c r="A2463" s="230">
        <v>39374</v>
      </c>
      <c r="B2463">
        <v>27.92</v>
      </c>
      <c r="C2463">
        <v>51.4</v>
      </c>
      <c r="D2463">
        <v>18.05</v>
      </c>
      <c r="E2463">
        <v>170.42</v>
      </c>
      <c r="F2463">
        <v>1500.63</v>
      </c>
      <c r="G2463">
        <v>416.04</v>
      </c>
      <c r="H2463">
        <f t="shared" si="187"/>
        <v>54.879606879606882</v>
      </c>
      <c r="I2463">
        <f t="shared" si="188"/>
        <v>111.84684380827623</v>
      </c>
      <c r="J2463">
        <f t="shared" si="189"/>
        <v>144.4</v>
      </c>
      <c r="K2463">
        <f t="shared" si="190"/>
        <v>2360.7801850723113</v>
      </c>
      <c r="L2463">
        <f t="shared" si="191"/>
        <v>103.12049037258971</v>
      </c>
      <c r="M2463">
        <f t="shared" si="192"/>
        <v>50.174871559854317</v>
      </c>
    </row>
    <row r="2464" spans="1:13">
      <c r="A2464" s="230">
        <v>39377</v>
      </c>
      <c r="B2464">
        <v>28.18</v>
      </c>
      <c r="C2464">
        <v>51.29</v>
      </c>
      <c r="D2464">
        <v>18.05</v>
      </c>
      <c r="E2464">
        <v>174.36</v>
      </c>
      <c r="F2464">
        <v>1506.33</v>
      </c>
      <c r="G2464">
        <v>420</v>
      </c>
      <c r="H2464">
        <f t="shared" si="187"/>
        <v>55.390663390663391</v>
      </c>
      <c r="I2464">
        <f t="shared" si="188"/>
        <v>111.60748285849198</v>
      </c>
      <c r="J2464">
        <f t="shared" si="189"/>
        <v>144.4</v>
      </c>
      <c r="K2464">
        <f t="shared" si="190"/>
        <v>2415.3598936111266</v>
      </c>
      <c r="L2464">
        <f t="shared" si="191"/>
        <v>103.51218372479762</v>
      </c>
      <c r="M2464">
        <f t="shared" si="192"/>
        <v>50.652451819870237</v>
      </c>
    </row>
    <row r="2465" spans="1:13">
      <c r="A2465" s="230">
        <v>39378</v>
      </c>
      <c r="B2465">
        <v>28.79</v>
      </c>
      <c r="C2465">
        <v>51.86</v>
      </c>
      <c r="D2465">
        <v>18.7</v>
      </c>
      <c r="E2465">
        <v>186.16</v>
      </c>
      <c r="F2465">
        <v>1519.59</v>
      </c>
      <c r="G2465">
        <v>425.8</v>
      </c>
      <c r="H2465">
        <f t="shared" si="187"/>
        <v>56.58968058968059</v>
      </c>
      <c r="I2465">
        <f t="shared" si="188"/>
        <v>112.84780778010128</v>
      </c>
      <c r="J2465">
        <f t="shared" si="189"/>
        <v>149.6</v>
      </c>
      <c r="K2465">
        <f t="shared" si="190"/>
        <v>2578.8219648695076</v>
      </c>
      <c r="L2465">
        <f t="shared" si="191"/>
        <v>104.42338615467077</v>
      </c>
      <c r="M2465">
        <f t="shared" si="192"/>
        <v>51.351938059287491</v>
      </c>
    </row>
    <row r="2466" spans="1:13">
      <c r="A2466" s="230">
        <v>39379</v>
      </c>
      <c r="B2466">
        <v>28.49</v>
      </c>
      <c r="C2466">
        <v>51.6</v>
      </c>
      <c r="D2466">
        <v>19.38</v>
      </c>
      <c r="E2466">
        <v>185.93</v>
      </c>
      <c r="F2466">
        <v>1515.88</v>
      </c>
      <c r="G2466">
        <v>421.18</v>
      </c>
      <c r="H2466">
        <f t="shared" si="187"/>
        <v>56</v>
      </c>
      <c r="I2466">
        <f t="shared" si="188"/>
        <v>112.28204553515668</v>
      </c>
      <c r="J2466">
        <f t="shared" si="189"/>
        <v>155.04</v>
      </c>
      <c r="K2466">
        <f t="shared" si="190"/>
        <v>2575.6358397517592</v>
      </c>
      <c r="L2466">
        <f t="shared" si="191"/>
        <v>104.16844188507579</v>
      </c>
      <c r="M2466">
        <f t="shared" si="192"/>
        <v>50.794761089268917</v>
      </c>
    </row>
    <row r="2467" spans="1:13">
      <c r="A2467" s="230">
        <v>39380</v>
      </c>
      <c r="B2467">
        <v>27.92</v>
      </c>
      <c r="C2467">
        <v>51.39</v>
      </c>
      <c r="D2467">
        <v>19.78</v>
      </c>
      <c r="E2467">
        <v>182.78</v>
      </c>
      <c r="F2467">
        <v>1514.4</v>
      </c>
      <c r="G2467">
        <v>419.77</v>
      </c>
      <c r="H2467">
        <f t="shared" si="187"/>
        <v>54.879606879606882</v>
      </c>
      <c r="I2467">
        <f t="shared" si="188"/>
        <v>111.8250837219322</v>
      </c>
      <c r="J2467">
        <f t="shared" si="189"/>
        <v>158.24</v>
      </c>
      <c r="K2467">
        <f t="shared" si="190"/>
        <v>2531.9997783565136</v>
      </c>
      <c r="L2467">
        <f t="shared" si="191"/>
        <v>104.06673904976567</v>
      </c>
      <c r="M2467">
        <f t="shared" si="192"/>
        <v>50.624713572445067</v>
      </c>
    </row>
    <row r="2468" spans="1:13">
      <c r="A2468" s="230">
        <v>39381</v>
      </c>
      <c r="B2468">
        <v>28.98</v>
      </c>
      <c r="C2468">
        <v>52.47</v>
      </c>
      <c r="D2468">
        <v>21.45</v>
      </c>
      <c r="E2468">
        <v>184.7</v>
      </c>
      <c r="F2468">
        <v>1535.28</v>
      </c>
      <c r="G2468">
        <v>429.67</v>
      </c>
      <c r="H2468">
        <f t="shared" si="187"/>
        <v>56.963144963144963</v>
      </c>
      <c r="I2468">
        <f t="shared" si="188"/>
        <v>114.17517304708664</v>
      </c>
      <c r="J2468">
        <f t="shared" si="189"/>
        <v>171.6</v>
      </c>
      <c r="K2468">
        <f t="shared" si="190"/>
        <v>2558.5969967307587</v>
      </c>
      <c r="L2468">
        <f t="shared" si="191"/>
        <v>105.50157364522202</v>
      </c>
      <c r="M2468">
        <f t="shared" si="192"/>
        <v>51.81866422248487</v>
      </c>
    </row>
    <row r="2469" spans="1:13">
      <c r="A2469" s="230">
        <v>39384</v>
      </c>
      <c r="B2469">
        <v>29.47</v>
      </c>
      <c r="C2469">
        <v>51.77</v>
      </c>
      <c r="D2469">
        <v>20.7</v>
      </c>
      <c r="E2469">
        <v>185.09</v>
      </c>
      <c r="F2469">
        <v>1540.98</v>
      </c>
      <c r="G2469">
        <v>431.41</v>
      </c>
      <c r="H2469">
        <f t="shared" si="187"/>
        <v>57.926289926289925</v>
      </c>
      <c r="I2469">
        <f t="shared" si="188"/>
        <v>112.65196700300507</v>
      </c>
      <c r="J2469">
        <f t="shared" si="189"/>
        <v>165.6</v>
      </c>
      <c r="K2469">
        <f t="shared" si="190"/>
        <v>2563.9995567130272</v>
      </c>
      <c r="L2469">
        <f t="shared" si="191"/>
        <v>105.89326699742993</v>
      </c>
      <c r="M2469">
        <f t="shared" si="192"/>
        <v>52.028510094310043</v>
      </c>
    </row>
    <row r="2470" spans="1:13">
      <c r="A2470" s="230">
        <v>39385</v>
      </c>
      <c r="B2470">
        <v>29.8</v>
      </c>
      <c r="C2470">
        <v>51.59</v>
      </c>
      <c r="D2470">
        <v>20.8</v>
      </c>
      <c r="E2470">
        <v>187</v>
      </c>
      <c r="F2470">
        <v>1531.02</v>
      </c>
      <c r="G2470">
        <v>433.95</v>
      </c>
      <c r="H2470">
        <f t="shared" si="187"/>
        <v>58.574938574938578</v>
      </c>
      <c r="I2470">
        <f t="shared" si="188"/>
        <v>112.26028544881267</v>
      </c>
      <c r="J2470">
        <f t="shared" si="189"/>
        <v>166.4</v>
      </c>
      <c r="K2470">
        <f t="shared" si="190"/>
        <v>2590.4582479082396</v>
      </c>
      <c r="L2470">
        <f t="shared" si="191"/>
        <v>105.20883440304559</v>
      </c>
      <c r="M2470">
        <f t="shared" si="192"/>
        <v>52.3348368267445</v>
      </c>
    </row>
    <row r="2471" spans="1:13">
      <c r="A2471" s="230">
        <v>39386</v>
      </c>
      <c r="B2471">
        <v>30.6</v>
      </c>
      <c r="C2471">
        <v>51.68</v>
      </c>
      <c r="D2471">
        <v>22.5</v>
      </c>
      <c r="E2471">
        <v>189.95</v>
      </c>
      <c r="F2471">
        <v>1549.38</v>
      </c>
      <c r="G2471">
        <v>441.36</v>
      </c>
      <c r="H2471">
        <f t="shared" si="187"/>
        <v>60.147420147420149</v>
      </c>
      <c r="I2471">
        <f t="shared" si="188"/>
        <v>112.45612622590886</v>
      </c>
      <c r="J2471">
        <f t="shared" si="189"/>
        <v>180</v>
      </c>
      <c r="K2471">
        <f t="shared" si="190"/>
        <v>2631.3237657228347</v>
      </c>
      <c r="L2471">
        <f t="shared" si="191"/>
        <v>106.47049930594686</v>
      </c>
      <c r="M2471">
        <f t="shared" si="192"/>
        <v>53.228490798137919</v>
      </c>
    </row>
    <row r="2472" spans="1:13">
      <c r="A2472" s="230">
        <v>39387</v>
      </c>
      <c r="B2472">
        <v>29.7</v>
      </c>
      <c r="C2472">
        <v>51.5</v>
      </c>
      <c r="D2472">
        <v>22.65</v>
      </c>
      <c r="E2472">
        <v>187.44</v>
      </c>
      <c r="F2472">
        <v>1508.44</v>
      </c>
      <c r="G2472">
        <v>433.95</v>
      </c>
      <c r="H2472">
        <f t="shared" si="187"/>
        <v>58.378378378378379</v>
      </c>
      <c r="I2472">
        <f t="shared" si="188"/>
        <v>112.06444467171646</v>
      </c>
      <c r="J2472">
        <f t="shared" si="189"/>
        <v>181.2</v>
      </c>
      <c r="K2472">
        <f t="shared" si="190"/>
        <v>2596.5534437856709</v>
      </c>
      <c r="L2472">
        <f t="shared" si="191"/>
        <v>103.65717898324652</v>
      </c>
      <c r="M2472">
        <f t="shared" si="192"/>
        <v>52.3348368267445</v>
      </c>
    </row>
    <row r="2473" spans="1:13">
      <c r="A2473" s="230">
        <v>39388</v>
      </c>
      <c r="B2473">
        <v>30.05</v>
      </c>
      <c r="C2473">
        <v>52.4</v>
      </c>
      <c r="D2473">
        <v>22.9</v>
      </c>
      <c r="E2473">
        <v>187.87</v>
      </c>
      <c r="F2473">
        <v>1509.65</v>
      </c>
      <c r="G2473">
        <v>437.5</v>
      </c>
      <c r="H2473">
        <f t="shared" si="187"/>
        <v>59.066339066339069</v>
      </c>
      <c r="I2473">
        <f t="shared" si="188"/>
        <v>114.0228524426785</v>
      </c>
      <c r="J2473">
        <f t="shared" si="189"/>
        <v>183.2</v>
      </c>
      <c r="K2473">
        <f t="shared" si="190"/>
        <v>2602.5101124840694</v>
      </c>
      <c r="L2473">
        <f t="shared" si="191"/>
        <v>103.74032792292574</v>
      </c>
      <c r="M2473">
        <f t="shared" si="192"/>
        <v>52.762970645698161</v>
      </c>
    </row>
    <row r="2474" spans="1:13">
      <c r="A2474" s="230">
        <v>39391</v>
      </c>
      <c r="B2474">
        <v>29.97</v>
      </c>
      <c r="C2474">
        <v>52.54</v>
      </c>
      <c r="D2474">
        <v>21.45</v>
      </c>
      <c r="E2474">
        <v>186.18</v>
      </c>
      <c r="F2474">
        <v>1502.17</v>
      </c>
      <c r="G2474">
        <v>435.96</v>
      </c>
      <c r="H2474">
        <f t="shared" si="187"/>
        <v>58.909090909090907</v>
      </c>
      <c r="I2474">
        <f t="shared" si="188"/>
        <v>114.32749365149481</v>
      </c>
      <c r="J2474">
        <f t="shared" si="189"/>
        <v>171.6</v>
      </c>
      <c r="K2474">
        <f t="shared" si="190"/>
        <v>2579.0990192275726</v>
      </c>
      <c r="L2474">
        <f t="shared" si="191"/>
        <v>103.22631629581781</v>
      </c>
      <c r="M2474">
        <f t="shared" si="192"/>
        <v>52.577244989025303</v>
      </c>
    </row>
    <row r="2475" spans="1:13">
      <c r="A2475" s="230">
        <v>39392</v>
      </c>
      <c r="B2475">
        <v>30.25</v>
      </c>
      <c r="C2475">
        <v>53.41</v>
      </c>
      <c r="D2475">
        <v>22.45</v>
      </c>
      <c r="E2475">
        <v>191.79</v>
      </c>
      <c r="F2475">
        <v>1520.27</v>
      </c>
      <c r="G2475">
        <v>440.08</v>
      </c>
      <c r="H2475">
        <f t="shared" si="187"/>
        <v>59.45945945945946</v>
      </c>
      <c r="I2475">
        <f t="shared" si="188"/>
        <v>116.22062116342478</v>
      </c>
      <c r="J2475">
        <f t="shared" si="189"/>
        <v>179.6</v>
      </c>
      <c r="K2475">
        <f t="shared" si="190"/>
        <v>2656.8127666648197</v>
      </c>
      <c r="L2475">
        <f t="shared" si="191"/>
        <v>104.47011448440786</v>
      </c>
      <c r="M2475">
        <f t="shared" si="192"/>
        <v>53.074121421163078</v>
      </c>
    </row>
    <row r="2476" spans="1:13">
      <c r="A2476" s="230">
        <v>39393</v>
      </c>
      <c r="B2476">
        <v>29.309899999999999</v>
      </c>
      <c r="C2476">
        <v>51.84</v>
      </c>
      <c r="D2476">
        <v>20.3</v>
      </c>
      <c r="E2476">
        <v>186.3</v>
      </c>
      <c r="F2476">
        <v>1475.62</v>
      </c>
      <c r="G2476">
        <v>428.57</v>
      </c>
      <c r="H2476">
        <f t="shared" si="187"/>
        <v>57.611597051597045</v>
      </c>
      <c r="I2476">
        <f t="shared" si="188"/>
        <v>112.80428760741323</v>
      </c>
      <c r="J2476">
        <f t="shared" si="189"/>
        <v>162.4</v>
      </c>
      <c r="K2476">
        <f t="shared" si="190"/>
        <v>2580.7613453759627</v>
      </c>
      <c r="L2476">
        <f t="shared" si="191"/>
        <v>101.40184989211254</v>
      </c>
      <c r="M2476">
        <f t="shared" si="192"/>
        <v>51.68600303914711</v>
      </c>
    </row>
    <row r="2477" spans="1:13">
      <c r="A2477" s="230">
        <v>39394</v>
      </c>
      <c r="B2477">
        <v>28.54</v>
      </c>
      <c r="C2477">
        <v>49.94</v>
      </c>
      <c r="D2477">
        <v>18.95</v>
      </c>
      <c r="E2477">
        <v>175.46600000000001</v>
      </c>
      <c r="F2477">
        <v>1474.77</v>
      </c>
      <c r="G2477">
        <v>411.93</v>
      </c>
      <c r="H2477">
        <f t="shared" si="187"/>
        <v>56.0982800982801</v>
      </c>
      <c r="I2477">
        <f t="shared" si="188"/>
        <v>108.66987120204892</v>
      </c>
      <c r="J2477">
        <f t="shared" si="189"/>
        <v>151.6</v>
      </c>
      <c r="K2477">
        <f t="shared" si="190"/>
        <v>2430.6809996121242</v>
      </c>
      <c r="L2477">
        <f t="shared" si="191"/>
        <v>101.34343947994118</v>
      </c>
      <c r="M2477">
        <f t="shared" si="192"/>
        <v>49.679201138474156</v>
      </c>
    </row>
    <row r="2478" spans="1:13">
      <c r="A2478" s="230">
        <v>39395</v>
      </c>
      <c r="B2478">
        <v>27.31</v>
      </c>
      <c r="C2478">
        <v>48.39</v>
      </c>
      <c r="D2478">
        <v>18</v>
      </c>
      <c r="E2478">
        <v>165.37</v>
      </c>
      <c r="F2478">
        <v>1453.7</v>
      </c>
      <c r="G2478">
        <v>398.71</v>
      </c>
      <c r="H2478">
        <f t="shared" si="187"/>
        <v>53.680589680589684</v>
      </c>
      <c r="I2478">
        <f t="shared" si="188"/>
        <v>105.29705781872542</v>
      </c>
      <c r="J2478">
        <f t="shared" si="189"/>
        <v>144</v>
      </c>
      <c r="K2478">
        <f t="shared" si="190"/>
        <v>2290.8239596608855</v>
      </c>
      <c r="L2478">
        <f t="shared" si="191"/>
        <v>99.895548439411215</v>
      </c>
      <c r="M2478">
        <f t="shared" si="192"/>
        <v>48.084854916905861</v>
      </c>
    </row>
    <row r="2479" spans="1:13">
      <c r="A2479" s="230">
        <v>39398</v>
      </c>
      <c r="B2479">
        <v>27.17</v>
      </c>
      <c r="C2479">
        <v>47.54</v>
      </c>
      <c r="D2479">
        <v>16.899999999999999</v>
      </c>
      <c r="E2479">
        <v>153.76</v>
      </c>
      <c r="F2479">
        <v>1439.18</v>
      </c>
      <c r="G2479">
        <v>392.68</v>
      </c>
      <c r="H2479">
        <f t="shared" ref="H2479:H2542" si="193">B2479*100/$B$429</f>
        <v>53.405405405405403</v>
      </c>
      <c r="I2479">
        <f t="shared" ref="I2479:I2542" si="194">C2479*100/$C$429</f>
        <v>103.44745047948351</v>
      </c>
      <c r="J2479">
        <f t="shared" ref="J2479:J2542" si="195">D2479*100/$D$429</f>
        <v>135.19999999999999</v>
      </c>
      <c r="K2479">
        <f t="shared" ref="K2479:K2542" si="196">E2479*100/$E$7</f>
        <v>2129.9939048041224</v>
      </c>
      <c r="L2479">
        <f t="shared" ref="L2479:L2542" si="197">F2479*100/$F$429</f>
        <v>98.89776116326054</v>
      </c>
      <c r="M2479">
        <f t="shared" ref="M2479:M2542" si="198">G2479*100/$G$429</f>
        <v>47.357630430063438</v>
      </c>
    </row>
    <row r="2480" spans="1:13">
      <c r="A2480" s="230">
        <v>39399</v>
      </c>
      <c r="B2480">
        <v>28.21</v>
      </c>
      <c r="C2480">
        <v>49.5</v>
      </c>
      <c r="D2480">
        <v>18.2</v>
      </c>
      <c r="E2480">
        <v>169.96</v>
      </c>
      <c r="F2480">
        <v>1481.05</v>
      </c>
      <c r="G2480">
        <v>408.29</v>
      </c>
      <c r="H2480">
        <f t="shared" si="193"/>
        <v>55.449631449631447</v>
      </c>
      <c r="I2480">
        <f t="shared" si="194"/>
        <v>107.71242740291193</v>
      </c>
      <c r="J2480">
        <f t="shared" si="195"/>
        <v>145.6</v>
      </c>
      <c r="K2480">
        <f t="shared" si="196"/>
        <v>2354.407934836815</v>
      </c>
      <c r="L2480">
        <f t="shared" si="197"/>
        <v>101.77498934868954</v>
      </c>
      <c r="M2480">
        <f t="shared" si="198"/>
        <v>49.240213222701946</v>
      </c>
    </row>
    <row r="2481" spans="1:13">
      <c r="A2481" s="230">
        <v>39400</v>
      </c>
      <c r="B2481">
        <v>27.61</v>
      </c>
      <c r="C2481">
        <v>49.07</v>
      </c>
      <c r="D2481">
        <v>20.25</v>
      </c>
      <c r="E2481">
        <v>166.11</v>
      </c>
      <c r="F2481">
        <v>1470.58</v>
      </c>
      <c r="G2481">
        <v>402.17</v>
      </c>
      <c r="H2481">
        <f t="shared" si="193"/>
        <v>54.270270270270274</v>
      </c>
      <c r="I2481">
        <f t="shared" si="194"/>
        <v>106.77674369011896</v>
      </c>
      <c r="J2481">
        <f t="shared" si="195"/>
        <v>162</v>
      </c>
      <c r="K2481">
        <f t="shared" si="196"/>
        <v>2301.0749709092925</v>
      </c>
      <c r="L2481">
        <f t="shared" si="197"/>
        <v>101.05551050700238</v>
      </c>
      <c r="M2481">
        <f t="shared" si="198"/>
        <v>48.502134639040982</v>
      </c>
    </row>
    <row r="2482" spans="1:13">
      <c r="A2482" s="230">
        <v>39401</v>
      </c>
      <c r="B2482">
        <v>26.83</v>
      </c>
      <c r="C2482">
        <v>48.9</v>
      </c>
      <c r="D2482">
        <v>18.82</v>
      </c>
      <c r="E2482">
        <v>164.3</v>
      </c>
      <c r="F2482">
        <v>1451.15</v>
      </c>
      <c r="G2482">
        <v>399.24</v>
      </c>
      <c r="H2482">
        <f t="shared" si="193"/>
        <v>52.737100737100739</v>
      </c>
      <c r="I2482">
        <f t="shared" si="194"/>
        <v>106.40682222227058</v>
      </c>
      <c r="J2482">
        <f t="shared" si="195"/>
        <v>150.56</v>
      </c>
      <c r="K2482">
        <f t="shared" si="196"/>
        <v>2276.0015515044051</v>
      </c>
      <c r="L2482">
        <f t="shared" si="197"/>
        <v>99.720317202897149</v>
      </c>
      <c r="M2482">
        <f t="shared" si="198"/>
        <v>48.148773487059508</v>
      </c>
    </row>
    <row r="2483" spans="1:13">
      <c r="A2483" s="230">
        <v>39402</v>
      </c>
      <c r="B2483">
        <v>26.91</v>
      </c>
      <c r="C2483">
        <v>50.75</v>
      </c>
      <c r="D2483">
        <v>18.600000000000001</v>
      </c>
      <c r="E2483">
        <v>166.39</v>
      </c>
      <c r="F2483">
        <v>1458.74</v>
      </c>
      <c r="G2483">
        <v>404.7</v>
      </c>
      <c r="H2483">
        <f t="shared" si="193"/>
        <v>52.894348894348894</v>
      </c>
      <c r="I2483">
        <f t="shared" si="194"/>
        <v>110.43243819591476</v>
      </c>
      <c r="J2483">
        <f t="shared" si="195"/>
        <v>148.80000000000001</v>
      </c>
      <c r="K2483">
        <f t="shared" si="196"/>
        <v>2304.9537319222031</v>
      </c>
      <c r="L2483">
        <f t="shared" si="197"/>
        <v>100.24188782452137</v>
      </c>
      <c r="M2483">
        <f t="shared" si="198"/>
        <v>48.807255360717818</v>
      </c>
    </row>
    <row r="2484" spans="1:13">
      <c r="A2484" s="230">
        <v>39405</v>
      </c>
      <c r="B2484">
        <v>26.62</v>
      </c>
      <c r="C2484">
        <v>49.44</v>
      </c>
      <c r="D2484">
        <v>16.850000000000001</v>
      </c>
      <c r="E2484">
        <v>163.95</v>
      </c>
      <c r="F2484">
        <v>1433.27</v>
      </c>
      <c r="G2484">
        <v>398.65</v>
      </c>
      <c r="H2484">
        <f t="shared" si="193"/>
        <v>52.324324324324323</v>
      </c>
      <c r="I2484">
        <f t="shared" si="194"/>
        <v>107.5818668848478</v>
      </c>
      <c r="J2484">
        <f t="shared" si="195"/>
        <v>134.80000000000001</v>
      </c>
      <c r="K2484">
        <f t="shared" si="196"/>
        <v>2271.1531002382667</v>
      </c>
      <c r="L2484">
        <f t="shared" si="197"/>
        <v>98.491637003339704</v>
      </c>
      <c r="M2484">
        <f t="shared" si="198"/>
        <v>48.077618852360168</v>
      </c>
    </row>
    <row r="2485" spans="1:13">
      <c r="A2485" s="230">
        <v>39406</v>
      </c>
      <c r="B2485">
        <v>26.31</v>
      </c>
      <c r="C2485">
        <v>49.56</v>
      </c>
      <c r="D2485">
        <v>18.899999999999999</v>
      </c>
      <c r="E2485">
        <v>168.85</v>
      </c>
      <c r="F2485">
        <v>1439.7</v>
      </c>
      <c r="G2485">
        <v>400.41</v>
      </c>
      <c r="H2485">
        <f t="shared" si="193"/>
        <v>51.714987714987714</v>
      </c>
      <c r="I2485">
        <f t="shared" si="194"/>
        <v>107.84298792097607</v>
      </c>
      <c r="J2485">
        <f t="shared" si="195"/>
        <v>151.19999999999999</v>
      </c>
      <c r="K2485">
        <f t="shared" si="196"/>
        <v>2339.0314179642046</v>
      </c>
      <c r="L2485">
        <f t="shared" si="197"/>
        <v>98.933494591883019</v>
      </c>
      <c r="M2485">
        <f t="shared" si="198"/>
        <v>48.289876745700575</v>
      </c>
    </row>
    <row r="2486" spans="1:13">
      <c r="A2486" s="230">
        <v>39407</v>
      </c>
      <c r="B2486">
        <v>25.56</v>
      </c>
      <c r="C2486">
        <v>48.88</v>
      </c>
      <c r="D2486">
        <v>17.8</v>
      </c>
      <c r="E2486">
        <v>168.46</v>
      </c>
      <c r="F2486">
        <v>1416.77</v>
      </c>
      <c r="G2486">
        <v>394.72</v>
      </c>
      <c r="H2486">
        <f t="shared" si="193"/>
        <v>50.240786240786242</v>
      </c>
      <c r="I2486">
        <f t="shared" si="194"/>
        <v>106.36330204958253</v>
      </c>
      <c r="J2486">
        <f t="shared" si="195"/>
        <v>142.4</v>
      </c>
      <c r="K2486">
        <f t="shared" si="196"/>
        <v>2333.6288579819361</v>
      </c>
      <c r="L2486">
        <f t="shared" si="197"/>
        <v>97.357787825895741</v>
      </c>
      <c r="M2486">
        <f t="shared" si="198"/>
        <v>47.603656624617095</v>
      </c>
    </row>
    <row r="2487" spans="1:13">
      <c r="A2487" s="230">
        <v>39408</v>
      </c>
      <c r="B2487">
        <v>25.56</v>
      </c>
      <c r="C2487">
        <v>48.88</v>
      </c>
      <c r="D2487">
        <v>17.8</v>
      </c>
      <c r="E2487">
        <v>168.46</v>
      </c>
      <c r="F2487">
        <v>1416.77</v>
      </c>
      <c r="G2487">
        <v>394.72</v>
      </c>
      <c r="H2487">
        <f t="shared" si="193"/>
        <v>50.240786240786242</v>
      </c>
      <c r="I2487">
        <f t="shared" si="194"/>
        <v>106.36330204958253</v>
      </c>
      <c r="J2487">
        <f t="shared" si="195"/>
        <v>142.4</v>
      </c>
      <c r="K2487">
        <f t="shared" si="196"/>
        <v>2333.6288579819361</v>
      </c>
      <c r="L2487">
        <f t="shared" si="197"/>
        <v>97.357787825895741</v>
      </c>
      <c r="M2487">
        <f t="shared" si="198"/>
        <v>47.603656624617095</v>
      </c>
    </row>
    <row r="2488" spans="1:13">
      <c r="A2488" s="230">
        <v>39409</v>
      </c>
      <c r="B2488">
        <v>26.13</v>
      </c>
      <c r="C2488">
        <v>49.17</v>
      </c>
      <c r="D2488">
        <v>16.45</v>
      </c>
      <c r="E2488">
        <v>171.54</v>
      </c>
      <c r="F2488">
        <v>1440.7</v>
      </c>
      <c r="G2488">
        <v>399.66</v>
      </c>
      <c r="H2488">
        <f t="shared" si="193"/>
        <v>51.36117936117936</v>
      </c>
      <c r="I2488">
        <f t="shared" si="194"/>
        <v>106.99434455355919</v>
      </c>
      <c r="J2488">
        <f t="shared" si="195"/>
        <v>131.6</v>
      </c>
      <c r="K2488">
        <f t="shared" si="196"/>
        <v>2376.295229123954</v>
      </c>
      <c r="L2488">
        <f t="shared" si="197"/>
        <v>99.002212723849311</v>
      </c>
      <c r="M2488">
        <f t="shared" si="198"/>
        <v>48.199425938879379</v>
      </c>
    </row>
    <row r="2489" spans="1:13">
      <c r="A2489" s="230">
        <v>39412</v>
      </c>
      <c r="B2489">
        <v>25.71</v>
      </c>
      <c r="C2489">
        <v>48.16</v>
      </c>
      <c r="D2489">
        <v>16.5</v>
      </c>
      <c r="E2489">
        <v>172.542</v>
      </c>
      <c r="F2489">
        <v>1407.22</v>
      </c>
      <c r="G2489">
        <v>389.82</v>
      </c>
      <c r="H2489">
        <f t="shared" si="193"/>
        <v>50.535626535626534</v>
      </c>
      <c r="I2489">
        <f t="shared" si="194"/>
        <v>104.79657583281291</v>
      </c>
      <c r="J2489">
        <f t="shared" si="195"/>
        <v>132</v>
      </c>
      <c r="K2489">
        <f t="shared" si="196"/>
        <v>2390.1756524630132</v>
      </c>
      <c r="L2489">
        <f t="shared" si="197"/>
        <v>96.701529665617571</v>
      </c>
      <c r="M2489">
        <f t="shared" si="198"/>
        <v>47.012711353385278</v>
      </c>
    </row>
    <row r="2490" spans="1:13">
      <c r="A2490" s="230">
        <v>39413</v>
      </c>
      <c r="B2490">
        <v>26.64</v>
      </c>
      <c r="C2490">
        <v>48.71</v>
      </c>
      <c r="D2490">
        <v>16.899999999999999</v>
      </c>
      <c r="E2490">
        <v>174.81</v>
      </c>
      <c r="F2490">
        <v>1428.23</v>
      </c>
      <c r="G2490">
        <v>395.77</v>
      </c>
      <c r="H2490">
        <f t="shared" si="193"/>
        <v>52.363636363636367</v>
      </c>
      <c r="I2490">
        <f t="shared" si="194"/>
        <v>105.99338058173414</v>
      </c>
      <c r="J2490">
        <f t="shared" si="195"/>
        <v>135.19999999999999</v>
      </c>
      <c r="K2490">
        <f t="shared" si="196"/>
        <v>2421.5936166675901</v>
      </c>
      <c r="L2490">
        <f t="shared" si="197"/>
        <v>98.145297618229549</v>
      </c>
      <c r="M2490">
        <f t="shared" si="198"/>
        <v>47.730287754166767</v>
      </c>
    </row>
    <row r="2491" spans="1:13">
      <c r="A2491" s="230">
        <v>39414</v>
      </c>
      <c r="B2491">
        <v>27.69</v>
      </c>
      <c r="C2491">
        <v>50.73</v>
      </c>
      <c r="D2491">
        <v>18</v>
      </c>
      <c r="E2491">
        <v>180.22</v>
      </c>
      <c r="F2491">
        <v>1469.02</v>
      </c>
      <c r="G2491">
        <v>408.16</v>
      </c>
      <c r="H2491">
        <f t="shared" si="193"/>
        <v>54.427518427518429</v>
      </c>
      <c r="I2491">
        <f t="shared" si="194"/>
        <v>110.38891802322672</v>
      </c>
      <c r="J2491">
        <f t="shared" si="195"/>
        <v>144</v>
      </c>
      <c r="K2491">
        <f t="shared" si="196"/>
        <v>2496.5368205241871</v>
      </c>
      <c r="L2491">
        <f t="shared" si="197"/>
        <v>100.94831022113495</v>
      </c>
      <c r="M2491">
        <f t="shared" si="198"/>
        <v>49.224535082852945</v>
      </c>
    </row>
    <row r="2492" spans="1:13">
      <c r="A2492" s="230">
        <v>39415</v>
      </c>
      <c r="B2492">
        <v>28.14</v>
      </c>
      <c r="C2492">
        <v>51.05</v>
      </c>
      <c r="D2492">
        <v>18.100000000000001</v>
      </c>
      <c r="E2492">
        <v>184.29</v>
      </c>
      <c r="F2492">
        <v>1469.72</v>
      </c>
      <c r="G2492">
        <v>409.75</v>
      </c>
      <c r="H2492">
        <f t="shared" si="193"/>
        <v>55.31203931203931</v>
      </c>
      <c r="I2492">
        <f t="shared" si="194"/>
        <v>111.08524078623545</v>
      </c>
      <c r="J2492">
        <f t="shared" si="195"/>
        <v>144.80000000000001</v>
      </c>
      <c r="K2492">
        <f t="shared" si="196"/>
        <v>2552.9173823904252</v>
      </c>
      <c r="L2492">
        <f t="shared" si="197"/>
        <v>100.99641291351136</v>
      </c>
      <c r="M2492">
        <f t="shared" si="198"/>
        <v>49.416290793313877</v>
      </c>
    </row>
    <row r="2493" spans="1:13">
      <c r="A2493" s="230">
        <v>39416</v>
      </c>
      <c r="B2493">
        <v>24.54</v>
      </c>
      <c r="C2493">
        <v>51.16</v>
      </c>
      <c r="D2493">
        <v>18.100000000000001</v>
      </c>
      <c r="E2493">
        <v>182.22</v>
      </c>
      <c r="F2493">
        <v>1481.14</v>
      </c>
      <c r="G2493">
        <v>405.64</v>
      </c>
      <c r="H2493">
        <f t="shared" si="193"/>
        <v>48.235872235872236</v>
      </c>
      <c r="I2493">
        <f t="shared" si="194"/>
        <v>111.32460173601969</v>
      </c>
      <c r="J2493">
        <f t="shared" si="195"/>
        <v>144.80000000000001</v>
      </c>
      <c r="K2493">
        <f t="shared" si="196"/>
        <v>2524.2422563306923</v>
      </c>
      <c r="L2493">
        <f t="shared" si="197"/>
        <v>101.78117398056651</v>
      </c>
      <c r="M2493">
        <f t="shared" si="198"/>
        <v>48.920620371933722</v>
      </c>
    </row>
    <row r="2494" spans="1:13">
      <c r="A2494" s="230">
        <v>39419</v>
      </c>
      <c r="B2494">
        <v>23.94</v>
      </c>
      <c r="C2494">
        <v>50.44</v>
      </c>
      <c r="D2494">
        <v>17.25</v>
      </c>
      <c r="E2494">
        <v>178.86</v>
      </c>
      <c r="F2494">
        <v>1472.42</v>
      </c>
      <c r="G2494">
        <v>402.02</v>
      </c>
      <c r="H2494">
        <f t="shared" si="193"/>
        <v>47.056511056511056</v>
      </c>
      <c r="I2494">
        <f t="shared" si="194"/>
        <v>109.75787551925006</v>
      </c>
      <c r="J2494">
        <f t="shared" si="195"/>
        <v>138</v>
      </c>
      <c r="K2494">
        <f t="shared" si="196"/>
        <v>2477.6971241757633</v>
      </c>
      <c r="L2494">
        <f t="shared" si="197"/>
        <v>101.18195186982037</v>
      </c>
      <c r="M2494">
        <f t="shared" si="198"/>
        <v>48.484044477676747</v>
      </c>
    </row>
    <row r="2495" spans="1:13">
      <c r="A2495" s="230">
        <v>39420</v>
      </c>
      <c r="B2495">
        <v>23.6</v>
      </c>
      <c r="C2495">
        <v>50.71</v>
      </c>
      <c r="D2495">
        <v>17.2</v>
      </c>
      <c r="E2495">
        <v>179.81</v>
      </c>
      <c r="F2495">
        <v>1462.79</v>
      </c>
      <c r="G2495">
        <v>400.84</v>
      </c>
      <c r="H2495">
        <f t="shared" si="193"/>
        <v>46.388206388206392</v>
      </c>
      <c r="I2495">
        <f t="shared" si="194"/>
        <v>110.34539785053867</v>
      </c>
      <c r="J2495">
        <f t="shared" si="195"/>
        <v>137.6</v>
      </c>
      <c r="K2495">
        <f t="shared" si="196"/>
        <v>2490.8572061838531</v>
      </c>
      <c r="L2495">
        <f t="shared" si="197"/>
        <v>100.5201962589849</v>
      </c>
      <c r="M2495">
        <f t="shared" si="198"/>
        <v>48.34173520827806</v>
      </c>
    </row>
    <row r="2496" spans="1:13">
      <c r="A2496" s="230">
        <v>39421</v>
      </c>
      <c r="B2496">
        <v>24.31</v>
      </c>
      <c r="C2496">
        <v>51.66</v>
      </c>
      <c r="D2496">
        <v>17.75</v>
      </c>
      <c r="E2496">
        <v>185.5</v>
      </c>
      <c r="F2496">
        <v>1485.01</v>
      </c>
      <c r="G2496">
        <v>410.95</v>
      </c>
      <c r="H2496">
        <f t="shared" si="193"/>
        <v>47.783783783783782</v>
      </c>
      <c r="I2496">
        <f t="shared" si="194"/>
        <v>112.41260605322081</v>
      </c>
      <c r="J2496">
        <f t="shared" si="195"/>
        <v>142</v>
      </c>
      <c r="K2496">
        <f t="shared" si="196"/>
        <v>2569.6791710533607</v>
      </c>
      <c r="L2496">
        <f t="shared" si="197"/>
        <v>102.04711315127609</v>
      </c>
      <c r="M2496">
        <f t="shared" si="198"/>
        <v>49.561012084227791</v>
      </c>
    </row>
    <row r="2497" spans="1:13">
      <c r="A2497" s="230">
        <v>39422</v>
      </c>
      <c r="B2497">
        <v>24.95</v>
      </c>
      <c r="C2497">
        <v>52.21</v>
      </c>
      <c r="D2497">
        <v>19.149999999999999</v>
      </c>
      <c r="E2497">
        <v>189.953</v>
      </c>
      <c r="F2497">
        <v>1507.34</v>
      </c>
      <c r="G2497">
        <v>416.88</v>
      </c>
      <c r="H2497">
        <f t="shared" si="193"/>
        <v>49.041769041769044</v>
      </c>
      <c r="I2497">
        <f t="shared" si="194"/>
        <v>113.60941080214207</v>
      </c>
      <c r="J2497">
        <f t="shared" si="195"/>
        <v>153.19999999999999</v>
      </c>
      <c r="K2497">
        <f t="shared" si="196"/>
        <v>2631.3653238765446</v>
      </c>
      <c r="L2497">
        <f t="shared" si="197"/>
        <v>103.58158903808359</v>
      </c>
      <c r="M2497">
        <f t="shared" si="198"/>
        <v>50.27617646349406</v>
      </c>
    </row>
    <row r="2498" spans="1:13">
      <c r="A2498" s="230">
        <v>39423</v>
      </c>
      <c r="B2498">
        <v>25.07</v>
      </c>
      <c r="C2498">
        <v>51.84</v>
      </c>
      <c r="D2498">
        <v>18.8</v>
      </c>
      <c r="E2498">
        <v>194.3</v>
      </c>
      <c r="F2498">
        <v>1504.66</v>
      </c>
      <c r="G2498">
        <v>416.1</v>
      </c>
      <c r="H2498">
        <f t="shared" si="193"/>
        <v>49.27764127764128</v>
      </c>
      <c r="I2498">
        <f t="shared" si="194"/>
        <v>112.80428760741323</v>
      </c>
      <c r="J2498">
        <f t="shared" si="195"/>
        <v>150.4</v>
      </c>
      <c r="K2498">
        <f t="shared" si="196"/>
        <v>2691.5830886019839</v>
      </c>
      <c r="L2498">
        <f t="shared" si="197"/>
        <v>103.3974244444139</v>
      </c>
      <c r="M2498">
        <f t="shared" si="198"/>
        <v>50.182107624400011</v>
      </c>
    </row>
    <row r="2499" spans="1:13">
      <c r="A2499" s="230">
        <v>39426</v>
      </c>
      <c r="B2499">
        <v>25.21</v>
      </c>
      <c r="C2499">
        <v>51.97</v>
      </c>
      <c r="D2499">
        <v>17.75</v>
      </c>
      <c r="E2499">
        <v>194.21</v>
      </c>
      <c r="F2499">
        <v>1515.96</v>
      </c>
      <c r="G2499">
        <v>418.93</v>
      </c>
      <c r="H2499">
        <f t="shared" si="193"/>
        <v>49.552825552825553</v>
      </c>
      <c r="I2499">
        <f t="shared" si="194"/>
        <v>113.08716872988552</v>
      </c>
      <c r="J2499">
        <f t="shared" si="195"/>
        <v>142</v>
      </c>
      <c r="K2499">
        <f t="shared" si="196"/>
        <v>2690.3363439906911</v>
      </c>
      <c r="L2499">
        <f t="shared" si="197"/>
        <v>104.17393933563309</v>
      </c>
      <c r="M2499">
        <f t="shared" si="198"/>
        <v>50.523408668805331</v>
      </c>
    </row>
    <row r="2500" spans="1:13">
      <c r="A2500" s="230">
        <v>39427</v>
      </c>
      <c r="B2500">
        <v>24.36</v>
      </c>
      <c r="C2500">
        <v>50.78</v>
      </c>
      <c r="D2500">
        <v>17.75</v>
      </c>
      <c r="E2500">
        <v>188.54</v>
      </c>
      <c r="F2500">
        <v>1477.65</v>
      </c>
      <c r="G2500">
        <v>410.91</v>
      </c>
      <c r="H2500">
        <f t="shared" si="193"/>
        <v>47.882063882063882</v>
      </c>
      <c r="I2500">
        <f t="shared" si="194"/>
        <v>110.49771845494683</v>
      </c>
      <c r="J2500">
        <f t="shared" si="195"/>
        <v>142</v>
      </c>
      <c r="K2500">
        <f t="shared" si="196"/>
        <v>2611.7914334792486</v>
      </c>
      <c r="L2500">
        <f t="shared" si="197"/>
        <v>101.54134770000412</v>
      </c>
      <c r="M2500">
        <f t="shared" si="198"/>
        <v>49.556188041197331</v>
      </c>
    </row>
    <row r="2501" spans="1:13">
      <c r="A2501" s="230">
        <v>39428</v>
      </c>
      <c r="B2501">
        <v>24</v>
      </c>
      <c r="C2501">
        <v>51.53</v>
      </c>
      <c r="D2501">
        <v>17.5</v>
      </c>
      <c r="E2501">
        <v>190.86</v>
      </c>
      <c r="F2501">
        <v>1486.59</v>
      </c>
      <c r="G2501">
        <v>415.44</v>
      </c>
      <c r="H2501">
        <f t="shared" si="193"/>
        <v>47.174447174447174</v>
      </c>
      <c r="I2501">
        <f t="shared" si="194"/>
        <v>112.12972493074852</v>
      </c>
      <c r="J2501">
        <f t="shared" si="195"/>
        <v>140</v>
      </c>
      <c r="K2501">
        <f t="shared" si="196"/>
        <v>2643.9297390147949</v>
      </c>
      <c r="L2501">
        <f t="shared" si="197"/>
        <v>102.15568779978285</v>
      </c>
      <c r="M2501">
        <f t="shared" si="198"/>
        <v>50.102510914397357</v>
      </c>
    </row>
    <row r="2502" spans="1:13">
      <c r="A2502" s="230">
        <v>39429</v>
      </c>
      <c r="B2502">
        <v>23.6</v>
      </c>
      <c r="C2502">
        <v>52.37</v>
      </c>
      <c r="D2502">
        <v>17.649999999999999</v>
      </c>
      <c r="E2502">
        <v>191.83</v>
      </c>
      <c r="F2502">
        <v>1488.41</v>
      </c>
      <c r="G2502">
        <v>416.1</v>
      </c>
      <c r="H2502">
        <f t="shared" si="193"/>
        <v>46.388206388206392</v>
      </c>
      <c r="I2502">
        <f t="shared" si="194"/>
        <v>113.95757218364642</v>
      </c>
      <c r="J2502">
        <f t="shared" si="195"/>
        <v>141.19999999999999</v>
      </c>
      <c r="K2502">
        <f t="shared" si="196"/>
        <v>2657.3668753809498</v>
      </c>
      <c r="L2502">
        <f t="shared" si="197"/>
        <v>102.28075479996151</v>
      </c>
      <c r="M2502">
        <f t="shared" si="198"/>
        <v>50.182107624400011</v>
      </c>
    </row>
    <row r="2503" spans="1:13">
      <c r="A2503" s="230">
        <v>39430</v>
      </c>
      <c r="B2503">
        <v>23.57</v>
      </c>
      <c r="C2503">
        <v>52.14</v>
      </c>
      <c r="D2503">
        <v>17.2</v>
      </c>
      <c r="E2503">
        <v>190.39</v>
      </c>
      <c r="F2503">
        <v>1467.95</v>
      </c>
      <c r="G2503">
        <v>411.41</v>
      </c>
      <c r="H2503">
        <f t="shared" si="193"/>
        <v>46.329238329238329</v>
      </c>
      <c r="I2503">
        <f t="shared" si="194"/>
        <v>113.4570901977339</v>
      </c>
      <c r="J2503">
        <f t="shared" si="195"/>
        <v>137.6</v>
      </c>
      <c r="K2503">
        <f t="shared" si="196"/>
        <v>2637.4189616002659</v>
      </c>
      <c r="L2503">
        <f t="shared" si="197"/>
        <v>100.874781819931</v>
      </c>
      <c r="M2503">
        <f t="shared" si="198"/>
        <v>49.61648857907813</v>
      </c>
    </row>
    <row r="2504" spans="1:13">
      <c r="A2504" s="230">
        <v>39433</v>
      </c>
      <c r="B2504">
        <v>23.65</v>
      </c>
      <c r="C2504">
        <v>50.93</v>
      </c>
      <c r="D2504">
        <v>16.55</v>
      </c>
      <c r="E2504">
        <v>184.4</v>
      </c>
      <c r="F2504">
        <v>1445.9</v>
      </c>
      <c r="G2504">
        <v>402.57</v>
      </c>
      <c r="H2504">
        <f t="shared" si="193"/>
        <v>46.486486486486484</v>
      </c>
      <c r="I2504">
        <f t="shared" si="194"/>
        <v>110.82411975010717</v>
      </c>
      <c r="J2504">
        <f t="shared" si="195"/>
        <v>132.4</v>
      </c>
      <c r="K2504">
        <f t="shared" si="196"/>
        <v>2554.4411813597826</v>
      </c>
      <c r="L2504">
        <f t="shared" si="197"/>
        <v>99.359547010074081</v>
      </c>
      <c r="M2504">
        <f t="shared" si="198"/>
        <v>48.55037506934562</v>
      </c>
    </row>
    <row r="2505" spans="1:13">
      <c r="A2505" s="230">
        <v>39434</v>
      </c>
      <c r="B2505">
        <v>24.02</v>
      </c>
      <c r="C2505">
        <v>51.02</v>
      </c>
      <c r="D2505">
        <v>17.5</v>
      </c>
      <c r="E2505">
        <v>182.98</v>
      </c>
      <c r="F2505">
        <v>1454.98</v>
      </c>
      <c r="G2505">
        <v>404.72</v>
      </c>
      <c r="H2505">
        <f t="shared" si="193"/>
        <v>47.213759213759211</v>
      </c>
      <c r="I2505">
        <f t="shared" si="194"/>
        <v>111.01996052720337</v>
      </c>
      <c r="J2505">
        <f t="shared" si="195"/>
        <v>140</v>
      </c>
      <c r="K2505">
        <f t="shared" si="196"/>
        <v>2534.7703219371642</v>
      </c>
      <c r="L2505">
        <f t="shared" si="197"/>
        <v>99.983507648328086</v>
      </c>
      <c r="M2505">
        <f t="shared" si="198"/>
        <v>48.809667382233052</v>
      </c>
    </row>
    <row r="2506" spans="1:13">
      <c r="A2506" s="230">
        <v>39435</v>
      </c>
      <c r="B2506">
        <v>24.36</v>
      </c>
      <c r="C2506">
        <v>51.15</v>
      </c>
      <c r="D2506">
        <v>17.600000000000001</v>
      </c>
      <c r="E2506">
        <v>183.12</v>
      </c>
      <c r="F2506">
        <v>1453</v>
      </c>
      <c r="G2506">
        <v>405.85</v>
      </c>
      <c r="H2506">
        <f t="shared" si="193"/>
        <v>47.882063882063882</v>
      </c>
      <c r="I2506">
        <f t="shared" si="194"/>
        <v>111.30284164967567</v>
      </c>
      <c r="J2506">
        <f t="shared" si="195"/>
        <v>140.80000000000001</v>
      </c>
      <c r="K2506">
        <f t="shared" si="196"/>
        <v>2536.7097024436193</v>
      </c>
      <c r="L2506">
        <f t="shared" si="197"/>
        <v>99.847445747034811</v>
      </c>
      <c r="M2506">
        <f t="shared" si="198"/>
        <v>48.945946597843658</v>
      </c>
    </row>
    <row r="2507" spans="1:13">
      <c r="A2507" s="230">
        <v>39436</v>
      </c>
      <c r="B2507">
        <v>24.89</v>
      </c>
      <c r="C2507">
        <v>51.16</v>
      </c>
      <c r="D2507">
        <v>17.45</v>
      </c>
      <c r="E2507">
        <v>187.21</v>
      </c>
      <c r="F2507">
        <v>1460.12</v>
      </c>
      <c r="G2507">
        <v>412.43</v>
      </c>
      <c r="H2507">
        <f t="shared" si="193"/>
        <v>48.923832923832926</v>
      </c>
      <c r="I2507">
        <f t="shared" si="194"/>
        <v>111.32460173601969</v>
      </c>
      <c r="J2507">
        <f t="shared" si="195"/>
        <v>139.6</v>
      </c>
      <c r="K2507">
        <f t="shared" si="196"/>
        <v>2593.3673186679225</v>
      </c>
      <c r="L2507">
        <f t="shared" si="197"/>
        <v>100.33671884663487</v>
      </c>
      <c r="M2507">
        <f t="shared" si="198"/>
        <v>49.739501676354955</v>
      </c>
    </row>
    <row r="2508" spans="1:13">
      <c r="A2508" s="230">
        <v>39437</v>
      </c>
      <c r="B2508">
        <v>24.88</v>
      </c>
      <c r="C2508">
        <v>52.03</v>
      </c>
      <c r="D2508">
        <v>18</v>
      </c>
      <c r="E2508">
        <v>193.91</v>
      </c>
      <c r="F2508">
        <v>1484.46</v>
      </c>
      <c r="G2508">
        <v>418.66</v>
      </c>
      <c r="H2508">
        <f t="shared" si="193"/>
        <v>48.904176904176907</v>
      </c>
      <c r="I2508">
        <f t="shared" si="194"/>
        <v>113.21772924794965</v>
      </c>
      <c r="J2508">
        <f t="shared" si="195"/>
        <v>144</v>
      </c>
      <c r="K2508">
        <f t="shared" si="196"/>
        <v>2686.180528619715</v>
      </c>
      <c r="L2508">
        <f t="shared" si="197"/>
        <v>102.00931817869463</v>
      </c>
      <c r="M2508">
        <f t="shared" si="198"/>
        <v>50.490846378349701</v>
      </c>
    </row>
    <row r="2509" spans="1:13">
      <c r="A2509" s="230">
        <v>39440</v>
      </c>
      <c r="B2509">
        <v>25.15</v>
      </c>
      <c r="C2509">
        <v>52.32</v>
      </c>
      <c r="D2509">
        <v>18.45</v>
      </c>
      <c r="E2509">
        <v>198.8</v>
      </c>
      <c r="F2509">
        <v>1496.45</v>
      </c>
      <c r="G2509">
        <v>422.23</v>
      </c>
      <c r="H2509">
        <f t="shared" si="193"/>
        <v>49.434889434889435</v>
      </c>
      <c r="I2509">
        <f t="shared" si="194"/>
        <v>113.84877175192631</v>
      </c>
      <c r="J2509">
        <f t="shared" si="195"/>
        <v>147.6</v>
      </c>
      <c r="K2509">
        <f t="shared" si="196"/>
        <v>2753.9203191666206</v>
      </c>
      <c r="L2509">
        <f t="shared" si="197"/>
        <v>102.83324858097058</v>
      </c>
      <c r="M2509">
        <f t="shared" si="198"/>
        <v>50.921392218818596</v>
      </c>
    </row>
    <row r="2510" spans="1:13">
      <c r="A2510" s="230">
        <v>39441</v>
      </c>
      <c r="B2510">
        <v>25.15</v>
      </c>
      <c r="C2510">
        <v>52.32</v>
      </c>
      <c r="D2510">
        <v>18.45</v>
      </c>
      <c r="E2510">
        <v>198.8</v>
      </c>
      <c r="F2510">
        <v>1496.45</v>
      </c>
      <c r="G2510">
        <v>422.23</v>
      </c>
      <c r="H2510">
        <f t="shared" si="193"/>
        <v>49.434889434889435</v>
      </c>
      <c r="I2510">
        <f t="shared" si="194"/>
        <v>113.84877175192631</v>
      </c>
      <c r="J2510">
        <f t="shared" si="195"/>
        <v>147.6</v>
      </c>
      <c r="K2510">
        <f t="shared" si="196"/>
        <v>2753.9203191666206</v>
      </c>
      <c r="L2510">
        <f t="shared" si="197"/>
        <v>102.83324858097058</v>
      </c>
      <c r="M2510">
        <f t="shared" si="198"/>
        <v>50.921392218818596</v>
      </c>
    </row>
    <row r="2511" spans="1:13">
      <c r="A2511" s="230">
        <v>39442</v>
      </c>
      <c r="B2511">
        <v>24.99</v>
      </c>
      <c r="C2511">
        <v>52.77</v>
      </c>
      <c r="D2511">
        <v>18.55</v>
      </c>
      <c r="E2511">
        <v>198.95</v>
      </c>
      <c r="F2511">
        <v>1497.66</v>
      </c>
      <c r="G2511">
        <v>423.15</v>
      </c>
      <c r="H2511">
        <f t="shared" si="193"/>
        <v>49.120393120393118</v>
      </c>
      <c r="I2511">
        <f t="shared" si="194"/>
        <v>114.82797563740733</v>
      </c>
      <c r="J2511">
        <f t="shared" si="195"/>
        <v>148.4</v>
      </c>
      <c r="K2511">
        <f t="shared" si="196"/>
        <v>2755.9982268521085</v>
      </c>
      <c r="L2511">
        <f t="shared" si="197"/>
        <v>102.9163975206498</v>
      </c>
      <c r="M2511">
        <f t="shared" si="198"/>
        <v>51.03234520851926</v>
      </c>
    </row>
    <row r="2512" spans="1:13">
      <c r="A2512" s="230">
        <v>39443</v>
      </c>
      <c r="B2512">
        <v>24.93</v>
      </c>
      <c r="C2512">
        <v>51.61</v>
      </c>
      <c r="D2512">
        <v>17.899999999999999</v>
      </c>
      <c r="E2512">
        <v>198.57</v>
      </c>
      <c r="F2512">
        <v>1476.37</v>
      </c>
      <c r="G2512">
        <v>416.26</v>
      </c>
      <c r="H2512">
        <f t="shared" si="193"/>
        <v>49.002457002457</v>
      </c>
      <c r="I2512">
        <f t="shared" si="194"/>
        <v>112.3038056215007</v>
      </c>
      <c r="J2512">
        <f t="shared" si="195"/>
        <v>143.19999999999999</v>
      </c>
      <c r="K2512">
        <f t="shared" si="196"/>
        <v>2750.7341940488723</v>
      </c>
      <c r="L2512">
        <f t="shared" si="197"/>
        <v>101.45338849108725</v>
      </c>
      <c r="M2512">
        <f t="shared" si="198"/>
        <v>50.201403796521866</v>
      </c>
    </row>
    <row r="2513" spans="1:13">
      <c r="A2513" s="230">
        <v>39444</v>
      </c>
      <c r="B2513">
        <v>24.95</v>
      </c>
      <c r="C2513">
        <v>51.36</v>
      </c>
      <c r="D2513">
        <v>17.8</v>
      </c>
      <c r="E2513">
        <v>199.83</v>
      </c>
      <c r="F2513">
        <v>1478.49</v>
      </c>
      <c r="G2513">
        <v>416.49</v>
      </c>
      <c r="H2513">
        <f t="shared" si="193"/>
        <v>49.041769041769044</v>
      </c>
      <c r="I2513">
        <f t="shared" si="194"/>
        <v>111.75980346290014</v>
      </c>
      <c r="J2513">
        <f t="shared" si="195"/>
        <v>142.4</v>
      </c>
      <c r="K2513">
        <f t="shared" si="196"/>
        <v>2768.1886186069705</v>
      </c>
      <c r="L2513">
        <f t="shared" si="197"/>
        <v>101.59907093085582</v>
      </c>
      <c r="M2513">
        <f t="shared" si="198"/>
        <v>50.229142043947036</v>
      </c>
    </row>
    <row r="2514" spans="1:13">
      <c r="A2514" s="230">
        <v>39447</v>
      </c>
      <c r="B2514">
        <v>24.51</v>
      </c>
      <c r="C2514">
        <v>50.48</v>
      </c>
      <c r="D2514">
        <v>17.75</v>
      </c>
      <c r="E2514">
        <v>198.08</v>
      </c>
      <c r="F2514">
        <v>1468.36</v>
      </c>
      <c r="G2514">
        <v>411.62</v>
      </c>
      <c r="H2514">
        <f t="shared" si="193"/>
        <v>48.176904176904173</v>
      </c>
      <c r="I2514">
        <f t="shared" si="194"/>
        <v>109.84491586462615</v>
      </c>
      <c r="J2514">
        <f t="shared" si="195"/>
        <v>142</v>
      </c>
      <c r="K2514">
        <f t="shared" si="196"/>
        <v>2743.9463622762787</v>
      </c>
      <c r="L2514">
        <f t="shared" si="197"/>
        <v>100.90295625403719</v>
      </c>
      <c r="M2514">
        <f t="shared" si="198"/>
        <v>49.641814804988066</v>
      </c>
    </row>
    <row r="2515" spans="1:13">
      <c r="A2515" s="230">
        <v>39448</v>
      </c>
      <c r="B2515">
        <v>24.51</v>
      </c>
      <c r="C2515">
        <v>50.48</v>
      </c>
      <c r="D2515">
        <v>17.75</v>
      </c>
      <c r="E2515">
        <v>198.08</v>
      </c>
      <c r="F2515">
        <v>1468.36</v>
      </c>
      <c r="G2515">
        <v>411.62</v>
      </c>
      <c r="H2515">
        <f t="shared" si="193"/>
        <v>48.176904176904173</v>
      </c>
      <c r="I2515">
        <f t="shared" si="194"/>
        <v>109.84491586462615</v>
      </c>
      <c r="J2515">
        <f t="shared" si="195"/>
        <v>142</v>
      </c>
      <c r="K2515">
        <f t="shared" si="196"/>
        <v>2743.9463622762787</v>
      </c>
      <c r="L2515">
        <f t="shared" si="197"/>
        <v>100.90295625403719</v>
      </c>
      <c r="M2515">
        <f t="shared" si="198"/>
        <v>49.641814804988066</v>
      </c>
    </row>
    <row r="2516" spans="1:13">
      <c r="A2516" s="230">
        <v>39449</v>
      </c>
      <c r="B2516">
        <v>24.39</v>
      </c>
      <c r="C2516">
        <v>49.65</v>
      </c>
      <c r="D2516">
        <v>18.41</v>
      </c>
      <c r="E2516">
        <v>194.84</v>
      </c>
      <c r="F2516">
        <v>1447.16</v>
      </c>
      <c r="G2516">
        <v>403.21</v>
      </c>
      <c r="H2516">
        <f t="shared" si="193"/>
        <v>47.941031941031945</v>
      </c>
      <c r="I2516">
        <f t="shared" si="194"/>
        <v>108.03882869807228</v>
      </c>
      <c r="J2516">
        <f t="shared" si="195"/>
        <v>147.28</v>
      </c>
      <c r="K2516">
        <f t="shared" si="196"/>
        <v>2699.0635562697403</v>
      </c>
      <c r="L2516">
        <f t="shared" si="197"/>
        <v>99.446131856351613</v>
      </c>
      <c r="M2516">
        <f t="shared" si="198"/>
        <v>48.627559757833041</v>
      </c>
    </row>
    <row r="2517" spans="1:13">
      <c r="A2517" s="230">
        <v>39450</v>
      </c>
      <c r="B2517">
        <v>23.71</v>
      </c>
      <c r="C2517">
        <v>49.65</v>
      </c>
      <c r="D2517">
        <v>18.5</v>
      </c>
      <c r="E2517">
        <v>194.93</v>
      </c>
      <c r="F2517">
        <v>1447.16</v>
      </c>
      <c r="G2517">
        <v>402.34</v>
      </c>
      <c r="H2517">
        <f t="shared" si="193"/>
        <v>46.604422604422602</v>
      </c>
      <c r="I2517">
        <f t="shared" si="194"/>
        <v>108.03882869807228</v>
      </c>
      <c r="J2517">
        <f t="shared" si="195"/>
        <v>148</v>
      </c>
      <c r="K2517">
        <f t="shared" si="196"/>
        <v>2700.3103008810331</v>
      </c>
      <c r="L2517">
        <f t="shared" si="197"/>
        <v>99.446131856351613</v>
      </c>
      <c r="M2517">
        <f t="shared" si="198"/>
        <v>48.522636821920457</v>
      </c>
    </row>
    <row r="2518" spans="1:13">
      <c r="A2518" s="230">
        <v>39451</v>
      </c>
      <c r="B2518">
        <v>22.09</v>
      </c>
      <c r="C2518">
        <v>46.87</v>
      </c>
      <c r="D2518">
        <v>18.5</v>
      </c>
      <c r="E2518">
        <v>180.05</v>
      </c>
      <c r="F2518">
        <v>1411.63</v>
      </c>
      <c r="G2518">
        <v>384.18</v>
      </c>
      <c r="H2518">
        <f t="shared" si="193"/>
        <v>43.420147420147423</v>
      </c>
      <c r="I2518">
        <f t="shared" si="194"/>
        <v>101.98952469443398</v>
      </c>
      <c r="J2518">
        <f t="shared" si="195"/>
        <v>148</v>
      </c>
      <c r="K2518">
        <f t="shared" si="196"/>
        <v>2494.1818584806338</v>
      </c>
      <c r="L2518">
        <f t="shared" si="197"/>
        <v>97.00457662758896</v>
      </c>
      <c r="M2518">
        <f t="shared" si="198"/>
        <v>46.332521286089872</v>
      </c>
    </row>
    <row r="2519" spans="1:13">
      <c r="A2519" s="230">
        <v>39454</v>
      </c>
      <c r="B2519">
        <v>21.26</v>
      </c>
      <c r="C2519">
        <v>45.35</v>
      </c>
      <c r="D2519">
        <v>17.850000000000001</v>
      </c>
      <c r="E2519">
        <v>177.64</v>
      </c>
      <c r="F2519">
        <v>1416.18</v>
      </c>
      <c r="G2519">
        <v>381.25</v>
      </c>
      <c r="H2519">
        <f t="shared" si="193"/>
        <v>41.788697788697789</v>
      </c>
      <c r="I2519">
        <f t="shared" si="194"/>
        <v>98.681991570142543</v>
      </c>
      <c r="J2519">
        <f t="shared" si="195"/>
        <v>142.80000000000001</v>
      </c>
      <c r="K2519">
        <f t="shared" si="196"/>
        <v>2460.7968083337951</v>
      </c>
      <c r="L2519">
        <f t="shared" si="197"/>
        <v>97.317244128035625</v>
      </c>
      <c r="M2519">
        <f t="shared" si="198"/>
        <v>45.979160134108398</v>
      </c>
    </row>
    <row r="2520" spans="1:13">
      <c r="A2520" s="230">
        <v>39455</v>
      </c>
      <c r="B2520">
        <v>20.74</v>
      </c>
      <c r="C2520">
        <v>43.19</v>
      </c>
      <c r="D2520">
        <v>16.600000000000001</v>
      </c>
      <c r="E2520">
        <v>171.25</v>
      </c>
      <c r="F2520">
        <v>1390.19</v>
      </c>
      <c r="G2520">
        <v>370.61</v>
      </c>
      <c r="H2520">
        <f t="shared" si="193"/>
        <v>40.766584766584764</v>
      </c>
      <c r="I2520">
        <f t="shared" si="194"/>
        <v>93.981812919833672</v>
      </c>
      <c r="J2520">
        <f t="shared" si="195"/>
        <v>132.80000000000001</v>
      </c>
      <c r="K2520">
        <f t="shared" si="196"/>
        <v>2372.277940932011</v>
      </c>
      <c r="L2520">
        <f t="shared" si="197"/>
        <v>95.531259878231467</v>
      </c>
      <c r="M2520">
        <f t="shared" si="198"/>
        <v>44.69596468800502</v>
      </c>
    </row>
    <row r="2521" spans="1:13">
      <c r="A2521" s="230">
        <v>39456</v>
      </c>
      <c r="B2521">
        <v>20.93</v>
      </c>
      <c r="C2521">
        <v>44.44</v>
      </c>
      <c r="D2521">
        <v>16.600000000000001</v>
      </c>
      <c r="E2521">
        <v>179.4</v>
      </c>
      <c r="F2521">
        <v>1409.13</v>
      </c>
      <c r="G2521">
        <v>378.82</v>
      </c>
      <c r="H2521">
        <f t="shared" si="193"/>
        <v>41.140049140049143</v>
      </c>
      <c r="I2521">
        <f t="shared" si="194"/>
        <v>96.701823712836486</v>
      </c>
      <c r="J2521">
        <f t="shared" si="195"/>
        <v>132.80000000000001</v>
      </c>
      <c r="K2521">
        <f t="shared" si="196"/>
        <v>2485.1775918435196</v>
      </c>
      <c r="L2521">
        <f t="shared" si="197"/>
        <v>96.832781297673208</v>
      </c>
      <c r="M2521">
        <f t="shared" si="198"/>
        <v>45.686099520007723</v>
      </c>
    </row>
    <row r="2522" spans="1:13">
      <c r="A2522" s="230">
        <v>39457</v>
      </c>
      <c r="B2522">
        <v>20.94</v>
      </c>
      <c r="C2522">
        <v>45.34</v>
      </c>
      <c r="D2522">
        <v>14.45</v>
      </c>
      <c r="E2522">
        <v>178.02</v>
      </c>
      <c r="F2522">
        <v>1420.33</v>
      </c>
      <c r="G2522">
        <v>380.04</v>
      </c>
      <c r="H2522">
        <f t="shared" si="193"/>
        <v>41.159705159705162</v>
      </c>
      <c r="I2522">
        <f t="shared" si="194"/>
        <v>98.660231483798526</v>
      </c>
      <c r="J2522">
        <f t="shared" si="195"/>
        <v>115.6</v>
      </c>
      <c r="K2522">
        <f t="shared" si="196"/>
        <v>2466.0608411370313</v>
      </c>
      <c r="L2522">
        <f t="shared" si="197"/>
        <v>97.602424375695776</v>
      </c>
      <c r="M2522">
        <f t="shared" si="198"/>
        <v>45.83323283243687</v>
      </c>
    </row>
    <row r="2523" spans="1:13">
      <c r="A2523" s="230">
        <v>39458</v>
      </c>
      <c r="B2523">
        <v>20.76</v>
      </c>
      <c r="C2523">
        <v>45</v>
      </c>
      <c r="D2523">
        <v>14.35</v>
      </c>
      <c r="E2523">
        <v>172.69</v>
      </c>
      <c r="F2523">
        <v>1401.02</v>
      </c>
      <c r="G2523">
        <v>372.41</v>
      </c>
      <c r="H2523">
        <f t="shared" si="193"/>
        <v>40.805896805896808</v>
      </c>
      <c r="I2523">
        <f t="shared" si="194"/>
        <v>97.920388548101755</v>
      </c>
      <c r="J2523">
        <f t="shared" si="195"/>
        <v>114.8</v>
      </c>
      <c r="K2523">
        <f t="shared" si="196"/>
        <v>2392.2258547126949</v>
      </c>
      <c r="L2523">
        <f t="shared" si="197"/>
        <v>96.275477247426508</v>
      </c>
      <c r="M2523">
        <f t="shared" si="198"/>
        <v>44.913046624375895</v>
      </c>
    </row>
    <row r="2524" spans="1:13">
      <c r="A2524" s="230">
        <v>39461</v>
      </c>
      <c r="B2524">
        <v>21.45</v>
      </c>
      <c r="C2524">
        <v>46.13</v>
      </c>
      <c r="D2524">
        <v>13.6</v>
      </c>
      <c r="E2524">
        <v>178.78</v>
      </c>
      <c r="F2524">
        <v>1416.25</v>
      </c>
      <c r="G2524">
        <v>382.17</v>
      </c>
      <c r="H2524">
        <f t="shared" si="193"/>
        <v>42.162162162162161</v>
      </c>
      <c r="I2524">
        <f t="shared" si="194"/>
        <v>100.37927830497631</v>
      </c>
      <c r="J2524">
        <f t="shared" si="195"/>
        <v>108.8</v>
      </c>
      <c r="K2524">
        <f t="shared" si="196"/>
        <v>2476.5889067435032</v>
      </c>
      <c r="L2524">
        <f t="shared" si="197"/>
        <v>97.322054397273263</v>
      </c>
      <c r="M2524">
        <f t="shared" si="198"/>
        <v>46.090113123809068</v>
      </c>
    </row>
    <row r="2525" spans="1:13">
      <c r="A2525" s="230">
        <v>39462</v>
      </c>
      <c r="B2525">
        <v>20.9</v>
      </c>
      <c r="C2525">
        <v>45.05</v>
      </c>
      <c r="D2525">
        <v>13.15</v>
      </c>
      <c r="E2525">
        <v>169.04</v>
      </c>
      <c r="F2525">
        <v>1380.95</v>
      </c>
      <c r="G2525">
        <v>373.19</v>
      </c>
      <c r="H2525">
        <f t="shared" si="193"/>
        <v>41.081081081081081</v>
      </c>
      <c r="I2525">
        <f t="shared" si="194"/>
        <v>98.029188979821868</v>
      </c>
      <c r="J2525">
        <f t="shared" si="195"/>
        <v>105.2</v>
      </c>
      <c r="K2525">
        <f t="shared" si="196"/>
        <v>2341.6634343658225</v>
      </c>
      <c r="L2525">
        <f t="shared" si="197"/>
        <v>94.896304338862848</v>
      </c>
      <c r="M2525">
        <f t="shared" si="198"/>
        <v>45.007115463469937</v>
      </c>
    </row>
    <row r="2526" spans="1:13">
      <c r="A2526" s="230">
        <v>39463</v>
      </c>
      <c r="B2526">
        <v>20.68</v>
      </c>
      <c r="C2526">
        <v>44.34</v>
      </c>
      <c r="D2526">
        <v>12.33</v>
      </c>
      <c r="E2526">
        <v>159.63999999999999</v>
      </c>
      <c r="F2526">
        <v>1373.2</v>
      </c>
      <c r="G2526">
        <v>365.13</v>
      </c>
      <c r="H2526">
        <f t="shared" si="193"/>
        <v>40.648648648648646</v>
      </c>
      <c r="I2526">
        <f t="shared" si="194"/>
        <v>96.484222849396261</v>
      </c>
      <c r="J2526">
        <f t="shared" si="195"/>
        <v>98.64</v>
      </c>
      <c r="K2526">
        <f t="shared" si="196"/>
        <v>2211.4478860752479</v>
      </c>
      <c r="L2526">
        <f t="shared" si="197"/>
        <v>94.363738816124027</v>
      </c>
      <c r="M2526">
        <f t="shared" si="198"/>
        <v>44.035070792831476</v>
      </c>
    </row>
    <row r="2527" spans="1:13">
      <c r="A2527" s="230">
        <v>39464</v>
      </c>
      <c r="B2527">
        <v>20.86</v>
      </c>
      <c r="C2527">
        <v>43</v>
      </c>
      <c r="D2527">
        <v>11.8</v>
      </c>
      <c r="E2527">
        <v>160.88999999999999</v>
      </c>
      <c r="F2527">
        <v>1333.25</v>
      </c>
      <c r="G2527">
        <v>359.32</v>
      </c>
      <c r="H2527">
        <f t="shared" si="193"/>
        <v>41.002457002457</v>
      </c>
      <c r="I2527">
        <f t="shared" si="194"/>
        <v>93.568371279297239</v>
      </c>
      <c r="J2527">
        <f t="shared" si="195"/>
        <v>94.4</v>
      </c>
      <c r="K2527">
        <f t="shared" si="196"/>
        <v>2228.7637834543134</v>
      </c>
      <c r="L2527">
        <f t="shared" si="197"/>
        <v>91.618449444070308</v>
      </c>
      <c r="M2527">
        <f t="shared" si="198"/>
        <v>43.334378542656601</v>
      </c>
    </row>
    <row r="2528" spans="1:13">
      <c r="A2528" s="230">
        <v>39465</v>
      </c>
      <c r="B2528">
        <v>21.08</v>
      </c>
      <c r="C2528">
        <v>43.75</v>
      </c>
      <c r="D2528">
        <v>11.8</v>
      </c>
      <c r="E2528">
        <v>161.36000000000001</v>
      </c>
      <c r="F2528">
        <v>1325.19</v>
      </c>
      <c r="G2528">
        <v>360.77</v>
      </c>
      <c r="H2528">
        <f t="shared" si="193"/>
        <v>41.434889434889435</v>
      </c>
      <c r="I2528">
        <f t="shared" si="194"/>
        <v>95.200377755098927</v>
      </c>
      <c r="J2528">
        <f t="shared" si="195"/>
        <v>94.4</v>
      </c>
      <c r="K2528">
        <f t="shared" si="196"/>
        <v>2235.2745608688429</v>
      </c>
      <c r="L2528">
        <f t="shared" si="197"/>
        <v>91.064581300421921</v>
      </c>
      <c r="M2528">
        <f t="shared" si="198"/>
        <v>43.509250102510919</v>
      </c>
    </row>
    <row r="2529" spans="1:13">
      <c r="A2529" s="230">
        <v>39468</v>
      </c>
      <c r="B2529">
        <v>21.08</v>
      </c>
      <c r="C2529">
        <v>43.75</v>
      </c>
      <c r="D2529">
        <v>11.8</v>
      </c>
      <c r="E2529">
        <v>161.36000000000001</v>
      </c>
      <c r="F2529">
        <v>1325.19</v>
      </c>
      <c r="G2529">
        <v>360.77</v>
      </c>
      <c r="H2529">
        <f t="shared" si="193"/>
        <v>41.434889434889435</v>
      </c>
      <c r="I2529">
        <f t="shared" si="194"/>
        <v>95.200377755098927</v>
      </c>
      <c r="J2529">
        <f t="shared" si="195"/>
        <v>94.4</v>
      </c>
      <c r="K2529">
        <f t="shared" si="196"/>
        <v>2235.2745608688429</v>
      </c>
      <c r="L2529">
        <f t="shared" si="197"/>
        <v>91.064581300421921</v>
      </c>
      <c r="M2529">
        <f t="shared" si="198"/>
        <v>43.509250102510919</v>
      </c>
    </row>
    <row r="2530" spans="1:13">
      <c r="A2530" s="230">
        <v>39469</v>
      </c>
      <c r="B2530">
        <v>20.25</v>
      </c>
      <c r="C2530">
        <v>42.72</v>
      </c>
      <c r="D2530">
        <v>11.05</v>
      </c>
      <c r="E2530">
        <v>155.63999999999999</v>
      </c>
      <c r="F2530">
        <v>1310.5</v>
      </c>
      <c r="G2530">
        <v>349.69</v>
      </c>
      <c r="H2530">
        <f t="shared" si="193"/>
        <v>39.803439803439801</v>
      </c>
      <c r="I2530">
        <f t="shared" si="194"/>
        <v>92.959088861664597</v>
      </c>
      <c r="J2530">
        <f t="shared" si="195"/>
        <v>88.4</v>
      </c>
      <c r="K2530">
        <f t="shared" si="196"/>
        <v>2156.0370144622375</v>
      </c>
      <c r="L2530">
        <f t="shared" si="197"/>
        <v>90.055111941836969</v>
      </c>
      <c r="M2530">
        <f t="shared" si="198"/>
        <v>42.172990183072436</v>
      </c>
    </row>
    <row r="2531" spans="1:13">
      <c r="A2531" s="230">
        <v>39470</v>
      </c>
      <c r="B2531">
        <v>20.12</v>
      </c>
      <c r="C2531">
        <v>43.19</v>
      </c>
      <c r="D2531">
        <v>11.05</v>
      </c>
      <c r="E2531">
        <v>139.072</v>
      </c>
      <c r="F2531">
        <v>1338.6</v>
      </c>
      <c r="G2531">
        <v>349.32</v>
      </c>
      <c r="H2531">
        <f t="shared" si="193"/>
        <v>39.547911547911546</v>
      </c>
      <c r="I2531">
        <f t="shared" si="194"/>
        <v>93.981812919833672</v>
      </c>
      <c r="J2531">
        <f t="shared" si="195"/>
        <v>88.4</v>
      </c>
      <c r="K2531">
        <f t="shared" si="196"/>
        <v>1926.5251842411483</v>
      </c>
      <c r="L2531">
        <f t="shared" si="197"/>
        <v>91.986091450090015</v>
      </c>
      <c r="M2531">
        <f t="shared" si="198"/>
        <v>42.128367785040645</v>
      </c>
    </row>
    <row r="2532" spans="1:13">
      <c r="A2532" s="230">
        <v>39471</v>
      </c>
      <c r="B2532">
        <v>21.09</v>
      </c>
      <c r="C2532">
        <v>44.89</v>
      </c>
      <c r="D2532">
        <v>11.1</v>
      </c>
      <c r="E2532">
        <v>135.6</v>
      </c>
      <c r="F2532">
        <v>1352.07</v>
      </c>
      <c r="G2532">
        <v>359.81</v>
      </c>
      <c r="H2532">
        <f t="shared" si="193"/>
        <v>41.454545454545453</v>
      </c>
      <c r="I2532">
        <f t="shared" si="194"/>
        <v>97.681027598317513</v>
      </c>
      <c r="J2532">
        <f t="shared" si="195"/>
        <v>88.8</v>
      </c>
      <c r="K2532">
        <f t="shared" si="196"/>
        <v>1878.4285476810551</v>
      </c>
      <c r="L2532">
        <f t="shared" si="197"/>
        <v>92.911724687676084</v>
      </c>
      <c r="M2532">
        <f t="shared" si="198"/>
        <v>43.393473069779787</v>
      </c>
    </row>
    <row r="2533" spans="1:13">
      <c r="A2533" s="230">
        <v>39472</v>
      </c>
      <c r="B2533">
        <v>20.059999999999999</v>
      </c>
      <c r="C2533">
        <v>43.74</v>
      </c>
      <c r="D2533">
        <v>12.05</v>
      </c>
      <c r="E2533">
        <v>130.01</v>
      </c>
      <c r="F2533">
        <v>1330.61</v>
      </c>
      <c r="G2533">
        <v>353.57</v>
      </c>
      <c r="H2533">
        <f t="shared" si="193"/>
        <v>39.429975429975428</v>
      </c>
      <c r="I2533">
        <f t="shared" si="194"/>
        <v>95.17861766875491</v>
      </c>
      <c r="J2533">
        <f t="shared" si="195"/>
        <v>96.4</v>
      </c>
      <c r="K2533">
        <f t="shared" si="196"/>
        <v>1800.991854601873</v>
      </c>
      <c r="L2533">
        <f t="shared" si="197"/>
        <v>91.43703357567928</v>
      </c>
      <c r="M2533">
        <f t="shared" si="198"/>
        <v>42.640922357027428</v>
      </c>
    </row>
    <row r="2534" spans="1:13">
      <c r="A2534" s="230">
        <v>39475</v>
      </c>
      <c r="B2534">
        <v>20.350000000000001</v>
      </c>
      <c r="C2534">
        <v>43.8</v>
      </c>
      <c r="D2534">
        <v>11.9</v>
      </c>
      <c r="E2534">
        <v>130.01</v>
      </c>
      <c r="F2534">
        <v>1353.97</v>
      </c>
      <c r="G2534">
        <v>355.06</v>
      </c>
      <c r="H2534">
        <f t="shared" si="193"/>
        <v>40.000000000000007</v>
      </c>
      <c r="I2534">
        <f t="shared" si="194"/>
        <v>95.30917818681904</v>
      </c>
      <c r="J2534">
        <f t="shared" si="195"/>
        <v>95.2</v>
      </c>
      <c r="K2534">
        <f t="shared" si="196"/>
        <v>1800.991854601873</v>
      </c>
      <c r="L2534">
        <f t="shared" si="197"/>
        <v>93.042289138412059</v>
      </c>
      <c r="M2534">
        <f t="shared" si="198"/>
        <v>42.820617959912205</v>
      </c>
    </row>
    <row r="2535" spans="1:13">
      <c r="A2535" s="230">
        <v>39476</v>
      </c>
      <c r="B2535">
        <v>20.56</v>
      </c>
      <c r="C2535">
        <v>43.38</v>
      </c>
      <c r="D2535">
        <v>12.1</v>
      </c>
      <c r="E2535">
        <v>131.54</v>
      </c>
      <c r="F2535">
        <v>1362.3</v>
      </c>
      <c r="G2535">
        <v>355.13</v>
      </c>
      <c r="H2535">
        <f t="shared" si="193"/>
        <v>40.41277641277641</v>
      </c>
      <c r="I2535">
        <f t="shared" si="194"/>
        <v>94.395254560370091</v>
      </c>
      <c r="J2535">
        <f t="shared" si="195"/>
        <v>96.8</v>
      </c>
      <c r="K2535">
        <f t="shared" si="196"/>
        <v>1822.1865129938494</v>
      </c>
      <c r="L2535">
        <f t="shared" si="197"/>
        <v>93.614711177691348</v>
      </c>
      <c r="M2535">
        <f t="shared" si="198"/>
        <v>42.82906003521552</v>
      </c>
    </row>
    <row r="2536" spans="1:13">
      <c r="A2536" s="230">
        <v>39477</v>
      </c>
      <c r="B2536">
        <v>20.43</v>
      </c>
      <c r="C2536">
        <v>43.54</v>
      </c>
      <c r="D2536">
        <v>12.35</v>
      </c>
      <c r="E2536">
        <v>132.18</v>
      </c>
      <c r="F2536">
        <v>1355.81</v>
      </c>
      <c r="G2536">
        <v>355.35</v>
      </c>
      <c r="H2536">
        <f t="shared" si="193"/>
        <v>40.157248157248155</v>
      </c>
      <c r="I2536">
        <f t="shared" si="194"/>
        <v>94.74341594187446</v>
      </c>
      <c r="J2536">
        <f t="shared" si="195"/>
        <v>98.8</v>
      </c>
      <c r="K2536">
        <f t="shared" si="196"/>
        <v>1831.0522524519311</v>
      </c>
      <c r="L2536">
        <f t="shared" si="197"/>
        <v>93.168730501230058</v>
      </c>
      <c r="M2536">
        <f t="shared" si="198"/>
        <v>42.855592271883069</v>
      </c>
    </row>
    <row r="2537" spans="1:13">
      <c r="A2537" s="230">
        <v>39478</v>
      </c>
      <c r="B2537">
        <v>20.04</v>
      </c>
      <c r="C2537">
        <v>43.72</v>
      </c>
      <c r="D2537">
        <v>14.45</v>
      </c>
      <c r="E2537">
        <v>135.36000000000001</v>
      </c>
      <c r="F2537">
        <v>1378.55</v>
      </c>
      <c r="G2537">
        <v>360.14</v>
      </c>
      <c r="H2537">
        <f t="shared" si="193"/>
        <v>39.390663390663391</v>
      </c>
      <c r="I2537">
        <f t="shared" si="194"/>
        <v>95.135097496066862</v>
      </c>
      <c r="J2537">
        <f t="shared" si="195"/>
        <v>115.6</v>
      </c>
      <c r="K2537">
        <f t="shared" si="196"/>
        <v>1875.1038953842747</v>
      </c>
      <c r="L2537">
        <f t="shared" si="197"/>
        <v>94.731380822143734</v>
      </c>
      <c r="M2537">
        <f t="shared" si="198"/>
        <v>43.433271424781111</v>
      </c>
    </row>
    <row r="2538" spans="1:13">
      <c r="A2538" s="230">
        <v>39479</v>
      </c>
      <c r="B2538">
        <v>20.350000000000001</v>
      </c>
      <c r="C2538">
        <v>44.42</v>
      </c>
      <c r="D2538">
        <v>14.5</v>
      </c>
      <c r="E2538">
        <v>133.75</v>
      </c>
      <c r="F2538">
        <v>1395.42</v>
      </c>
      <c r="G2538">
        <v>363.18</v>
      </c>
      <c r="H2538">
        <f t="shared" si="193"/>
        <v>40.000000000000007</v>
      </c>
      <c r="I2538">
        <f t="shared" si="194"/>
        <v>96.658303540148452</v>
      </c>
      <c r="J2538">
        <f t="shared" si="195"/>
        <v>116</v>
      </c>
      <c r="K2538">
        <f t="shared" si="196"/>
        <v>1852.8010195600377</v>
      </c>
      <c r="L2538">
        <f t="shared" si="197"/>
        <v>95.890655708415224</v>
      </c>
      <c r="M2538">
        <f t="shared" si="198"/>
        <v>43.79989869509636</v>
      </c>
    </row>
    <row r="2539" spans="1:13">
      <c r="A2539" s="230">
        <v>39482</v>
      </c>
      <c r="B2539">
        <v>20.02</v>
      </c>
      <c r="C2539">
        <v>44.06</v>
      </c>
      <c r="D2539">
        <v>14.45</v>
      </c>
      <c r="E2539">
        <v>131.65</v>
      </c>
      <c r="F2539">
        <v>1380.82</v>
      </c>
      <c r="G2539">
        <v>357.06</v>
      </c>
      <c r="H2539">
        <f t="shared" si="193"/>
        <v>39.351351351351354</v>
      </c>
      <c r="I2539">
        <f t="shared" si="194"/>
        <v>95.874940431763633</v>
      </c>
      <c r="J2539">
        <f t="shared" si="195"/>
        <v>115.6</v>
      </c>
      <c r="K2539">
        <f t="shared" si="196"/>
        <v>1823.7103119632072</v>
      </c>
      <c r="L2539">
        <f t="shared" si="197"/>
        <v>94.887370981707235</v>
      </c>
      <c r="M2539">
        <f t="shared" si="198"/>
        <v>43.061820111435395</v>
      </c>
    </row>
    <row r="2540" spans="1:13">
      <c r="A2540" s="230">
        <v>39483</v>
      </c>
      <c r="B2540">
        <v>19.12</v>
      </c>
      <c r="C2540">
        <v>42.98</v>
      </c>
      <c r="D2540">
        <v>13.5</v>
      </c>
      <c r="E2540">
        <v>129.36000000000001</v>
      </c>
      <c r="F2540">
        <v>1336.64</v>
      </c>
      <c r="G2540">
        <v>346.3</v>
      </c>
      <c r="H2540">
        <f t="shared" si="193"/>
        <v>37.582309582309584</v>
      </c>
      <c r="I2540">
        <f t="shared" si="194"/>
        <v>93.524851106609191</v>
      </c>
      <c r="J2540">
        <f t="shared" si="195"/>
        <v>108</v>
      </c>
      <c r="K2540">
        <f t="shared" si="196"/>
        <v>1791.9875879647589</v>
      </c>
      <c r="L2540">
        <f t="shared" si="197"/>
        <v>91.851403911436066</v>
      </c>
      <c r="M2540">
        <f t="shared" si="198"/>
        <v>41.764152536240623</v>
      </c>
    </row>
    <row r="2541" spans="1:13">
      <c r="A2541" s="230">
        <v>39484</v>
      </c>
      <c r="B2541">
        <v>19.07</v>
      </c>
      <c r="C2541">
        <v>42.16</v>
      </c>
      <c r="D2541">
        <v>12.95</v>
      </c>
      <c r="E2541">
        <v>122</v>
      </c>
      <c r="F2541">
        <v>1326.45</v>
      </c>
      <c r="G2541">
        <v>341.6</v>
      </c>
      <c r="H2541">
        <f t="shared" si="193"/>
        <v>37.484029484029485</v>
      </c>
      <c r="I2541">
        <f t="shared" si="194"/>
        <v>91.740524026399342</v>
      </c>
      <c r="J2541">
        <f t="shared" si="195"/>
        <v>103.6</v>
      </c>
      <c r="K2541">
        <f t="shared" si="196"/>
        <v>1690.0315841968195</v>
      </c>
      <c r="L2541">
        <f t="shared" si="197"/>
        <v>91.151166146699467</v>
      </c>
      <c r="M2541">
        <f t="shared" si="198"/>
        <v>41.197327480161128</v>
      </c>
    </row>
    <row r="2542" spans="1:13">
      <c r="A2542" s="230">
        <v>39485</v>
      </c>
      <c r="B2542">
        <v>19.43</v>
      </c>
      <c r="C2542">
        <v>40.5</v>
      </c>
      <c r="D2542">
        <v>13</v>
      </c>
      <c r="E2542">
        <v>121.24</v>
      </c>
      <c r="F2542">
        <v>1336.91</v>
      </c>
      <c r="G2542">
        <v>340.82</v>
      </c>
      <c r="H2542">
        <f t="shared" si="193"/>
        <v>38.191646191646193</v>
      </c>
      <c r="I2542">
        <f t="shared" si="194"/>
        <v>88.128349693291582</v>
      </c>
      <c r="J2542">
        <f t="shared" si="195"/>
        <v>104</v>
      </c>
      <c r="K2542">
        <f t="shared" si="196"/>
        <v>1679.5035185903475</v>
      </c>
      <c r="L2542">
        <f t="shared" si="197"/>
        <v>91.869957807066967</v>
      </c>
      <c r="M2542">
        <f t="shared" si="198"/>
        <v>41.103258641067079</v>
      </c>
    </row>
    <row r="2543" spans="1:13">
      <c r="A2543" s="230">
        <v>39486</v>
      </c>
      <c r="B2543">
        <v>19.45</v>
      </c>
      <c r="C2543">
        <v>41.88</v>
      </c>
      <c r="D2543">
        <v>13.05</v>
      </c>
      <c r="E2543">
        <v>125.48</v>
      </c>
      <c r="F2543">
        <v>1331.29</v>
      </c>
      <c r="G2543">
        <v>345.17</v>
      </c>
      <c r="H2543">
        <f t="shared" ref="H2543:H2606" si="199">B2543*100/$B$429</f>
        <v>38.23095823095823</v>
      </c>
      <c r="I2543">
        <f t="shared" ref="I2543:I2606" si="200">C2543*100/$C$429</f>
        <v>91.1312416087667</v>
      </c>
      <c r="J2543">
        <f t="shared" ref="J2543:J2606" si="201">D2543*100/$D$429</f>
        <v>104.4</v>
      </c>
      <c r="K2543">
        <f t="shared" ref="K2543:K2606" si="202">E2543*100/$E$7</f>
        <v>1738.2390425001386</v>
      </c>
      <c r="L2543">
        <f t="shared" ref="L2543:L2606" si="203">F2543*100/$F$429</f>
        <v>91.483761905416358</v>
      </c>
      <c r="M2543">
        <f t="shared" ref="M2543:M2606" si="204">G2543*100/$G$429</f>
        <v>41.627873320630023</v>
      </c>
    </row>
    <row r="2544" spans="1:13">
      <c r="A2544" s="230">
        <v>39489</v>
      </c>
      <c r="B2544">
        <v>19.93</v>
      </c>
      <c r="C2544">
        <v>42.63</v>
      </c>
      <c r="D2544">
        <v>13.25</v>
      </c>
      <c r="E2544">
        <v>129.44999999999999</v>
      </c>
      <c r="F2544">
        <v>1339.13</v>
      </c>
      <c r="G2544">
        <v>349.03</v>
      </c>
      <c r="H2544">
        <f t="shared" si="199"/>
        <v>39.174447174447174</v>
      </c>
      <c r="I2544">
        <f t="shared" si="200"/>
        <v>92.763248084568403</v>
      </c>
      <c r="J2544">
        <f t="shared" si="201"/>
        <v>106</v>
      </c>
      <c r="K2544">
        <f t="shared" si="202"/>
        <v>1793.2343325760512</v>
      </c>
      <c r="L2544">
        <f t="shared" si="203"/>
        <v>92.022512060032156</v>
      </c>
      <c r="M2544">
        <f t="shared" si="204"/>
        <v>42.093393473069781</v>
      </c>
    </row>
    <row r="2545" spans="1:13">
      <c r="A2545" s="230">
        <v>39490</v>
      </c>
      <c r="B2545">
        <v>19.71</v>
      </c>
      <c r="C2545">
        <v>42.88</v>
      </c>
      <c r="D2545">
        <v>13.95</v>
      </c>
      <c r="E2545">
        <v>124.86</v>
      </c>
      <c r="F2545">
        <v>1348.86</v>
      </c>
      <c r="G2545">
        <v>348.38</v>
      </c>
      <c r="H2545">
        <f t="shared" si="199"/>
        <v>38.742014742014739</v>
      </c>
      <c r="I2545">
        <f t="shared" si="200"/>
        <v>93.307250243168966</v>
      </c>
      <c r="J2545">
        <f t="shared" si="201"/>
        <v>111.6</v>
      </c>
      <c r="K2545">
        <f t="shared" si="202"/>
        <v>1729.6503574001219</v>
      </c>
      <c r="L2545">
        <f t="shared" si="203"/>
        <v>92.691139484064266</v>
      </c>
      <c r="M2545">
        <f t="shared" si="204"/>
        <v>42.015002773824747</v>
      </c>
    </row>
    <row r="2546" spans="1:13">
      <c r="A2546" s="230">
        <v>39491</v>
      </c>
      <c r="B2546">
        <v>20.309999999999999</v>
      </c>
      <c r="C2546">
        <v>44.05</v>
      </c>
      <c r="D2546">
        <v>14.2</v>
      </c>
      <c r="E2546">
        <v>129.4</v>
      </c>
      <c r="F2546">
        <v>1367.21</v>
      </c>
      <c r="G2546">
        <v>357.01</v>
      </c>
      <c r="H2546">
        <f t="shared" si="199"/>
        <v>39.921375921375919</v>
      </c>
      <c r="I2546">
        <f t="shared" si="200"/>
        <v>95.853180345419617</v>
      </c>
      <c r="J2546">
        <f t="shared" si="201"/>
        <v>113.6</v>
      </c>
      <c r="K2546">
        <f t="shared" si="202"/>
        <v>1792.5416966808889</v>
      </c>
      <c r="L2546">
        <f t="shared" si="203"/>
        <v>93.952117205645877</v>
      </c>
      <c r="M2546">
        <f t="shared" si="204"/>
        <v>43.055790057647314</v>
      </c>
    </row>
    <row r="2547" spans="1:13">
      <c r="A2547" s="230">
        <v>39492</v>
      </c>
      <c r="B2547">
        <v>19.809999999999999</v>
      </c>
      <c r="C2547">
        <v>43.26</v>
      </c>
      <c r="D2547">
        <v>14.1</v>
      </c>
      <c r="E2547">
        <v>127.46</v>
      </c>
      <c r="F2547">
        <v>1348.86</v>
      </c>
      <c r="G2547">
        <v>349.75</v>
      </c>
      <c r="H2547">
        <f t="shared" si="199"/>
        <v>38.938574938574931</v>
      </c>
      <c r="I2547">
        <f t="shared" si="200"/>
        <v>94.134133524241818</v>
      </c>
      <c r="J2547">
        <f t="shared" si="201"/>
        <v>112.8</v>
      </c>
      <c r="K2547">
        <f t="shared" si="202"/>
        <v>1765.6674239485787</v>
      </c>
      <c r="L2547">
        <f t="shared" si="203"/>
        <v>92.691139484064266</v>
      </c>
      <c r="M2547">
        <f t="shared" si="204"/>
        <v>42.18022624761813</v>
      </c>
    </row>
    <row r="2548" spans="1:13">
      <c r="A2548" s="230">
        <v>39493</v>
      </c>
      <c r="B2548">
        <v>19.57</v>
      </c>
      <c r="C2548">
        <v>43.87</v>
      </c>
      <c r="D2548">
        <v>13.95</v>
      </c>
      <c r="E2548">
        <v>124.63</v>
      </c>
      <c r="F2548">
        <v>1349.99</v>
      </c>
      <c r="G2548">
        <v>347.9</v>
      </c>
      <c r="H2548">
        <f t="shared" si="199"/>
        <v>38.466830466830466</v>
      </c>
      <c r="I2548">
        <f t="shared" si="200"/>
        <v>95.4614987912272</v>
      </c>
      <c r="J2548">
        <f t="shared" si="201"/>
        <v>111.6</v>
      </c>
      <c r="K2548">
        <f t="shared" si="202"/>
        <v>1726.4642322823738</v>
      </c>
      <c r="L2548">
        <f t="shared" si="203"/>
        <v>92.768790973186185</v>
      </c>
      <c r="M2548">
        <f t="shared" si="204"/>
        <v>41.957114257459182</v>
      </c>
    </row>
    <row r="2549" spans="1:13">
      <c r="A2549" s="230">
        <v>39496</v>
      </c>
      <c r="B2549">
        <v>19.57</v>
      </c>
      <c r="C2549">
        <v>43.87</v>
      </c>
      <c r="D2549">
        <v>13.95</v>
      </c>
      <c r="E2549">
        <v>124.63</v>
      </c>
      <c r="F2549">
        <v>1349.99</v>
      </c>
      <c r="G2549">
        <v>347.9</v>
      </c>
      <c r="H2549">
        <f t="shared" si="199"/>
        <v>38.466830466830466</v>
      </c>
      <c r="I2549">
        <f t="shared" si="200"/>
        <v>95.4614987912272</v>
      </c>
      <c r="J2549">
        <f t="shared" si="201"/>
        <v>111.6</v>
      </c>
      <c r="K2549">
        <f t="shared" si="202"/>
        <v>1726.4642322823738</v>
      </c>
      <c r="L2549">
        <f t="shared" si="203"/>
        <v>92.768790973186185</v>
      </c>
      <c r="M2549">
        <f t="shared" si="204"/>
        <v>41.957114257459182</v>
      </c>
    </row>
    <row r="2550" spans="1:13">
      <c r="A2550" s="230">
        <v>39497</v>
      </c>
      <c r="B2550">
        <v>19.28</v>
      </c>
      <c r="C2550">
        <v>43.95</v>
      </c>
      <c r="D2550">
        <v>13.65</v>
      </c>
      <c r="E2550">
        <v>122.18</v>
      </c>
      <c r="F2550">
        <v>1348.78</v>
      </c>
      <c r="G2550">
        <v>344.28</v>
      </c>
      <c r="H2550">
        <f t="shared" si="199"/>
        <v>37.896805896805894</v>
      </c>
      <c r="I2550">
        <f t="shared" si="200"/>
        <v>95.635579481979377</v>
      </c>
      <c r="J2550">
        <f t="shared" si="201"/>
        <v>109.2</v>
      </c>
      <c r="K2550">
        <f t="shared" si="202"/>
        <v>1692.5250734194049</v>
      </c>
      <c r="L2550">
        <f t="shared" si="203"/>
        <v>92.685642033506966</v>
      </c>
      <c r="M2550">
        <f t="shared" si="204"/>
        <v>41.520538363202199</v>
      </c>
    </row>
    <row r="2551" spans="1:13">
      <c r="A2551" s="230">
        <v>39498</v>
      </c>
      <c r="B2551">
        <v>19.75</v>
      </c>
      <c r="C2551">
        <v>47.44</v>
      </c>
      <c r="D2551">
        <v>13.6</v>
      </c>
      <c r="E2551">
        <v>123.82</v>
      </c>
      <c r="F2551">
        <v>1360.03</v>
      </c>
      <c r="G2551">
        <v>350.25</v>
      </c>
      <c r="H2551">
        <f t="shared" si="199"/>
        <v>38.82063882063882</v>
      </c>
      <c r="I2551">
        <f t="shared" si="200"/>
        <v>103.22984961604328</v>
      </c>
      <c r="J2551">
        <f t="shared" si="201"/>
        <v>108.8</v>
      </c>
      <c r="K2551">
        <f t="shared" si="202"/>
        <v>1715.2435307807393</v>
      </c>
      <c r="L2551">
        <f t="shared" si="203"/>
        <v>93.458721018127846</v>
      </c>
      <c r="M2551">
        <f t="shared" si="204"/>
        <v>42.240526785498929</v>
      </c>
    </row>
    <row r="2552" spans="1:13">
      <c r="A2552" s="230">
        <v>39499</v>
      </c>
      <c r="B2552">
        <v>19.27</v>
      </c>
      <c r="C2552">
        <v>46.83</v>
      </c>
      <c r="D2552">
        <v>13.38</v>
      </c>
      <c r="E2552">
        <v>121.54</v>
      </c>
      <c r="F2552">
        <v>1342.53</v>
      </c>
      <c r="G2552">
        <v>346.8</v>
      </c>
      <c r="H2552">
        <f t="shared" si="199"/>
        <v>37.877149877149876</v>
      </c>
      <c r="I2552">
        <f t="shared" si="200"/>
        <v>101.9024843490579</v>
      </c>
      <c r="J2552">
        <f t="shared" si="201"/>
        <v>107.04</v>
      </c>
      <c r="K2552">
        <f t="shared" si="202"/>
        <v>1683.6593339613232</v>
      </c>
      <c r="L2552">
        <f t="shared" si="203"/>
        <v>92.256153708717576</v>
      </c>
      <c r="M2552">
        <f t="shared" si="204"/>
        <v>41.824453074121422</v>
      </c>
    </row>
    <row r="2553" spans="1:13">
      <c r="A2553" s="230">
        <v>39500</v>
      </c>
      <c r="B2553">
        <v>19.54</v>
      </c>
      <c r="C2553">
        <v>47.4</v>
      </c>
      <c r="D2553">
        <v>13.6</v>
      </c>
      <c r="E2553">
        <v>119.46</v>
      </c>
      <c r="F2553">
        <v>1353.11</v>
      </c>
      <c r="G2553">
        <v>347.76</v>
      </c>
      <c r="H2553">
        <f t="shared" si="199"/>
        <v>38.40786240786241</v>
      </c>
      <c r="I2553">
        <f t="shared" si="200"/>
        <v>103.14280927066719</v>
      </c>
      <c r="J2553">
        <f t="shared" si="201"/>
        <v>108.8</v>
      </c>
      <c r="K2553">
        <f t="shared" si="202"/>
        <v>1654.8456807225577</v>
      </c>
      <c r="L2553">
        <f t="shared" si="203"/>
        <v>92.983191544921041</v>
      </c>
      <c r="M2553">
        <f t="shared" si="204"/>
        <v>41.940230106852553</v>
      </c>
    </row>
    <row r="2554" spans="1:13">
      <c r="A2554" s="230">
        <v>39503</v>
      </c>
      <c r="B2554">
        <v>20.14</v>
      </c>
      <c r="C2554">
        <v>48.13</v>
      </c>
      <c r="D2554">
        <v>13.75</v>
      </c>
      <c r="E2554">
        <v>119.74</v>
      </c>
      <c r="F2554">
        <v>1371.8</v>
      </c>
      <c r="G2554">
        <v>349.91</v>
      </c>
      <c r="H2554">
        <f t="shared" si="199"/>
        <v>39.58722358722359</v>
      </c>
      <c r="I2554">
        <f t="shared" si="200"/>
        <v>104.73129557378084</v>
      </c>
      <c r="J2554">
        <f t="shared" si="201"/>
        <v>110</v>
      </c>
      <c r="K2554">
        <f t="shared" si="202"/>
        <v>1658.7244417354684</v>
      </c>
      <c r="L2554">
        <f t="shared" si="203"/>
        <v>94.267533431371206</v>
      </c>
      <c r="M2554">
        <f t="shared" si="204"/>
        <v>42.199522419739985</v>
      </c>
    </row>
    <row r="2555" spans="1:13">
      <c r="A2555" s="230">
        <v>39504</v>
      </c>
      <c r="B2555">
        <v>20.48</v>
      </c>
      <c r="C2555">
        <v>49.2</v>
      </c>
      <c r="D2555">
        <v>13.9</v>
      </c>
      <c r="E2555">
        <v>119.15</v>
      </c>
      <c r="F2555">
        <v>1381.29</v>
      </c>
      <c r="G2555">
        <v>353.47</v>
      </c>
      <c r="H2555">
        <f t="shared" si="199"/>
        <v>40.255528255528255</v>
      </c>
      <c r="I2555">
        <f t="shared" si="200"/>
        <v>107.05962481259125</v>
      </c>
      <c r="J2555">
        <f t="shared" si="201"/>
        <v>111.2</v>
      </c>
      <c r="K2555">
        <f t="shared" si="202"/>
        <v>1650.5513381725495</v>
      </c>
      <c r="L2555">
        <f t="shared" si="203"/>
        <v>94.919668503731387</v>
      </c>
      <c r="M2555">
        <f t="shared" si="204"/>
        <v>42.628862249451267</v>
      </c>
    </row>
    <row r="2556" spans="1:13">
      <c r="A2556" s="230">
        <v>39505</v>
      </c>
      <c r="B2556">
        <v>20.77</v>
      </c>
      <c r="C2556">
        <v>48.94</v>
      </c>
      <c r="D2556">
        <v>13.9</v>
      </c>
      <c r="E2556">
        <v>122.96</v>
      </c>
      <c r="F2556">
        <v>1380.02</v>
      </c>
      <c r="G2556">
        <v>356.33</v>
      </c>
      <c r="H2556">
        <f t="shared" si="199"/>
        <v>40.825552825552826</v>
      </c>
      <c r="I2556">
        <f t="shared" si="200"/>
        <v>106.49386256764667</v>
      </c>
      <c r="J2556">
        <f t="shared" si="201"/>
        <v>111.2</v>
      </c>
      <c r="K2556">
        <f t="shared" si="202"/>
        <v>1703.3301933839421</v>
      </c>
      <c r="L2556">
        <f t="shared" si="203"/>
        <v>94.832396476134193</v>
      </c>
      <c r="M2556">
        <f t="shared" si="204"/>
        <v>42.973781326129433</v>
      </c>
    </row>
    <row r="2557" spans="1:13">
      <c r="A2557" s="230">
        <v>39506</v>
      </c>
      <c r="B2557">
        <v>20.87</v>
      </c>
      <c r="C2557">
        <v>48.55</v>
      </c>
      <c r="D2557">
        <v>14.25</v>
      </c>
      <c r="E2557">
        <v>129.91</v>
      </c>
      <c r="F2557">
        <v>1367.68</v>
      </c>
      <c r="G2557">
        <v>353.55</v>
      </c>
      <c r="H2557">
        <f t="shared" si="199"/>
        <v>41.022113022113025</v>
      </c>
      <c r="I2557">
        <f t="shared" si="200"/>
        <v>105.64521920022979</v>
      </c>
      <c r="J2557">
        <f t="shared" si="201"/>
        <v>114</v>
      </c>
      <c r="K2557">
        <f t="shared" si="202"/>
        <v>1799.6065828115477</v>
      </c>
      <c r="L2557">
        <f t="shared" si="203"/>
        <v>93.984414727670043</v>
      </c>
      <c r="M2557">
        <f t="shared" si="204"/>
        <v>42.638510335512194</v>
      </c>
    </row>
    <row r="2558" spans="1:13">
      <c r="A2558" s="230">
        <v>39507</v>
      </c>
      <c r="B2558">
        <v>19.900099999999998</v>
      </c>
      <c r="C2558">
        <v>47.77</v>
      </c>
      <c r="D2558">
        <v>13.75</v>
      </c>
      <c r="E2558">
        <v>125.02</v>
      </c>
      <c r="F2558">
        <v>1330.63</v>
      </c>
      <c r="G2558">
        <v>345.2</v>
      </c>
      <c r="H2558">
        <f t="shared" si="199"/>
        <v>39.115675675675668</v>
      </c>
      <c r="I2558">
        <f t="shared" si="200"/>
        <v>103.94793246539602</v>
      </c>
      <c r="J2558">
        <f t="shared" si="201"/>
        <v>110</v>
      </c>
      <c r="K2558">
        <f t="shared" si="202"/>
        <v>1731.8667922646423</v>
      </c>
      <c r="L2558">
        <f t="shared" si="203"/>
        <v>91.438407938318605</v>
      </c>
      <c r="M2558">
        <f t="shared" si="204"/>
        <v>41.63149135290287</v>
      </c>
    </row>
    <row r="2559" spans="1:13">
      <c r="A2559" s="230">
        <v>39510</v>
      </c>
      <c r="B2559">
        <v>19.940000000000001</v>
      </c>
      <c r="C2559">
        <v>47.6</v>
      </c>
      <c r="D2559">
        <v>14</v>
      </c>
      <c r="E2559">
        <v>121.73</v>
      </c>
      <c r="F2559">
        <v>1331.34</v>
      </c>
      <c r="G2559">
        <v>342.98</v>
      </c>
      <c r="H2559">
        <f t="shared" si="199"/>
        <v>39.194103194103199</v>
      </c>
      <c r="I2559">
        <f t="shared" si="200"/>
        <v>103.57801099754764</v>
      </c>
      <c r="J2559">
        <f t="shared" si="201"/>
        <v>112</v>
      </c>
      <c r="K2559">
        <f t="shared" si="202"/>
        <v>1686.2913503629413</v>
      </c>
      <c r="L2559">
        <f t="shared" si="203"/>
        <v>91.487197812014671</v>
      </c>
      <c r="M2559">
        <f t="shared" si="204"/>
        <v>41.363756964712131</v>
      </c>
    </row>
    <row r="2560" spans="1:13">
      <c r="A2560" s="230">
        <v>39511</v>
      </c>
      <c r="B2560">
        <v>19.670000000000002</v>
      </c>
      <c r="C2560">
        <v>48.45</v>
      </c>
      <c r="D2560">
        <v>13.55</v>
      </c>
      <c r="E2560">
        <v>124.62</v>
      </c>
      <c r="F2560">
        <v>1326.75</v>
      </c>
      <c r="G2560">
        <v>344.59</v>
      </c>
      <c r="H2560">
        <f t="shared" si="199"/>
        <v>38.663390663390665</v>
      </c>
      <c r="I2560">
        <f t="shared" si="200"/>
        <v>105.42761833678956</v>
      </c>
      <c r="J2560">
        <f t="shared" si="201"/>
        <v>108.4</v>
      </c>
      <c r="K2560">
        <f t="shared" si="202"/>
        <v>1726.3257051033413</v>
      </c>
      <c r="L2560">
        <f t="shared" si="203"/>
        <v>91.171781586289356</v>
      </c>
      <c r="M2560">
        <f t="shared" si="204"/>
        <v>41.557924696688296</v>
      </c>
    </row>
    <row r="2561" spans="1:13">
      <c r="A2561" s="230">
        <v>39512</v>
      </c>
      <c r="B2561">
        <v>19.790099999999999</v>
      </c>
      <c r="C2561">
        <v>48.31</v>
      </c>
      <c r="D2561">
        <v>13.5</v>
      </c>
      <c r="E2561">
        <v>124.49</v>
      </c>
      <c r="F2561">
        <v>1333.7</v>
      </c>
      <c r="G2561">
        <v>347.38</v>
      </c>
      <c r="H2561">
        <f t="shared" si="199"/>
        <v>38.899459459459457</v>
      </c>
      <c r="I2561">
        <f t="shared" si="200"/>
        <v>105.12297712797324</v>
      </c>
      <c r="J2561">
        <f t="shared" si="201"/>
        <v>108</v>
      </c>
      <c r="K2561">
        <f t="shared" si="202"/>
        <v>1724.5248517759185</v>
      </c>
      <c r="L2561">
        <f t="shared" si="203"/>
        <v>91.649372603455149</v>
      </c>
      <c r="M2561">
        <f t="shared" si="204"/>
        <v>41.894401698063149</v>
      </c>
    </row>
    <row r="2562" spans="1:13">
      <c r="A2562" s="230">
        <v>39513</v>
      </c>
      <c r="B2562">
        <v>19.43</v>
      </c>
      <c r="C2562">
        <v>47.78</v>
      </c>
      <c r="D2562">
        <v>12.75</v>
      </c>
      <c r="E2562">
        <v>120.93</v>
      </c>
      <c r="F2562">
        <v>1304.3399999999999</v>
      </c>
      <c r="G2562">
        <v>340.9</v>
      </c>
      <c r="H2562">
        <f t="shared" si="199"/>
        <v>38.191646191646193</v>
      </c>
      <c r="I2562">
        <f t="shared" si="200"/>
        <v>103.96969255174004</v>
      </c>
      <c r="J2562">
        <f t="shared" si="201"/>
        <v>102</v>
      </c>
      <c r="K2562">
        <f t="shared" si="202"/>
        <v>1675.2091760403391</v>
      </c>
      <c r="L2562">
        <f t="shared" si="203"/>
        <v>89.631808248924543</v>
      </c>
      <c r="M2562">
        <f t="shared" si="204"/>
        <v>41.112906727128006</v>
      </c>
    </row>
    <row r="2563" spans="1:13">
      <c r="A2563" s="230">
        <v>39514</v>
      </c>
      <c r="B2563">
        <v>19.350000000000001</v>
      </c>
      <c r="C2563">
        <v>47.31</v>
      </c>
      <c r="D2563">
        <v>12</v>
      </c>
      <c r="E2563">
        <v>122.25</v>
      </c>
      <c r="F2563">
        <v>1293.3699999999999</v>
      </c>
      <c r="G2563">
        <v>341.03</v>
      </c>
      <c r="H2563">
        <f t="shared" si="199"/>
        <v>38.034398034398038</v>
      </c>
      <c r="I2563">
        <f t="shared" si="200"/>
        <v>102.94696849357098</v>
      </c>
      <c r="J2563">
        <f t="shared" si="201"/>
        <v>96</v>
      </c>
      <c r="K2563">
        <f t="shared" si="202"/>
        <v>1693.4947636726326</v>
      </c>
      <c r="L2563">
        <f t="shared" si="203"/>
        <v>88.877970341254226</v>
      </c>
      <c r="M2563">
        <f t="shared" si="204"/>
        <v>41.128584866977015</v>
      </c>
    </row>
    <row r="2564" spans="1:13">
      <c r="A2564" s="230">
        <v>39517</v>
      </c>
      <c r="B2564">
        <v>19.12</v>
      </c>
      <c r="C2564">
        <v>46.71</v>
      </c>
      <c r="D2564">
        <v>11.65</v>
      </c>
      <c r="E2564">
        <v>119.69</v>
      </c>
      <c r="F2564">
        <v>1273.3699999999999</v>
      </c>
      <c r="G2564">
        <v>337.81</v>
      </c>
      <c r="H2564">
        <f t="shared" si="199"/>
        <v>37.582309582309584</v>
      </c>
      <c r="I2564">
        <f t="shared" si="200"/>
        <v>101.64136331292963</v>
      </c>
      <c r="J2564">
        <f t="shared" si="201"/>
        <v>93.2</v>
      </c>
      <c r="K2564">
        <f t="shared" si="202"/>
        <v>1658.0318058403059</v>
      </c>
      <c r="L2564">
        <f t="shared" si="203"/>
        <v>87.503607701928217</v>
      </c>
      <c r="M2564">
        <f t="shared" si="204"/>
        <v>40.740249403024677</v>
      </c>
    </row>
    <row r="2565" spans="1:13">
      <c r="A2565" s="230">
        <v>39518</v>
      </c>
      <c r="B2565">
        <v>19.829999999999998</v>
      </c>
      <c r="C2565">
        <v>47.92</v>
      </c>
      <c r="D2565">
        <v>12.7</v>
      </c>
      <c r="E2565">
        <v>127.35</v>
      </c>
      <c r="F2565">
        <v>1320.65</v>
      </c>
      <c r="G2565">
        <v>350.02</v>
      </c>
      <c r="H2565">
        <f t="shared" si="199"/>
        <v>38.977886977886975</v>
      </c>
      <c r="I2565">
        <f t="shared" si="200"/>
        <v>104.27433376055636</v>
      </c>
      <c r="J2565">
        <f t="shared" si="201"/>
        <v>101.6</v>
      </c>
      <c r="K2565">
        <f t="shared" si="202"/>
        <v>1764.1436249792209</v>
      </c>
      <c r="L2565">
        <f t="shared" si="203"/>
        <v>90.752600981294918</v>
      </c>
      <c r="M2565">
        <f t="shared" si="204"/>
        <v>42.21278853807376</v>
      </c>
    </row>
    <row r="2566" spans="1:13">
      <c r="A2566" s="230">
        <v>39519</v>
      </c>
      <c r="B2566">
        <v>19.690000000000001</v>
      </c>
      <c r="C2566">
        <v>47.27</v>
      </c>
      <c r="D2566">
        <v>13</v>
      </c>
      <c r="E2566">
        <v>126.03</v>
      </c>
      <c r="F2566">
        <v>1308.77</v>
      </c>
      <c r="G2566">
        <v>347.89</v>
      </c>
      <c r="H2566">
        <f t="shared" si="199"/>
        <v>38.702702702702709</v>
      </c>
      <c r="I2566">
        <f t="shared" si="200"/>
        <v>102.8599281481949</v>
      </c>
      <c r="J2566">
        <f t="shared" si="201"/>
        <v>104</v>
      </c>
      <c r="K2566">
        <f t="shared" si="202"/>
        <v>1745.8580373469274</v>
      </c>
      <c r="L2566">
        <f t="shared" si="203"/>
        <v>89.936229573535272</v>
      </c>
      <c r="M2566">
        <f t="shared" si="204"/>
        <v>41.955908246701561</v>
      </c>
    </row>
    <row r="2567" spans="1:13">
      <c r="A2567" s="230">
        <v>39520</v>
      </c>
      <c r="B2567">
        <v>19.850000000000001</v>
      </c>
      <c r="C2567">
        <v>47.02</v>
      </c>
      <c r="D2567">
        <v>12.8</v>
      </c>
      <c r="E2567">
        <v>127.94</v>
      </c>
      <c r="F2567">
        <v>1315.48</v>
      </c>
      <c r="G2567">
        <v>348.63</v>
      </c>
      <c r="H2567">
        <f t="shared" si="199"/>
        <v>39.017199017199019</v>
      </c>
      <c r="I2567">
        <f t="shared" si="200"/>
        <v>102.31592598959432</v>
      </c>
      <c r="J2567">
        <f t="shared" si="201"/>
        <v>102.4</v>
      </c>
      <c r="K2567">
        <f t="shared" si="202"/>
        <v>1772.31672854214</v>
      </c>
      <c r="L2567">
        <f t="shared" si="203"/>
        <v>90.39732823902915</v>
      </c>
      <c r="M2567">
        <f t="shared" si="204"/>
        <v>42.045153042765143</v>
      </c>
    </row>
    <row r="2568" spans="1:13">
      <c r="A2568" s="230">
        <v>39521</v>
      </c>
      <c r="B2568">
        <v>19.399999999999999</v>
      </c>
      <c r="C2568">
        <v>45.92</v>
      </c>
      <c r="D2568">
        <v>12.6</v>
      </c>
      <c r="E2568">
        <v>126.61</v>
      </c>
      <c r="F2568">
        <v>1288.1400000000001</v>
      </c>
      <c r="G2568">
        <v>341.21</v>
      </c>
      <c r="H2568">
        <f t="shared" si="199"/>
        <v>38.13267813267813</v>
      </c>
      <c r="I2568">
        <f t="shared" si="200"/>
        <v>99.922316491751843</v>
      </c>
      <c r="J2568">
        <f t="shared" si="201"/>
        <v>100.8</v>
      </c>
      <c r="K2568">
        <f t="shared" si="202"/>
        <v>1753.892613730814</v>
      </c>
      <c r="L2568">
        <f t="shared" si="203"/>
        <v>88.518574511070497</v>
      </c>
      <c r="M2568">
        <f t="shared" si="204"/>
        <v>41.150293060614104</v>
      </c>
    </row>
    <row r="2569" spans="1:13">
      <c r="A2569" s="230">
        <v>39524</v>
      </c>
      <c r="B2569">
        <v>19.39</v>
      </c>
      <c r="C2569">
        <v>46.42</v>
      </c>
      <c r="D2569">
        <v>11.75</v>
      </c>
      <c r="E2569">
        <v>126.73</v>
      </c>
      <c r="F2569">
        <v>1276.5999999999999</v>
      </c>
      <c r="G2569">
        <v>339.7</v>
      </c>
      <c r="H2569">
        <f t="shared" si="199"/>
        <v>38.113022113022112</v>
      </c>
      <c r="I2569">
        <f t="shared" si="200"/>
        <v>101.01032080895297</v>
      </c>
      <c r="J2569">
        <f t="shared" si="201"/>
        <v>94</v>
      </c>
      <c r="K2569">
        <f t="shared" si="202"/>
        <v>1755.5549398792043</v>
      </c>
      <c r="L2569">
        <f t="shared" si="203"/>
        <v>87.725567268179375</v>
      </c>
      <c r="M2569">
        <f t="shared" si="204"/>
        <v>40.968185436214092</v>
      </c>
    </row>
    <row r="2570" spans="1:13">
      <c r="A2570" s="230">
        <v>39525</v>
      </c>
      <c r="B2570">
        <v>20.32</v>
      </c>
      <c r="C2570">
        <v>47.93</v>
      </c>
      <c r="D2570">
        <v>11.75</v>
      </c>
      <c r="E2570">
        <v>132.82</v>
      </c>
      <c r="F2570">
        <v>1330.74</v>
      </c>
      <c r="G2570">
        <v>353.9</v>
      </c>
      <c r="H2570">
        <f t="shared" si="199"/>
        <v>39.941031941031945</v>
      </c>
      <c r="I2570">
        <f t="shared" si="200"/>
        <v>104.29609384690039</v>
      </c>
      <c r="J2570">
        <f t="shared" si="201"/>
        <v>94</v>
      </c>
      <c r="K2570">
        <f t="shared" si="202"/>
        <v>1839.9179919100127</v>
      </c>
      <c r="L2570">
        <f t="shared" si="203"/>
        <v>91.445966932834892</v>
      </c>
      <c r="M2570">
        <f t="shared" si="204"/>
        <v>42.680720712028752</v>
      </c>
    </row>
    <row r="2571" spans="1:13">
      <c r="A2571" s="230">
        <v>39526</v>
      </c>
      <c r="B2571">
        <v>19.510000000000002</v>
      </c>
      <c r="C2571">
        <v>46.59</v>
      </c>
      <c r="D2571">
        <v>11.8</v>
      </c>
      <c r="E2571">
        <v>129.66999999999999</v>
      </c>
      <c r="F2571">
        <v>1298.42</v>
      </c>
      <c r="G2571">
        <v>343.94</v>
      </c>
      <c r="H2571">
        <f t="shared" si="199"/>
        <v>38.348894348894355</v>
      </c>
      <c r="I2571">
        <f t="shared" si="200"/>
        <v>101.38024227680135</v>
      </c>
      <c r="J2571">
        <f t="shared" si="201"/>
        <v>94.4</v>
      </c>
      <c r="K2571">
        <f t="shared" si="202"/>
        <v>1796.2819305147668</v>
      </c>
      <c r="L2571">
        <f t="shared" si="203"/>
        <v>89.224996907684059</v>
      </c>
      <c r="M2571">
        <f t="shared" si="204"/>
        <v>41.479533997443262</v>
      </c>
    </row>
    <row r="2572" spans="1:13">
      <c r="A2572" s="230">
        <v>39527</v>
      </c>
      <c r="B2572">
        <v>20.010000000000002</v>
      </c>
      <c r="C2572">
        <v>46.5</v>
      </c>
      <c r="D2572">
        <v>11.8</v>
      </c>
      <c r="E2572">
        <v>133.27000000000001</v>
      </c>
      <c r="F2572">
        <v>1329.51</v>
      </c>
      <c r="G2572">
        <v>349.81</v>
      </c>
      <c r="H2572">
        <f t="shared" si="199"/>
        <v>39.331695331695336</v>
      </c>
      <c r="I2572">
        <f t="shared" si="200"/>
        <v>101.18440149970515</v>
      </c>
      <c r="J2572">
        <f t="shared" si="201"/>
        <v>94.4</v>
      </c>
      <c r="K2572">
        <f t="shared" si="202"/>
        <v>1846.1517149664767</v>
      </c>
      <c r="L2572">
        <f t="shared" si="203"/>
        <v>91.361443630516348</v>
      </c>
      <c r="M2572">
        <f t="shared" si="204"/>
        <v>42.187462312163824</v>
      </c>
    </row>
    <row r="2573" spans="1:13">
      <c r="A2573" s="230">
        <v>39528</v>
      </c>
      <c r="B2573">
        <v>20.010000000000002</v>
      </c>
      <c r="C2573">
        <v>46.5</v>
      </c>
      <c r="D2573">
        <v>11.8</v>
      </c>
      <c r="E2573">
        <v>133.27000000000001</v>
      </c>
      <c r="F2573">
        <v>1329.51</v>
      </c>
      <c r="G2573">
        <v>349.81</v>
      </c>
      <c r="H2573">
        <f t="shared" si="199"/>
        <v>39.331695331695336</v>
      </c>
      <c r="I2573">
        <f t="shared" si="200"/>
        <v>101.18440149970515</v>
      </c>
      <c r="J2573">
        <f t="shared" si="201"/>
        <v>94.4</v>
      </c>
      <c r="K2573">
        <f t="shared" si="202"/>
        <v>1846.1517149664767</v>
      </c>
      <c r="L2573">
        <f t="shared" si="203"/>
        <v>91.361443630516348</v>
      </c>
      <c r="M2573">
        <f t="shared" si="204"/>
        <v>42.187462312163824</v>
      </c>
    </row>
    <row r="2574" spans="1:13">
      <c r="A2574" s="230">
        <v>39531</v>
      </c>
      <c r="B2574">
        <v>20.56</v>
      </c>
      <c r="C2574">
        <v>47.93</v>
      </c>
      <c r="D2574">
        <v>11.8</v>
      </c>
      <c r="E2574">
        <v>139.53</v>
      </c>
      <c r="F2574">
        <v>1349.88</v>
      </c>
      <c r="G2574">
        <v>359.22</v>
      </c>
      <c r="H2574">
        <f t="shared" si="199"/>
        <v>40.41277641277641</v>
      </c>
      <c r="I2574">
        <f t="shared" si="200"/>
        <v>104.29609384690039</v>
      </c>
      <c r="J2574">
        <f t="shared" si="201"/>
        <v>94.4</v>
      </c>
      <c r="K2574">
        <f t="shared" si="202"/>
        <v>1932.8697290408379</v>
      </c>
      <c r="L2574">
        <f t="shared" si="203"/>
        <v>92.761231978669883</v>
      </c>
      <c r="M2574">
        <f t="shared" si="204"/>
        <v>43.32231843508044</v>
      </c>
    </row>
    <row r="2575" spans="1:13">
      <c r="A2575" s="230">
        <v>39532</v>
      </c>
      <c r="B2575">
        <v>20.420000000000002</v>
      </c>
      <c r="C2575">
        <v>48.26</v>
      </c>
      <c r="D2575">
        <v>12.6</v>
      </c>
      <c r="E2575">
        <v>140.97999999999999</v>
      </c>
      <c r="F2575">
        <v>1352.99</v>
      </c>
      <c r="G2575">
        <v>359.83</v>
      </c>
      <c r="H2575">
        <f t="shared" si="199"/>
        <v>40.137592137592144</v>
      </c>
      <c r="I2575">
        <f t="shared" si="200"/>
        <v>105.01417669625313</v>
      </c>
      <c r="J2575">
        <f t="shared" si="201"/>
        <v>100.8</v>
      </c>
      <c r="K2575">
        <f t="shared" si="202"/>
        <v>1952.9561700005538</v>
      </c>
      <c r="L2575">
        <f t="shared" si="203"/>
        <v>92.974945369085091</v>
      </c>
      <c r="M2575">
        <f t="shared" si="204"/>
        <v>43.395885091295014</v>
      </c>
    </row>
    <row r="2576" spans="1:13">
      <c r="A2576" s="230">
        <v>39533</v>
      </c>
      <c r="B2576">
        <v>20.16</v>
      </c>
      <c r="C2576">
        <v>47.34</v>
      </c>
      <c r="D2576">
        <v>12.4</v>
      </c>
      <c r="E2576">
        <v>145.06</v>
      </c>
      <c r="F2576">
        <v>1341.13</v>
      </c>
      <c r="G2576">
        <v>355.91</v>
      </c>
      <c r="H2576">
        <f t="shared" si="199"/>
        <v>39.626535626535627</v>
      </c>
      <c r="I2576">
        <f t="shared" si="200"/>
        <v>103.01224875260306</v>
      </c>
      <c r="J2576">
        <f t="shared" si="201"/>
        <v>99.2</v>
      </c>
      <c r="K2576">
        <f t="shared" si="202"/>
        <v>2009.4752590458247</v>
      </c>
      <c r="L2576">
        <f t="shared" si="203"/>
        <v>92.159948323964755</v>
      </c>
      <c r="M2576">
        <f t="shared" si="204"/>
        <v>42.923128874309562</v>
      </c>
    </row>
    <row r="2577" spans="1:13">
      <c r="A2577" s="230">
        <v>39534</v>
      </c>
      <c r="B2577">
        <v>19.47</v>
      </c>
      <c r="C2577">
        <v>46.64</v>
      </c>
      <c r="D2577">
        <v>12.5</v>
      </c>
      <c r="E2577">
        <v>140.25</v>
      </c>
      <c r="F2577">
        <v>1325.76</v>
      </c>
      <c r="G2577">
        <v>347.52</v>
      </c>
      <c r="H2577">
        <f t="shared" si="199"/>
        <v>38.270270270270274</v>
      </c>
      <c r="I2577">
        <f t="shared" si="200"/>
        <v>101.48904270852147</v>
      </c>
      <c r="J2577">
        <f t="shared" si="201"/>
        <v>100</v>
      </c>
      <c r="K2577">
        <f t="shared" si="202"/>
        <v>1942.8436859311798</v>
      </c>
      <c r="L2577">
        <f t="shared" si="203"/>
        <v>91.103750635642726</v>
      </c>
      <c r="M2577">
        <f t="shared" si="204"/>
        <v>41.91128584866977</v>
      </c>
    </row>
    <row r="2578" spans="1:13">
      <c r="A2578" s="230">
        <v>39535</v>
      </c>
      <c r="B2578">
        <v>19.61</v>
      </c>
      <c r="C2578">
        <v>46.09</v>
      </c>
      <c r="D2578">
        <v>12.75</v>
      </c>
      <c r="E2578">
        <v>143.01</v>
      </c>
      <c r="F2578">
        <v>1315.22</v>
      </c>
      <c r="G2578">
        <v>346.02</v>
      </c>
      <c r="H2578">
        <f t="shared" si="199"/>
        <v>38.545454545454547</v>
      </c>
      <c r="I2578">
        <f t="shared" si="200"/>
        <v>100.29223795960023</v>
      </c>
      <c r="J2578">
        <f t="shared" si="201"/>
        <v>102</v>
      </c>
      <c r="K2578">
        <f t="shared" si="202"/>
        <v>1981.077187344157</v>
      </c>
      <c r="L2578">
        <f t="shared" si="203"/>
        <v>90.379461524717911</v>
      </c>
      <c r="M2578">
        <f t="shared" si="204"/>
        <v>41.73038423502738</v>
      </c>
    </row>
    <row r="2579" spans="1:13">
      <c r="A2579" s="230">
        <v>39538</v>
      </c>
      <c r="B2579">
        <v>19.920000000000002</v>
      </c>
      <c r="C2579">
        <v>45.66</v>
      </c>
      <c r="D2579">
        <v>12.75</v>
      </c>
      <c r="E2579">
        <v>143.5</v>
      </c>
      <c r="F2579">
        <v>1322.7</v>
      </c>
      <c r="G2579">
        <v>348.36</v>
      </c>
      <c r="H2579">
        <f t="shared" si="199"/>
        <v>39.154791154791162</v>
      </c>
      <c r="I2579">
        <f t="shared" si="200"/>
        <v>99.356554246807249</v>
      </c>
      <c r="J2579">
        <f t="shared" si="201"/>
        <v>102</v>
      </c>
      <c r="K2579">
        <f t="shared" si="202"/>
        <v>1987.8650191167508</v>
      </c>
      <c r="L2579">
        <f t="shared" si="203"/>
        <v>90.893473151825845</v>
      </c>
      <c r="M2579">
        <f t="shared" si="204"/>
        <v>42.012590752309514</v>
      </c>
    </row>
    <row r="2580" spans="1:13">
      <c r="A2580" s="230">
        <v>39539</v>
      </c>
      <c r="B2580">
        <v>20.329999999999998</v>
      </c>
      <c r="C2580">
        <v>47.59</v>
      </c>
      <c r="D2580">
        <v>13.45</v>
      </c>
      <c r="E2580">
        <v>149.53</v>
      </c>
      <c r="F2580">
        <v>1370.18</v>
      </c>
      <c r="G2580">
        <v>360.62</v>
      </c>
      <c r="H2580">
        <f t="shared" si="199"/>
        <v>39.960687960687956</v>
      </c>
      <c r="I2580">
        <f t="shared" si="200"/>
        <v>103.55625091120362</v>
      </c>
      <c r="J2580">
        <f t="shared" si="201"/>
        <v>107.6</v>
      </c>
      <c r="K2580">
        <f t="shared" si="202"/>
        <v>2071.3969080733641</v>
      </c>
      <c r="L2580">
        <f t="shared" si="203"/>
        <v>94.156210057585795</v>
      </c>
      <c r="M2580">
        <f t="shared" si="204"/>
        <v>43.491159941146677</v>
      </c>
    </row>
    <row r="2581" spans="1:13">
      <c r="A2581" s="230">
        <v>39540</v>
      </c>
      <c r="B2581">
        <v>19.95</v>
      </c>
      <c r="C2581">
        <v>47.23</v>
      </c>
      <c r="D2581">
        <v>13.15</v>
      </c>
      <c r="E2581">
        <v>147.49</v>
      </c>
      <c r="F2581">
        <v>1367.53</v>
      </c>
      <c r="G2581">
        <v>359.06</v>
      </c>
      <c r="H2581">
        <f t="shared" si="199"/>
        <v>39.213759213759211</v>
      </c>
      <c r="I2581">
        <f t="shared" si="200"/>
        <v>102.7728878028188</v>
      </c>
      <c r="J2581">
        <f t="shared" si="201"/>
        <v>105.2</v>
      </c>
      <c r="K2581">
        <f t="shared" si="202"/>
        <v>2043.1373635507287</v>
      </c>
      <c r="L2581">
        <f t="shared" si="203"/>
        <v>93.974107007875091</v>
      </c>
      <c r="M2581">
        <f t="shared" si="204"/>
        <v>43.303022262958585</v>
      </c>
    </row>
    <row r="2582" spans="1:13">
      <c r="A2582" s="230">
        <v>39541</v>
      </c>
      <c r="B2582">
        <v>20.12</v>
      </c>
      <c r="C2582">
        <v>46.96</v>
      </c>
      <c r="D2582">
        <v>13.6</v>
      </c>
      <c r="E2582">
        <v>151.61000000000001</v>
      </c>
      <c r="F2582">
        <v>1369.31</v>
      </c>
      <c r="G2582">
        <v>359.52</v>
      </c>
      <c r="H2582">
        <f t="shared" si="199"/>
        <v>39.547911547911546</v>
      </c>
      <c r="I2582">
        <f t="shared" si="200"/>
        <v>102.18536547153019</v>
      </c>
      <c r="J2582">
        <f t="shared" si="201"/>
        <v>108.8</v>
      </c>
      <c r="K2582">
        <f t="shared" si="202"/>
        <v>2100.2105613121298</v>
      </c>
      <c r="L2582">
        <f t="shared" si="203"/>
        <v>94.096425282775115</v>
      </c>
      <c r="M2582">
        <f t="shared" si="204"/>
        <v>43.358498757808924</v>
      </c>
    </row>
    <row r="2583" spans="1:13">
      <c r="A2583" s="230">
        <v>39542</v>
      </c>
      <c r="B2583">
        <v>19.53</v>
      </c>
      <c r="C2583">
        <v>46.4</v>
      </c>
      <c r="D2583">
        <v>13.7</v>
      </c>
      <c r="E2583">
        <v>153.08000000000001</v>
      </c>
      <c r="F2583">
        <v>1370.4</v>
      </c>
      <c r="G2583">
        <v>360.47</v>
      </c>
      <c r="H2583">
        <f t="shared" si="199"/>
        <v>38.388206388206392</v>
      </c>
      <c r="I2583">
        <f t="shared" si="200"/>
        <v>100.96680063626492</v>
      </c>
      <c r="J2583">
        <f t="shared" si="201"/>
        <v>109.6</v>
      </c>
      <c r="K2583">
        <f t="shared" si="202"/>
        <v>2120.574056629911</v>
      </c>
      <c r="L2583">
        <f t="shared" si="203"/>
        <v>94.171328046618385</v>
      </c>
      <c r="M2583">
        <f t="shared" si="204"/>
        <v>43.473069779782435</v>
      </c>
    </row>
    <row r="2584" spans="1:13">
      <c r="A2584" s="230">
        <v>39545</v>
      </c>
      <c r="B2584">
        <v>19.23</v>
      </c>
      <c r="C2584">
        <v>45.92</v>
      </c>
      <c r="D2584">
        <v>13.7</v>
      </c>
      <c r="E2584">
        <v>155.88999999999999</v>
      </c>
      <c r="F2584">
        <v>1372.54</v>
      </c>
      <c r="G2584">
        <v>359.31</v>
      </c>
      <c r="H2584">
        <f t="shared" si="199"/>
        <v>37.798525798525802</v>
      </c>
      <c r="I2584">
        <f t="shared" si="200"/>
        <v>99.922316491751843</v>
      </c>
      <c r="J2584">
        <f t="shared" si="201"/>
        <v>109.6</v>
      </c>
      <c r="K2584">
        <f t="shared" si="202"/>
        <v>2159.5001939380504</v>
      </c>
      <c r="L2584">
        <f t="shared" si="203"/>
        <v>94.318384849026259</v>
      </c>
      <c r="M2584">
        <f t="shared" si="204"/>
        <v>43.333172531898988</v>
      </c>
    </row>
    <row r="2585" spans="1:13">
      <c r="A2585" s="230">
        <v>39546</v>
      </c>
      <c r="B2585">
        <v>19</v>
      </c>
      <c r="C2585">
        <v>46.07</v>
      </c>
      <c r="D2585">
        <v>13.8</v>
      </c>
      <c r="E2585">
        <v>152.84</v>
      </c>
      <c r="F2585">
        <v>1365.54</v>
      </c>
      <c r="G2585">
        <v>355.66</v>
      </c>
      <c r="H2585">
        <f t="shared" si="199"/>
        <v>37.346437346437348</v>
      </c>
      <c r="I2585">
        <f t="shared" si="200"/>
        <v>100.24871778691218</v>
      </c>
      <c r="J2585">
        <f t="shared" si="201"/>
        <v>110.4</v>
      </c>
      <c r="K2585">
        <f t="shared" si="202"/>
        <v>2117.2494043331303</v>
      </c>
      <c r="L2585">
        <f t="shared" si="203"/>
        <v>93.837357925262154</v>
      </c>
      <c r="M2585">
        <f t="shared" si="204"/>
        <v>42.892978605369166</v>
      </c>
    </row>
    <row r="2586" spans="1:13">
      <c r="A2586" s="230">
        <v>39547</v>
      </c>
      <c r="B2586">
        <v>18.690000000000001</v>
      </c>
      <c r="C2586">
        <v>46.09</v>
      </c>
      <c r="D2586">
        <v>13.12</v>
      </c>
      <c r="E2586">
        <v>151.44</v>
      </c>
      <c r="F2586">
        <v>1354.49</v>
      </c>
      <c r="G2586">
        <v>354.75</v>
      </c>
      <c r="H2586">
        <f t="shared" si="199"/>
        <v>36.737100737100739</v>
      </c>
      <c r="I2586">
        <f t="shared" si="200"/>
        <v>100.29223795960023</v>
      </c>
      <c r="J2586">
        <f t="shared" si="201"/>
        <v>104.96</v>
      </c>
      <c r="K2586">
        <f t="shared" si="202"/>
        <v>2097.8555992685765</v>
      </c>
      <c r="L2586">
        <f t="shared" si="203"/>
        <v>93.078022567034537</v>
      </c>
      <c r="M2586">
        <f t="shared" si="204"/>
        <v>42.783231626426108</v>
      </c>
    </row>
    <row r="2587" spans="1:13">
      <c r="A2587" s="230">
        <v>39548</v>
      </c>
      <c r="B2587">
        <v>18.77</v>
      </c>
      <c r="C2587">
        <v>46.57</v>
      </c>
      <c r="D2587">
        <v>13.65</v>
      </c>
      <c r="E2587">
        <v>154.55000000000001</v>
      </c>
      <c r="F2587">
        <v>1360.55</v>
      </c>
      <c r="G2587">
        <v>360.16</v>
      </c>
      <c r="H2587">
        <f t="shared" si="199"/>
        <v>36.894348894348894</v>
      </c>
      <c r="I2587">
        <f t="shared" si="200"/>
        <v>101.33672210411331</v>
      </c>
      <c r="J2587">
        <f t="shared" si="201"/>
        <v>109.2</v>
      </c>
      <c r="K2587">
        <f t="shared" si="202"/>
        <v>2140.9375519476926</v>
      </c>
      <c r="L2587">
        <f t="shared" si="203"/>
        <v>93.494454446750311</v>
      </c>
      <c r="M2587">
        <f t="shared" si="204"/>
        <v>43.435683446296345</v>
      </c>
    </row>
    <row r="2588" spans="1:13">
      <c r="A2588" s="230">
        <v>39549</v>
      </c>
      <c r="B2588">
        <v>18.5</v>
      </c>
      <c r="C2588">
        <v>45.47</v>
      </c>
      <c r="D2588">
        <v>13.95</v>
      </c>
      <c r="E2588">
        <v>147.13999999999999</v>
      </c>
      <c r="F2588">
        <v>1332.83</v>
      </c>
      <c r="G2588">
        <v>349.91</v>
      </c>
      <c r="H2588">
        <f t="shared" si="199"/>
        <v>36.363636363636367</v>
      </c>
      <c r="I2588">
        <f t="shared" si="200"/>
        <v>98.943112606270816</v>
      </c>
      <c r="J2588">
        <f t="shared" si="201"/>
        <v>111.6</v>
      </c>
      <c r="K2588">
        <f t="shared" si="202"/>
        <v>2038.28891228459</v>
      </c>
      <c r="L2588">
        <f t="shared" si="203"/>
        <v>91.589587828644468</v>
      </c>
      <c r="M2588">
        <f t="shared" si="204"/>
        <v>42.199522419739985</v>
      </c>
    </row>
    <row r="2589" spans="1:13">
      <c r="A2589" s="230">
        <v>39552</v>
      </c>
      <c r="B2589">
        <v>18.239999999999998</v>
      </c>
      <c r="C2589">
        <v>45.82</v>
      </c>
      <c r="D2589">
        <v>13.9</v>
      </c>
      <c r="E2589">
        <v>147.78</v>
      </c>
      <c r="F2589">
        <v>1328.32</v>
      </c>
      <c r="G2589">
        <v>348.29</v>
      </c>
      <c r="H2589">
        <f t="shared" si="199"/>
        <v>35.852579852579851</v>
      </c>
      <c r="I2589">
        <f t="shared" si="200"/>
        <v>99.704715628311618</v>
      </c>
      <c r="J2589">
        <f t="shared" si="201"/>
        <v>111.2</v>
      </c>
      <c r="K2589">
        <f t="shared" si="202"/>
        <v>2047.1546517426721</v>
      </c>
      <c r="L2589">
        <f t="shared" si="203"/>
        <v>91.279669053476454</v>
      </c>
      <c r="M2589">
        <f t="shared" si="204"/>
        <v>42.004148677006199</v>
      </c>
    </row>
    <row r="2590" spans="1:13">
      <c r="A2590" s="230">
        <v>39553</v>
      </c>
      <c r="B2590">
        <v>18.28</v>
      </c>
      <c r="C2590">
        <v>45.82</v>
      </c>
      <c r="D2590">
        <v>14.25</v>
      </c>
      <c r="E2590">
        <v>148.38</v>
      </c>
      <c r="F2590">
        <v>1334.43</v>
      </c>
      <c r="G2590">
        <v>348.59</v>
      </c>
      <c r="H2590">
        <f t="shared" si="199"/>
        <v>35.931203931203932</v>
      </c>
      <c r="I2590">
        <f t="shared" si="200"/>
        <v>99.704715628311618</v>
      </c>
      <c r="J2590">
        <f t="shared" si="201"/>
        <v>114</v>
      </c>
      <c r="K2590">
        <f t="shared" si="202"/>
        <v>2055.4662824846237</v>
      </c>
      <c r="L2590">
        <f t="shared" si="203"/>
        <v>91.699536839790539</v>
      </c>
      <c r="M2590">
        <f t="shared" si="204"/>
        <v>42.040328999734683</v>
      </c>
    </row>
    <row r="2591" spans="1:13">
      <c r="A2591" s="230">
        <v>39554</v>
      </c>
      <c r="B2591">
        <v>18.72</v>
      </c>
      <c r="C2591">
        <v>47.1</v>
      </c>
      <c r="D2591">
        <v>14.45</v>
      </c>
      <c r="E2591">
        <v>153.69999999999999</v>
      </c>
      <c r="F2591">
        <v>1364.71</v>
      </c>
      <c r="G2591">
        <v>359.34</v>
      </c>
      <c r="H2591">
        <f t="shared" si="199"/>
        <v>36.796068796068795</v>
      </c>
      <c r="I2591">
        <f t="shared" si="200"/>
        <v>102.49000668034651</v>
      </c>
      <c r="J2591">
        <f t="shared" si="201"/>
        <v>115.6</v>
      </c>
      <c r="K2591">
        <f t="shared" si="202"/>
        <v>2129.1627417299273</v>
      </c>
      <c r="L2591">
        <f t="shared" si="203"/>
        <v>93.780321875730124</v>
      </c>
      <c r="M2591">
        <f t="shared" si="204"/>
        <v>43.336790564171835</v>
      </c>
    </row>
    <row r="2592" spans="1:13">
      <c r="A2592" s="230">
        <v>39555</v>
      </c>
      <c r="B2592">
        <v>19.05</v>
      </c>
      <c r="C2592">
        <v>47.31</v>
      </c>
      <c r="D2592">
        <v>15.1</v>
      </c>
      <c r="E2592">
        <v>154.49</v>
      </c>
      <c r="F2592">
        <v>1365.56</v>
      </c>
      <c r="G2592">
        <v>359.93</v>
      </c>
      <c r="H2592">
        <f t="shared" si="199"/>
        <v>37.444717444717448</v>
      </c>
      <c r="I2592">
        <f t="shared" si="200"/>
        <v>102.94696849357098</v>
      </c>
      <c r="J2592">
        <f t="shared" si="201"/>
        <v>120.8</v>
      </c>
      <c r="K2592">
        <f t="shared" si="202"/>
        <v>2140.1063888734971</v>
      </c>
      <c r="L2592">
        <f t="shared" si="203"/>
        <v>93.838732287901479</v>
      </c>
      <c r="M2592">
        <f t="shared" si="204"/>
        <v>43.407945198871175</v>
      </c>
    </row>
    <row r="2593" spans="1:13">
      <c r="A2593" s="230">
        <v>39556</v>
      </c>
      <c r="B2593">
        <v>19.47</v>
      </c>
      <c r="C2593">
        <v>48.18</v>
      </c>
      <c r="D2593">
        <v>15.1</v>
      </c>
      <c r="E2593">
        <v>161.04</v>
      </c>
      <c r="F2593">
        <v>1390.33</v>
      </c>
      <c r="G2593">
        <v>372.02</v>
      </c>
      <c r="H2593">
        <f t="shared" si="199"/>
        <v>38.270270270270274</v>
      </c>
      <c r="I2593">
        <f t="shared" si="200"/>
        <v>104.84009600550095</v>
      </c>
      <c r="J2593">
        <f t="shared" si="201"/>
        <v>120.8</v>
      </c>
      <c r="K2593">
        <f t="shared" si="202"/>
        <v>2230.8416911398017</v>
      </c>
      <c r="L2593">
        <f t="shared" si="203"/>
        <v>95.540880416706756</v>
      </c>
      <c r="M2593">
        <f t="shared" si="204"/>
        <v>44.86601220482887</v>
      </c>
    </row>
    <row r="2594" spans="1:13">
      <c r="A2594" s="230">
        <v>39559</v>
      </c>
      <c r="B2594">
        <v>19.559999999999999</v>
      </c>
      <c r="C2594">
        <v>48.45</v>
      </c>
      <c r="D2594">
        <v>15.75</v>
      </c>
      <c r="E2594">
        <v>168.16</v>
      </c>
      <c r="F2594">
        <v>1388.17</v>
      </c>
      <c r="G2594">
        <v>374.87</v>
      </c>
      <c r="H2594">
        <f t="shared" si="199"/>
        <v>38.44717444717444</v>
      </c>
      <c r="I2594">
        <f t="shared" si="200"/>
        <v>105.42761833678956</v>
      </c>
      <c r="J2594">
        <f t="shared" si="201"/>
        <v>126</v>
      </c>
      <c r="K2594">
        <f t="shared" si="202"/>
        <v>2329.4730426109604</v>
      </c>
      <c r="L2594">
        <f t="shared" si="203"/>
        <v>95.392449251659542</v>
      </c>
      <c r="M2594">
        <f t="shared" si="204"/>
        <v>45.209725270749416</v>
      </c>
    </row>
    <row r="2595" spans="1:13">
      <c r="A2595" s="230">
        <v>39560</v>
      </c>
      <c r="B2595">
        <v>19.05</v>
      </c>
      <c r="C2595">
        <v>48.17</v>
      </c>
      <c r="D2595">
        <v>15.35</v>
      </c>
      <c r="E2595">
        <v>160.19999999999999</v>
      </c>
      <c r="F2595">
        <v>1375.94</v>
      </c>
      <c r="G2595">
        <v>370.34</v>
      </c>
      <c r="H2595">
        <f t="shared" si="199"/>
        <v>37.444717444717448</v>
      </c>
      <c r="I2595">
        <f t="shared" si="200"/>
        <v>104.81833591915692</v>
      </c>
      <c r="J2595">
        <f t="shared" si="201"/>
        <v>122.8</v>
      </c>
      <c r="K2595">
        <f t="shared" si="202"/>
        <v>2219.2054081010692</v>
      </c>
      <c r="L2595">
        <f t="shared" si="203"/>
        <v>94.55202649771168</v>
      </c>
      <c r="M2595">
        <f t="shared" si="204"/>
        <v>44.66340239754939</v>
      </c>
    </row>
    <row r="2596" spans="1:13">
      <c r="A2596" s="230">
        <v>39561</v>
      </c>
      <c r="B2596">
        <v>19.05</v>
      </c>
      <c r="C2596">
        <v>48.02</v>
      </c>
      <c r="D2596">
        <v>14.75</v>
      </c>
      <c r="E2596">
        <v>162.88999999999999</v>
      </c>
      <c r="F2596">
        <v>1379.93</v>
      </c>
      <c r="G2596">
        <v>375.5</v>
      </c>
      <c r="H2596">
        <f t="shared" si="199"/>
        <v>37.444717444717448</v>
      </c>
      <c r="I2596">
        <f t="shared" si="200"/>
        <v>104.49193462399658</v>
      </c>
      <c r="J2596">
        <f t="shared" si="201"/>
        <v>118</v>
      </c>
      <c r="K2596">
        <f t="shared" si="202"/>
        <v>2256.4692192608186</v>
      </c>
      <c r="L2596">
        <f t="shared" si="203"/>
        <v>94.82621184425723</v>
      </c>
      <c r="M2596">
        <f t="shared" si="204"/>
        <v>45.285703948479224</v>
      </c>
    </row>
    <row r="2597" spans="1:13">
      <c r="A2597" s="230">
        <v>39562</v>
      </c>
      <c r="B2597">
        <v>19.14</v>
      </c>
      <c r="C2597">
        <v>48.35</v>
      </c>
      <c r="D2597">
        <v>15.2</v>
      </c>
      <c r="E2597">
        <v>168.94</v>
      </c>
      <c r="F2597">
        <v>1388.82</v>
      </c>
      <c r="G2597">
        <v>379.46</v>
      </c>
      <c r="H2597">
        <f t="shared" si="199"/>
        <v>37.621621621621621</v>
      </c>
      <c r="I2597">
        <f t="shared" si="200"/>
        <v>105.21001747334934</v>
      </c>
      <c r="J2597">
        <f t="shared" si="201"/>
        <v>121.6</v>
      </c>
      <c r="K2597">
        <f t="shared" si="202"/>
        <v>2340.2781625754974</v>
      </c>
      <c r="L2597">
        <f t="shared" si="203"/>
        <v>95.437116037437633</v>
      </c>
      <c r="M2597">
        <f t="shared" si="204"/>
        <v>45.763284208495143</v>
      </c>
    </row>
    <row r="2598" spans="1:13">
      <c r="A2598" s="230">
        <v>39563</v>
      </c>
      <c r="B2598">
        <v>19.11</v>
      </c>
      <c r="C2598">
        <v>47.45</v>
      </c>
      <c r="D2598">
        <v>15.7</v>
      </c>
      <c r="E2598">
        <v>169.73</v>
      </c>
      <c r="F2598">
        <v>1397.84</v>
      </c>
      <c r="G2598">
        <v>375</v>
      </c>
      <c r="H2598">
        <f t="shared" si="199"/>
        <v>37.562653562653566</v>
      </c>
      <c r="I2598">
        <f t="shared" si="200"/>
        <v>103.2516097023873</v>
      </c>
      <c r="J2598">
        <f t="shared" si="201"/>
        <v>125.6</v>
      </c>
      <c r="K2598">
        <f t="shared" si="202"/>
        <v>2351.2218097190671</v>
      </c>
      <c r="L2598">
        <f t="shared" si="203"/>
        <v>96.056953587773663</v>
      </c>
      <c r="M2598">
        <f t="shared" si="204"/>
        <v>45.225403410598425</v>
      </c>
    </row>
    <row r="2599" spans="1:13">
      <c r="A2599" s="230">
        <v>39566</v>
      </c>
      <c r="B2599">
        <v>18.87</v>
      </c>
      <c r="C2599">
        <v>47.59</v>
      </c>
      <c r="D2599">
        <v>15</v>
      </c>
      <c r="E2599">
        <v>172.24</v>
      </c>
      <c r="F2599">
        <v>1396.37</v>
      </c>
      <c r="G2599">
        <v>373.48</v>
      </c>
      <c r="H2599">
        <f t="shared" si="199"/>
        <v>37.090909090909093</v>
      </c>
      <c r="I2599">
        <f t="shared" si="200"/>
        <v>103.55625091120362</v>
      </c>
      <c r="J2599">
        <f t="shared" si="201"/>
        <v>120</v>
      </c>
      <c r="K2599">
        <f t="shared" si="202"/>
        <v>2385.9921316562309</v>
      </c>
      <c r="L2599">
        <f t="shared" si="203"/>
        <v>95.955937933783204</v>
      </c>
      <c r="M2599">
        <f t="shared" si="204"/>
        <v>45.0420897754408</v>
      </c>
    </row>
    <row r="2600" spans="1:13">
      <c r="A2600" s="230">
        <v>39567</v>
      </c>
      <c r="B2600">
        <v>18.97</v>
      </c>
      <c r="C2600">
        <v>47.84</v>
      </c>
      <c r="D2600">
        <v>15.05</v>
      </c>
      <c r="E2600">
        <v>175.05</v>
      </c>
      <c r="F2600">
        <v>1390.94</v>
      </c>
      <c r="G2600">
        <v>375.67</v>
      </c>
      <c r="H2600">
        <f t="shared" si="199"/>
        <v>37.287469287469285</v>
      </c>
      <c r="I2600">
        <f t="shared" si="200"/>
        <v>104.10025306980418</v>
      </c>
      <c r="J2600">
        <f t="shared" si="201"/>
        <v>120.4</v>
      </c>
      <c r="K2600">
        <f t="shared" si="202"/>
        <v>2424.9182689643708</v>
      </c>
      <c r="L2600">
        <f t="shared" si="203"/>
        <v>95.582798477206197</v>
      </c>
      <c r="M2600">
        <f t="shared" si="204"/>
        <v>45.306206131358692</v>
      </c>
    </row>
    <row r="2601" spans="1:13">
      <c r="A2601" s="230">
        <v>39568</v>
      </c>
      <c r="B2601">
        <v>18.63</v>
      </c>
      <c r="C2601">
        <v>46.35</v>
      </c>
      <c r="D2601">
        <v>15.25</v>
      </c>
      <c r="E2601">
        <v>173.95</v>
      </c>
      <c r="F2601">
        <v>1385.59</v>
      </c>
      <c r="G2601">
        <v>372.42</v>
      </c>
      <c r="H2601">
        <f t="shared" si="199"/>
        <v>36.619164619164621</v>
      </c>
      <c r="I2601">
        <f t="shared" si="200"/>
        <v>100.85800020454481</v>
      </c>
      <c r="J2601">
        <f t="shared" si="201"/>
        <v>122</v>
      </c>
      <c r="K2601">
        <f t="shared" si="202"/>
        <v>2409.6802792707931</v>
      </c>
      <c r="L2601">
        <f t="shared" si="203"/>
        <v>95.215156471186489</v>
      </c>
      <c r="M2601">
        <f t="shared" si="204"/>
        <v>44.914252635133508</v>
      </c>
    </row>
    <row r="2602" spans="1:13">
      <c r="A2602" s="230">
        <v>39569</v>
      </c>
      <c r="B2602">
        <v>19.079999999999998</v>
      </c>
      <c r="C2602">
        <v>48.03</v>
      </c>
      <c r="D2602">
        <v>15.5</v>
      </c>
      <c r="E2602">
        <v>180</v>
      </c>
      <c r="F2602">
        <v>1409.34</v>
      </c>
      <c r="G2602">
        <v>384.49</v>
      </c>
      <c r="H2602">
        <f t="shared" si="199"/>
        <v>37.503685503685496</v>
      </c>
      <c r="I2602">
        <f t="shared" si="200"/>
        <v>104.51369471034062</v>
      </c>
      <c r="J2602">
        <f t="shared" si="201"/>
        <v>124</v>
      </c>
      <c r="K2602">
        <f t="shared" si="202"/>
        <v>2493.4892225854715</v>
      </c>
      <c r="L2602">
        <f t="shared" si="203"/>
        <v>96.84721210538612</v>
      </c>
      <c r="M2602">
        <f t="shared" si="204"/>
        <v>46.369907619575969</v>
      </c>
    </row>
    <row r="2603" spans="1:13">
      <c r="A2603" s="230">
        <v>39570</v>
      </c>
      <c r="B2603">
        <v>19.32</v>
      </c>
      <c r="C2603">
        <v>48.36</v>
      </c>
      <c r="D2603">
        <v>15.65</v>
      </c>
      <c r="E2603">
        <v>180.94</v>
      </c>
      <c r="F2603">
        <v>1413.9</v>
      </c>
      <c r="G2603">
        <v>384.11</v>
      </c>
      <c r="H2603">
        <f t="shared" si="199"/>
        <v>37.975429975429975</v>
      </c>
      <c r="I2603">
        <f t="shared" si="200"/>
        <v>105.23177755969336</v>
      </c>
      <c r="J2603">
        <f t="shared" si="201"/>
        <v>125.2</v>
      </c>
      <c r="K2603">
        <f t="shared" si="202"/>
        <v>2506.5107774145285</v>
      </c>
      <c r="L2603">
        <f t="shared" si="203"/>
        <v>97.160566787152462</v>
      </c>
      <c r="M2603">
        <f t="shared" si="204"/>
        <v>46.324079210786564</v>
      </c>
    </row>
    <row r="2604" spans="1:13">
      <c r="A2604" s="230">
        <v>39573</v>
      </c>
      <c r="B2604">
        <v>19.100000000000001</v>
      </c>
      <c r="C2604">
        <v>48.28</v>
      </c>
      <c r="D2604">
        <v>15.8</v>
      </c>
      <c r="E2604">
        <v>184.73</v>
      </c>
      <c r="F2604">
        <v>1407.49</v>
      </c>
      <c r="G2604">
        <v>381.65</v>
      </c>
      <c r="H2604">
        <f t="shared" si="199"/>
        <v>37.542997542997547</v>
      </c>
      <c r="I2604">
        <f t="shared" si="200"/>
        <v>105.05769686894118</v>
      </c>
      <c r="J2604">
        <f t="shared" si="201"/>
        <v>126.4</v>
      </c>
      <c r="K2604">
        <f t="shared" si="202"/>
        <v>2559.012578267856</v>
      </c>
      <c r="L2604">
        <f t="shared" si="203"/>
        <v>96.720083561248472</v>
      </c>
      <c r="M2604">
        <f t="shared" si="204"/>
        <v>46.027400564413036</v>
      </c>
    </row>
    <row r="2605" spans="1:13">
      <c r="A2605" s="230">
        <v>39574</v>
      </c>
      <c r="B2605">
        <v>19.190000000000001</v>
      </c>
      <c r="C2605">
        <v>48.64</v>
      </c>
      <c r="D2605">
        <v>15.8</v>
      </c>
      <c r="E2605">
        <v>186.66</v>
      </c>
      <c r="F2605">
        <v>1418.26</v>
      </c>
      <c r="G2605">
        <v>385.3</v>
      </c>
      <c r="H2605">
        <f t="shared" si="199"/>
        <v>37.719901719901728</v>
      </c>
      <c r="I2605">
        <f t="shared" si="200"/>
        <v>105.84105997732598</v>
      </c>
      <c r="J2605">
        <f t="shared" si="201"/>
        <v>126.4</v>
      </c>
      <c r="K2605">
        <f t="shared" si="202"/>
        <v>2585.7483238211339</v>
      </c>
      <c r="L2605">
        <f t="shared" si="203"/>
        <v>97.460177842525525</v>
      </c>
      <c r="M2605">
        <f t="shared" si="204"/>
        <v>46.467594490942865</v>
      </c>
    </row>
    <row r="2606" spans="1:13">
      <c r="A2606" s="230">
        <v>39575</v>
      </c>
      <c r="B2606">
        <v>18.899999999999999</v>
      </c>
      <c r="C2606">
        <v>48.65</v>
      </c>
      <c r="D2606">
        <v>15.75</v>
      </c>
      <c r="E2606">
        <v>182.59</v>
      </c>
      <c r="F2606">
        <v>1392.57</v>
      </c>
      <c r="G2606">
        <v>379.7</v>
      </c>
      <c r="H2606">
        <f t="shared" si="199"/>
        <v>37.149877149877149</v>
      </c>
      <c r="I2606">
        <f t="shared" si="200"/>
        <v>105.86282006367001</v>
      </c>
      <c r="J2606">
        <f t="shared" si="201"/>
        <v>126</v>
      </c>
      <c r="K2606">
        <f t="shared" si="202"/>
        <v>2529.3677619548957</v>
      </c>
      <c r="L2606">
        <f t="shared" si="203"/>
        <v>95.694809032311269</v>
      </c>
      <c r="M2606">
        <f t="shared" si="204"/>
        <v>45.792228466677926</v>
      </c>
    </row>
    <row r="2607" spans="1:13">
      <c r="A2607" s="230">
        <v>39576</v>
      </c>
      <c r="B2607">
        <v>18.84</v>
      </c>
      <c r="C2607">
        <v>49.06</v>
      </c>
      <c r="D2607">
        <v>14.5</v>
      </c>
      <c r="E2607">
        <v>185.06</v>
      </c>
      <c r="F2607">
        <v>1397.68</v>
      </c>
      <c r="G2607">
        <v>382.18</v>
      </c>
      <c r="H2607">
        <f t="shared" ref="H2607:H2670" si="205">B2607*100/$B$429</f>
        <v>37.031941031941031</v>
      </c>
      <c r="I2607">
        <f t="shared" ref="I2607:I2670" si="206">C2607*100/$C$429</f>
        <v>106.75498360377495</v>
      </c>
      <c r="J2607">
        <f t="shared" ref="J2607:J2670" si="207">D2607*100/$D$429</f>
        <v>116</v>
      </c>
      <c r="K2607">
        <f t="shared" ref="K2607:K2670" si="208">E2607*100/$E$7</f>
        <v>2563.5839751759295</v>
      </c>
      <c r="L2607">
        <f t="shared" ref="L2607:L2670" si="209">F2607*100/$F$429</f>
        <v>96.045958686659063</v>
      </c>
      <c r="M2607">
        <f t="shared" ref="M2607:M2670" si="210">G2607*100/$G$429</f>
        <v>46.091319134566682</v>
      </c>
    </row>
    <row r="2608" spans="1:13">
      <c r="A2608" s="230">
        <v>39577</v>
      </c>
      <c r="B2608">
        <v>19.03</v>
      </c>
      <c r="C2608">
        <v>49.13</v>
      </c>
      <c r="D2608">
        <v>15.76</v>
      </c>
      <c r="E2608">
        <v>183.45</v>
      </c>
      <c r="F2608">
        <v>1388.28</v>
      </c>
      <c r="G2608">
        <v>380.49</v>
      </c>
      <c r="H2608">
        <f t="shared" si="205"/>
        <v>37.405405405405403</v>
      </c>
      <c r="I2608">
        <f t="shared" si="206"/>
        <v>106.90730420818309</v>
      </c>
      <c r="J2608">
        <f t="shared" si="207"/>
        <v>126.08</v>
      </c>
      <c r="K2608">
        <f t="shared" si="208"/>
        <v>2541.2810993516928</v>
      </c>
      <c r="L2608">
        <f t="shared" si="209"/>
        <v>95.40000824617583</v>
      </c>
      <c r="M2608">
        <f t="shared" si="210"/>
        <v>45.887503316529589</v>
      </c>
    </row>
    <row r="2609" spans="1:13">
      <c r="A2609" s="230">
        <v>39580</v>
      </c>
      <c r="B2609">
        <v>19.37</v>
      </c>
      <c r="C2609">
        <v>46.83</v>
      </c>
      <c r="D2609">
        <v>15.76</v>
      </c>
      <c r="E2609">
        <v>188.16</v>
      </c>
      <c r="F2609">
        <v>1403.58</v>
      </c>
      <c r="G2609">
        <v>385.44</v>
      </c>
      <c r="H2609">
        <f t="shared" si="205"/>
        <v>38.073710073710075</v>
      </c>
      <c r="I2609">
        <f t="shared" si="206"/>
        <v>101.9024843490579</v>
      </c>
      <c r="J2609">
        <f t="shared" si="207"/>
        <v>126.08</v>
      </c>
      <c r="K2609">
        <f t="shared" si="208"/>
        <v>2606.5274006760128</v>
      </c>
      <c r="L2609">
        <f t="shared" si="209"/>
        <v>96.451395665260236</v>
      </c>
      <c r="M2609">
        <f t="shared" si="210"/>
        <v>46.484478641549487</v>
      </c>
    </row>
    <row r="2610" spans="1:13">
      <c r="A2610" s="230">
        <v>39581</v>
      </c>
      <c r="B2610">
        <v>20</v>
      </c>
      <c r="C2610">
        <v>44.27</v>
      </c>
      <c r="D2610">
        <v>16</v>
      </c>
      <c r="E2610">
        <v>189.96</v>
      </c>
      <c r="F2610">
        <v>1403.04</v>
      </c>
      <c r="G2610">
        <v>385.63</v>
      </c>
      <c r="H2610">
        <f t="shared" si="205"/>
        <v>39.31203931203931</v>
      </c>
      <c r="I2610">
        <f t="shared" si="206"/>
        <v>96.331902244988115</v>
      </c>
      <c r="J2610">
        <f t="shared" si="207"/>
        <v>128</v>
      </c>
      <c r="K2610">
        <f t="shared" si="208"/>
        <v>2631.4622929018674</v>
      </c>
      <c r="L2610">
        <f t="shared" si="209"/>
        <v>96.414287873998433</v>
      </c>
      <c r="M2610">
        <f t="shared" si="210"/>
        <v>46.507392845944189</v>
      </c>
    </row>
    <row r="2611" spans="1:13">
      <c r="A2611" s="230">
        <v>39582</v>
      </c>
      <c r="B2611">
        <v>20.059999999999999</v>
      </c>
      <c r="C2611">
        <v>45.64</v>
      </c>
      <c r="D2611">
        <v>16</v>
      </c>
      <c r="E2611">
        <v>186.26</v>
      </c>
      <c r="F2611">
        <v>1408.66</v>
      </c>
      <c r="G2611">
        <v>386.9</v>
      </c>
      <c r="H2611">
        <f t="shared" si="205"/>
        <v>39.429975429975428</v>
      </c>
      <c r="I2611">
        <f t="shared" si="206"/>
        <v>99.313034074119201</v>
      </c>
      <c r="J2611">
        <f t="shared" si="207"/>
        <v>128</v>
      </c>
      <c r="K2611">
        <f t="shared" si="208"/>
        <v>2580.2072366598327</v>
      </c>
      <c r="L2611">
        <f t="shared" si="209"/>
        <v>96.800483775649042</v>
      </c>
      <c r="M2611">
        <f t="shared" si="210"/>
        <v>46.660556212161417</v>
      </c>
    </row>
    <row r="2612" spans="1:13">
      <c r="A2612" s="230">
        <v>39583</v>
      </c>
      <c r="B2612">
        <v>20.63</v>
      </c>
      <c r="C2612">
        <v>46.73</v>
      </c>
      <c r="D2612">
        <v>16.55</v>
      </c>
      <c r="E2612">
        <v>189.73</v>
      </c>
      <c r="F2612">
        <v>1423.57</v>
      </c>
      <c r="G2612">
        <v>395.02</v>
      </c>
      <c r="H2612">
        <f t="shared" si="205"/>
        <v>40.550368550368553</v>
      </c>
      <c r="I2612">
        <f t="shared" si="206"/>
        <v>101.68488348561768</v>
      </c>
      <c r="J2612">
        <f t="shared" si="207"/>
        <v>132.4</v>
      </c>
      <c r="K2612">
        <f t="shared" si="208"/>
        <v>2628.2761677841195</v>
      </c>
      <c r="L2612">
        <f t="shared" si="209"/>
        <v>97.825071123266582</v>
      </c>
      <c r="M2612">
        <f t="shared" si="210"/>
        <v>47.639836947345572</v>
      </c>
    </row>
    <row r="2613" spans="1:13">
      <c r="A2613" s="230">
        <v>39584</v>
      </c>
      <c r="B2613">
        <v>21.31</v>
      </c>
      <c r="C2613">
        <v>47.29</v>
      </c>
      <c r="D2613">
        <v>16.45</v>
      </c>
      <c r="E2613">
        <v>187.62</v>
      </c>
      <c r="F2613">
        <v>1425.35</v>
      </c>
      <c r="G2613">
        <v>395</v>
      </c>
      <c r="H2613">
        <f t="shared" si="205"/>
        <v>41.886977886977888</v>
      </c>
      <c r="I2613">
        <f t="shared" si="206"/>
        <v>102.90344832088293</v>
      </c>
      <c r="J2613">
        <f t="shared" si="207"/>
        <v>131.6</v>
      </c>
      <c r="K2613">
        <f t="shared" si="208"/>
        <v>2599.0469330082565</v>
      </c>
      <c r="L2613">
        <f t="shared" si="209"/>
        <v>97.947389398166592</v>
      </c>
      <c r="M2613">
        <f t="shared" si="210"/>
        <v>47.637424925830338</v>
      </c>
    </row>
    <row r="2614" spans="1:13">
      <c r="A2614" s="230">
        <v>39587</v>
      </c>
      <c r="B2614">
        <v>21.2</v>
      </c>
      <c r="C2614">
        <v>46.71</v>
      </c>
      <c r="D2614">
        <v>17.190000000000001</v>
      </c>
      <c r="E2614">
        <v>183.6</v>
      </c>
      <c r="F2614">
        <v>1426.63</v>
      </c>
      <c r="G2614">
        <v>392.85</v>
      </c>
      <c r="H2614">
        <f t="shared" si="205"/>
        <v>41.670761670761671</v>
      </c>
      <c r="I2614">
        <f t="shared" si="206"/>
        <v>101.64136331292963</v>
      </c>
      <c r="J2614">
        <f t="shared" si="207"/>
        <v>137.52000000000001</v>
      </c>
      <c r="K2614">
        <f t="shared" si="208"/>
        <v>2543.3590070371806</v>
      </c>
      <c r="L2614">
        <f t="shared" si="209"/>
        <v>98.035348607083463</v>
      </c>
      <c r="M2614">
        <f t="shared" si="210"/>
        <v>47.378132612942913</v>
      </c>
    </row>
    <row r="2615" spans="1:13">
      <c r="A2615" s="230">
        <v>39588</v>
      </c>
      <c r="B2615">
        <v>20.57</v>
      </c>
      <c r="C2615">
        <v>46.46</v>
      </c>
      <c r="D2615">
        <v>16.39</v>
      </c>
      <c r="E2615">
        <v>185.9</v>
      </c>
      <c r="F2615">
        <v>1413.4</v>
      </c>
      <c r="G2615">
        <v>387.23</v>
      </c>
      <c r="H2615">
        <f t="shared" si="205"/>
        <v>40.432432432432435</v>
      </c>
      <c r="I2615">
        <f t="shared" si="206"/>
        <v>101.09736115432906</v>
      </c>
      <c r="J2615">
        <f t="shared" si="207"/>
        <v>131.12</v>
      </c>
      <c r="K2615">
        <f t="shared" si="208"/>
        <v>2575.220258214662</v>
      </c>
      <c r="L2615">
        <f t="shared" si="209"/>
        <v>97.126207721169308</v>
      </c>
      <c r="M2615">
        <f t="shared" si="210"/>
        <v>46.700354567162741</v>
      </c>
    </row>
    <row r="2616" spans="1:13">
      <c r="A2616" s="230">
        <v>39589</v>
      </c>
      <c r="B2616">
        <v>20.010000000000002</v>
      </c>
      <c r="C2616">
        <v>44.8</v>
      </c>
      <c r="D2616">
        <v>16.600000000000001</v>
      </c>
      <c r="E2616">
        <v>178.19</v>
      </c>
      <c r="F2616">
        <v>1390.71</v>
      </c>
      <c r="G2616">
        <v>379.82</v>
      </c>
      <c r="H2616">
        <f t="shared" si="205"/>
        <v>39.331695331695336</v>
      </c>
      <c r="I2616">
        <f t="shared" si="206"/>
        <v>97.485186821221305</v>
      </c>
      <c r="J2616">
        <f t="shared" si="207"/>
        <v>132.80000000000001</v>
      </c>
      <c r="K2616">
        <f t="shared" si="208"/>
        <v>2468.4158031805841</v>
      </c>
      <c r="L2616">
        <f t="shared" si="209"/>
        <v>95.566993306853945</v>
      </c>
      <c r="M2616">
        <f t="shared" si="210"/>
        <v>45.806700595769314</v>
      </c>
    </row>
    <row r="2617" spans="1:13">
      <c r="A2617" s="230">
        <v>39590</v>
      </c>
      <c r="B2617">
        <v>20.89</v>
      </c>
      <c r="C2617">
        <v>44.9</v>
      </c>
      <c r="D2617">
        <v>16.79</v>
      </c>
      <c r="E2617">
        <v>177.05</v>
      </c>
      <c r="F2617">
        <v>1394.35</v>
      </c>
      <c r="G2617">
        <v>381.6</v>
      </c>
      <c r="H2617">
        <f t="shared" si="205"/>
        <v>41.061425061425062</v>
      </c>
      <c r="I2617">
        <f t="shared" si="206"/>
        <v>97.70278768466153</v>
      </c>
      <c r="J2617">
        <f t="shared" si="207"/>
        <v>134.32</v>
      </c>
      <c r="K2617">
        <f t="shared" si="208"/>
        <v>2452.623704770876</v>
      </c>
      <c r="L2617">
        <f t="shared" si="209"/>
        <v>95.81712730721128</v>
      </c>
      <c r="M2617">
        <f t="shared" si="210"/>
        <v>46.021370510624955</v>
      </c>
    </row>
    <row r="2618" spans="1:13">
      <c r="A2618" s="230">
        <v>39591</v>
      </c>
      <c r="B2618">
        <v>21.19</v>
      </c>
      <c r="C2618">
        <v>44.96</v>
      </c>
      <c r="D2618">
        <v>15.09</v>
      </c>
      <c r="E2618">
        <v>181.17</v>
      </c>
      <c r="F2618">
        <v>1375.93</v>
      </c>
      <c r="G2618">
        <v>379.53</v>
      </c>
      <c r="H2618">
        <f t="shared" si="205"/>
        <v>41.651105651105652</v>
      </c>
      <c r="I2618">
        <f t="shared" si="206"/>
        <v>97.833348202725674</v>
      </c>
      <c r="J2618">
        <f t="shared" si="207"/>
        <v>120.72</v>
      </c>
      <c r="K2618">
        <f t="shared" si="208"/>
        <v>2509.6969025322769</v>
      </c>
      <c r="L2618">
        <f t="shared" si="209"/>
        <v>94.551339316392017</v>
      </c>
      <c r="M2618">
        <f t="shared" si="210"/>
        <v>45.771726283798458</v>
      </c>
    </row>
    <row r="2619" spans="1:13">
      <c r="A2619" s="230">
        <v>39594</v>
      </c>
      <c r="B2619">
        <v>21.19</v>
      </c>
      <c r="C2619">
        <v>44.96</v>
      </c>
      <c r="D2619">
        <v>15.09</v>
      </c>
      <c r="E2619">
        <v>181.17</v>
      </c>
      <c r="F2619">
        <v>1375.93</v>
      </c>
      <c r="G2619">
        <v>379.53</v>
      </c>
      <c r="H2619">
        <f t="shared" si="205"/>
        <v>41.651105651105652</v>
      </c>
      <c r="I2619">
        <f t="shared" si="206"/>
        <v>97.833348202725674</v>
      </c>
      <c r="J2619">
        <f t="shared" si="207"/>
        <v>120.72</v>
      </c>
      <c r="K2619">
        <f t="shared" si="208"/>
        <v>2509.6969025322769</v>
      </c>
      <c r="L2619">
        <f t="shared" si="209"/>
        <v>94.551339316392017</v>
      </c>
      <c r="M2619">
        <f t="shared" si="210"/>
        <v>45.771726283798458</v>
      </c>
    </row>
    <row r="2620" spans="1:13">
      <c r="A2620" s="230">
        <v>39595</v>
      </c>
      <c r="B2620">
        <v>21.49</v>
      </c>
      <c r="C2620">
        <v>45.7</v>
      </c>
      <c r="D2620">
        <v>15.7</v>
      </c>
      <c r="E2620">
        <v>186.43</v>
      </c>
      <c r="F2620">
        <v>1385.35</v>
      </c>
      <c r="G2620">
        <v>386.57</v>
      </c>
      <c r="H2620">
        <f t="shared" si="205"/>
        <v>42.240786240786242</v>
      </c>
      <c r="I2620">
        <f t="shared" si="206"/>
        <v>99.443594592183345</v>
      </c>
      <c r="J2620">
        <f t="shared" si="207"/>
        <v>125.6</v>
      </c>
      <c r="K2620">
        <f t="shared" si="208"/>
        <v>2582.5621987033855</v>
      </c>
      <c r="L2620">
        <f t="shared" si="209"/>
        <v>95.198664119514575</v>
      </c>
      <c r="M2620">
        <f t="shared" si="210"/>
        <v>46.620757857160086</v>
      </c>
    </row>
    <row r="2621" spans="1:13">
      <c r="A2621" s="230">
        <v>39596</v>
      </c>
      <c r="B2621">
        <v>21.69</v>
      </c>
      <c r="C2621">
        <v>46.52</v>
      </c>
      <c r="D2621">
        <v>16</v>
      </c>
      <c r="E2621">
        <v>187.01</v>
      </c>
      <c r="F2621">
        <v>1390.84</v>
      </c>
      <c r="G2621">
        <v>387.94</v>
      </c>
      <c r="H2621">
        <f t="shared" si="205"/>
        <v>42.633906633906633</v>
      </c>
      <c r="I2621">
        <f t="shared" si="206"/>
        <v>101.22792167239319</v>
      </c>
      <c r="J2621">
        <f t="shared" si="207"/>
        <v>128</v>
      </c>
      <c r="K2621">
        <f t="shared" si="208"/>
        <v>2590.5967750872724</v>
      </c>
      <c r="L2621">
        <f t="shared" si="209"/>
        <v>95.575926664009557</v>
      </c>
      <c r="M2621">
        <f t="shared" si="210"/>
        <v>46.785981330953476</v>
      </c>
    </row>
    <row r="2622" spans="1:13">
      <c r="A2622" s="230">
        <v>39597</v>
      </c>
      <c r="B2622">
        <v>21.81</v>
      </c>
      <c r="C2622">
        <v>46.91</v>
      </c>
      <c r="D2622">
        <v>15.08</v>
      </c>
      <c r="E2622">
        <v>186.69</v>
      </c>
      <c r="F2622">
        <v>1398.26</v>
      </c>
      <c r="G2622">
        <v>390.49</v>
      </c>
      <c r="H2622">
        <f t="shared" si="205"/>
        <v>42.86977886977887</v>
      </c>
      <c r="I2622">
        <f t="shared" si="206"/>
        <v>102.07656503981008</v>
      </c>
      <c r="J2622">
        <f t="shared" si="207"/>
        <v>120.64</v>
      </c>
      <c r="K2622">
        <f t="shared" si="208"/>
        <v>2586.1639053582312</v>
      </c>
      <c r="L2622">
        <f t="shared" si="209"/>
        <v>96.085815203199516</v>
      </c>
      <c r="M2622">
        <f t="shared" si="210"/>
        <v>47.093514074145546</v>
      </c>
    </row>
    <row r="2623" spans="1:13">
      <c r="A2623" s="230">
        <v>39598</v>
      </c>
      <c r="B2623">
        <v>23.06</v>
      </c>
      <c r="C2623">
        <v>47.06</v>
      </c>
      <c r="D2623">
        <v>14.85</v>
      </c>
      <c r="E2623">
        <v>188.75</v>
      </c>
      <c r="F2623">
        <v>1400.38</v>
      </c>
      <c r="G2623">
        <v>392.73</v>
      </c>
      <c r="H2623">
        <f t="shared" si="205"/>
        <v>45.32678132678133</v>
      </c>
      <c r="I2623">
        <f t="shared" si="206"/>
        <v>102.40296633497042</v>
      </c>
      <c r="J2623">
        <f t="shared" si="207"/>
        <v>118.8</v>
      </c>
      <c r="K2623">
        <f t="shared" si="208"/>
        <v>2614.7005042389319</v>
      </c>
      <c r="L2623">
        <f t="shared" si="209"/>
        <v>96.231497642968066</v>
      </c>
      <c r="M2623">
        <f t="shared" si="210"/>
        <v>47.363660483851518</v>
      </c>
    </row>
    <row r="2624" spans="1:13">
      <c r="A2624" s="230">
        <v>39601</v>
      </c>
      <c r="B2624">
        <v>22.79</v>
      </c>
      <c r="C2624">
        <v>46.25</v>
      </c>
      <c r="D2624">
        <v>15.1</v>
      </c>
      <c r="E2624">
        <v>186.1</v>
      </c>
      <c r="F2624">
        <v>1385.67</v>
      </c>
      <c r="G2624">
        <v>387.16</v>
      </c>
      <c r="H2624">
        <f t="shared" si="205"/>
        <v>44.796068796068795</v>
      </c>
      <c r="I2624">
        <f t="shared" si="206"/>
        <v>100.64039934110458</v>
      </c>
      <c r="J2624">
        <f t="shared" si="207"/>
        <v>120.8</v>
      </c>
      <c r="K2624">
        <f t="shared" si="208"/>
        <v>2577.9908017953121</v>
      </c>
      <c r="L2624">
        <f t="shared" si="209"/>
        <v>95.220653921743789</v>
      </c>
      <c r="M2624">
        <f t="shared" si="210"/>
        <v>46.691912491859433</v>
      </c>
    </row>
    <row r="2625" spans="1:13">
      <c r="A2625" s="230">
        <v>39602</v>
      </c>
      <c r="B2625">
        <v>23.47</v>
      </c>
      <c r="C2625">
        <v>46.24</v>
      </c>
      <c r="D2625">
        <v>15</v>
      </c>
      <c r="E2625">
        <v>185.37</v>
      </c>
      <c r="F2625">
        <v>1377.65</v>
      </c>
      <c r="G2625">
        <v>385.42</v>
      </c>
      <c r="H2625">
        <f t="shared" si="205"/>
        <v>46.13267813267813</v>
      </c>
      <c r="I2625">
        <f t="shared" si="206"/>
        <v>100.61863925476057</v>
      </c>
      <c r="J2625">
        <f t="shared" si="207"/>
        <v>120</v>
      </c>
      <c r="K2625">
        <f t="shared" si="208"/>
        <v>2567.8783177259379</v>
      </c>
      <c r="L2625">
        <f t="shared" si="209"/>
        <v>94.669534503374052</v>
      </c>
      <c r="M2625">
        <f t="shared" si="210"/>
        <v>46.482066620034253</v>
      </c>
    </row>
    <row r="2626" spans="1:13">
      <c r="A2626" s="230">
        <v>39603</v>
      </c>
      <c r="B2626">
        <v>23.89</v>
      </c>
      <c r="C2626">
        <v>46.81</v>
      </c>
      <c r="D2626">
        <v>15.15</v>
      </c>
      <c r="E2626">
        <v>185.19</v>
      </c>
      <c r="F2626">
        <v>1377.2</v>
      </c>
      <c r="G2626">
        <v>389.12</v>
      </c>
      <c r="H2626">
        <f t="shared" si="205"/>
        <v>46.958230958230956</v>
      </c>
      <c r="I2626">
        <f t="shared" si="206"/>
        <v>101.85896417636985</v>
      </c>
      <c r="J2626">
        <f t="shared" si="207"/>
        <v>121.2</v>
      </c>
      <c r="K2626">
        <f t="shared" si="208"/>
        <v>2565.3848285033523</v>
      </c>
      <c r="L2626">
        <f t="shared" si="209"/>
        <v>94.638611343989226</v>
      </c>
      <c r="M2626">
        <f t="shared" si="210"/>
        <v>46.928290600352156</v>
      </c>
    </row>
    <row r="2627" spans="1:13">
      <c r="A2627" s="230">
        <v>39604</v>
      </c>
      <c r="B2627">
        <v>24.02</v>
      </c>
      <c r="C2627">
        <v>48.51</v>
      </c>
      <c r="D2627">
        <v>15.1</v>
      </c>
      <c r="E2627">
        <v>189.43</v>
      </c>
      <c r="F2627">
        <v>1404.05</v>
      </c>
      <c r="G2627">
        <v>395.6</v>
      </c>
      <c r="H2627">
        <f t="shared" si="205"/>
        <v>47.213759213759211</v>
      </c>
      <c r="I2627">
        <f t="shared" si="206"/>
        <v>105.55817885485369</v>
      </c>
      <c r="J2627">
        <f t="shared" si="207"/>
        <v>120.8</v>
      </c>
      <c r="K2627">
        <f t="shared" si="208"/>
        <v>2624.1203524131433</v>
      </c>
      <c r="L2627">
        <f t="shared" si="209"/>
        <v>96.483693187284402</v>
      </c>
      <c r="M2627">
        <f t="shared" si="210"/>
        <v>47.709785571287298</v>
      </c>
    </row>
    <row r="2628" spans="1:13">
      <c r="A2628" s="230">
        <v>39605</v>
      </c>
      <c r="B2628">
        <v>23.74</v>
      </c>
      <c r="C2628">
        <v>47.63</v>
      </c>
      <c r="D2628">
        <v>14.7</v>
      </c>
      <c r="E2628">
        <v>185.64</v>
      </c>
      <c r="F2628">
        <v>1360.68</v>
      </c>
      <c r="G2628">
        <v>384.41</v>
      </c>
      <c r="H2628">
        <f t="shared" si="205"/>
        <v>46.663390663390665</v>
      </c>
      <c r="I2628">
        <f t="shared" si="206"/>
        <v>103.6432912565797</v>
      </c>
      <c r="J2628">
        <f t="shared" si="207"/>
        <v>117.6</v>
      </c>
      <c r="K2628">
        <f t="shared" si="208"/>
        <v>2571.6185515598163</v>
      </c>
      <c r="L2628">
        <f t="shared" si="209"/>
        <v>93.503387803905937</v>
      </c>
      <c r="M2628">
        <f t="shared" si="210"/>
        <v>46.360259533515041</v>
      </c>
    </row>
    <row r="2629" spans="1:13">
      <c r="A2629" s="230">
        <v>39608</v>
      </c>
      <c r="B2629">
        <v>24.15</v>
      </c>
      <c r="C2629">
        <v>47.63</v>
      </c>
      <c r="D2629">
        <v>14.7</v>
      </c>
      <c r="E2629">
        <v>181.61</v>
      </c>
      <c r="F2629">
        <v>1361.76</v>
      </c>
      <c r="G2629">
        <v>383.69</v>
      </c>
      <c r="H2629">
        <f t="shared" si="205"/>
        <v>47.469287469287472</v>
      </c>
      <c r="I2629">
        <f t="shared" si="206"/>
        <v>103.6432912565797</v>
      </c>
      <c r="J2629">
        <f t="shared" si="207"/>
        <v>117.6</v>
      </c>
      <c r="K2629">
        <f t="shared" si="208"/>
        <v>2515.7920984097082</v>
      </c>
      <c r="L2629">
        <f t="shared" si="209"/>
        <v>93.577603386429544</v>
      </c>
      <c r="M2629">
        <f t="shared" si="210"/>
        <v>46.273426758966693</v>
      </c>
    </row>
    <row r="2630" spans="1:13">
      <c r="A2630" s="230">
        <v>39609</v>
      </c>
      <c r="B2630">
        <v>23.6</v>
      </c>
      <c r="C2630">
        <v>47.57</v>
      </c>
      <c r="D2630">
        <v>14.37</v>
      </c>
      <c r="E2630">
        <v>185.64</v>
      </c>
      <c r="F2630">
        <v>1358.44</v>
      </c>
      <c r="G2630">
        <v>382.68</v>
      </c>
      <c r="H2630">
        <f t="shared" si="205"/>
        <v>46.388206388206392</v>
      </c>
      <c r="I2630">
        <f t="shared" si="206"/>
        <v>103.51273073851557</v>
      </c>
      <c r="J2630">
        <f t="shared" si="207"/>
        <v>114.96</v>
      </c>
      <c r="K2630">
        <f t="shared" si="208"/>
        <v>2571.6185515598163</v>
      </c>
      <c r="L2630">
        <f t="shared" si="209"/>
        <v>93.349459188301424</v>
      </c>
      <c r="M2630">
        <f t="shared" si="210"/>
        <v>46.151619672447481</v>
      </c>
    </row>
    <row r="2631" spans="1:13">
      <c r="A2631" s="230">
        <v>39610</v>
      </c>
      <c r="B2631">
        <v>23.45</v>
      </c>
      <c r="C2631">
        <v>46.48</v>
      </c>
      <c r="D2631">
        <v>13.75</v>
      </c>
      <c r="E2631">
        <v>180.81</v>
      </c>
      <c r="F2631">
        <v>1335.49</v>
      </c>
      <c r="G2631">
        <v>373.6</v>
      </c>
      <c r="H2631">
        <f t="shared" si="205"/>
        <v>46.093366093366093</v>
      </c>
      <c r="I2631">
        <f t="shared" si="206"/>
        <v>101.1408813270171</v>
      </c>
      <c r="J2631">
        <f t="shared" si="207"/>
        <v>110</v>
      </c>
      <c r="K2631">
        <f t="shared" si="208"/>
        <v>2504.7099240871057</v>
      </c>
      <c r="L2631">
        <f t="shared" si="209"/>
        <v>91.772378059674821</v>
      </c>
      <c r="M2631">
        <f t="shared" si="210"/>
        <v>45.056561904532188</v>
      </c>
    </row>
    <row r="2632" spans="1:13">
      <c r="A2632" s="230">
        <v>39611</v>
      </c>
      <c r="B2632">
        <v>23.78</v>
      </c>
      <c r="C2632">
        <v>46.97</v>
      </c>
      <c r="D2632">
        <v>13.55</v>
      </c>
      <c r="E2632">
        <v>173.26</v>
      </c>
      <c r="F2632">
        <v>1339.87</v>
      </c>
      <c r="G2632">
        <v>376.22</v>
      </c>
      <c r="H2632">
        <f t="shared" si="205"/>
        <v>46.742014742014739</v>
      </c>
      <c r="I2632">
        <f t="shared" si="206"/>
        <v>102.20712555787421</v>
      </c>
      <c r="J2632">
        <f t="shared" si="207"/>
        <v>108.4</v>
      </c>
      <c r="K2632">
        <f t="shared" si="208"/>
        <v>2400.1219039175485</v>
      </c>
      <c r="L2632">
        <f t="shared" si="209"/>
        <v>92.073363477687224</v>
      </c>
      <c r="M2632">
        <f t="shared" si="210"/>
        <v>45.372536723027572</v>
      </c>
    </row>
    <row r="2633" spans="1:13">
      <c r="A2633" s="230">
        <v>39612</v>
      </c>
      <c r="B2633">
        <v>24.42</v>
      </c>
      <c r="C2633">
        <v>47.45</v>
      </c>
      <c r="D2633">
        <v>13.74</v>
      </c>
      <c r="E2633">
        <v>172.37</v>
      </c>
      <c r="F2633">
        <v>1360.03</v>
      </c>
      <c r="G2633">
        <v>383.82</v>
      </c>
      <c r="H2633">
        <f t="shared" si="205"/>
        <v>48</v>
      </c>
      <c r="I2633">
        <f t="shared" si="206"/>
        <v>103.2516097023873</v>
      </c>
      <c r="J2633">
        <f t="shared" si="207"/>
        <v>109.92</v>
      </c>
      <c r="K2633">
        <f t="shared" si="208"/>
        <v>2387.7929849836537</v>
      </c>
      <c r="L2633">
        <f t="shared" si="209"/>
        <v>93.458721018127846</v>
      </c>
      <c r="M2633">
        <f t="shared" si="210"/>
        <v>46.289104898815701</v>
      </c>
    </row>
    <row r="2634" spans="1:13">
      <c r="A2634" s="230">
        <v>39615</v>
      </c>
      <c r="B2634">
        <v>24.45</v>
      </c>
      <c r="C2634">
        <v>47.58</v>
      </c>
      <c r="D2634">
        <v>13.82</v>
      </c>
      <c r="E2634">
        <v>176.84</v>
      </c>
      <c r="F2634">
        <v>1360.14</v>
      </c>
      <c r="G2634">
        <v>385.49</v>
      </c>
      <c r="H2634">
        <f t="shared" si="205"/>
        <v>48.058968058968055</v>
      </c>
      <c r="I2634">
        <f t="shared" si="206"/>
        <v>103.53449082485959</v>
      </c>
      <c r="J2634">
        <f t="shared" si="207"/>
        <v>110.56</v>
      </c>
      <c r="K2634">
        <f t="shared" si="208"/>
        <v>2449.7146340111931</v>
      </c>
      <c r="L2634">
        <f t="shared" si="209"/>
        <v>93.466280012644134</v>
      </c>
      <c r="M2634">
        <f t="shared" si="210"/>
        <v>46.490508695337567</v>
      </c>
    </row>
    <row r="2635" spans="1:13">
      <c r="A2635" s="230">
        <v>39616</v>
      </c>
      <c r="B2635">
        <v>24.15</v>
      </c>
      <c r="C2635">
        <v>47.34</v>
      </c>
      <c r="D2635">
        <v>13.9</v>
      </c>
      <c r="E2635">
        <v>181.43</v>
      </c>
      <c r="F2635">
        <v>1350.93</v>
      </c>
      <c r="G2635">
        <v>382.46</v>
      </c>
      <c r="H2635">
        <f t="shared" si="205"/>
        <v>47.469287469287472</v>
      </c>
      <c r="I2635">
        <f t="shared" si="206"/>
        <v>103.01224875260306</v>
      </c>
      <c r="J2635">
        <f t="shared" si="207"/>
        <v>111.2</v>
      </c>
      <c r="K2635">
        <f t="shared" si="208"/>
        <v>2513.2986091871226</v>
      </c>
      <c r="L2635">
        <f t="shared" si="209"/>
        <v>92.833386017234503</v>
      </c>
      <c r="M2635">
        <f t="shared" si="210"/>
        <v>46.125087435779932</v>
      </c>
    </row>
    <row r="2636" spans="1:13">
      <c r="A2636" s="230">
        <v>39617</v>
      </c>
      <c r="B2636">
        <v>23.89</v>
      </c>
      <c r="C2636">
        <v>46.59</v>
      </c>
      <c r="D2636">
        <v>13.95</v>
      </c>
      <c r="E2636">
        <v>178.75</v>
      </c>
      <c r="F2636">
        <v>1337.81</v>
      </c>
      <c r="G2636">
        <v>377.54</v>
      </c>
      <c r="H2636">
        <f t="shared" si="205"/>
        <v>46.958230958230956</v>
      </c>
      <c r="I2636">
        <f t="shared" si="206"/>
        <v>101.38024227680135</v>
      </c>
      <c r="J2636">
        <f t="shared" si="207"/>
        <v>111.6</v>
      </c>
      <c r="K2636">
        <f t="shared" si="208"/>
        <v>2476.1733252064055</v>
      </c>
      <c r="L2636">
        <f t="shared" si="209"/>
        <v>91.931804125836635</v>
      </c>
      <c r="M2636">
        <f t="shared" si="210"/>
        <v>45.531730143032881</v>
      </c>
    </row>
    <row r="2637" spans="1:13">
      <c r="A2637" s="230">
        <v>39618</v>
      </c>
      <c r="B2637">
        <v>24.34</v>
      </c>
      <c r="C2637">
        <v>46.59</v>
      </c>
      <c r="D2637">
        <v>13.75</v>
      </c>
      <c r="E2637">
        <v>180.9</v>
      </c>
      <c r="F2637">
        <v>1342.83</v>
      </c>
      <c r="G2637">
        <v>382.1</v>
      </c>
      <c r="H2637">
        <f t="shared" si="205"/>
        <v>47.842751842751845</v>
      </c>
      <c r="I2637">
        <f t="shared" si="206"/>
        <v>101.38024227680135</v>
      </c>
      <c r="J2637">
        <f t="shared" si="207"/>
        <v>110</v>
      </c>
      <c r="K2637">
        <f t="shared" si="208"/>
        <v>2505.9566686983985</v>
      </c>
      <c r="L2637">
        <f t="shared" si="209"/>
        <v>92.276769148307466</v>
      </c>
      <c r="M2637">
        <f t="shared" si="210"/>
        <v>46.081671048505754</v>
      </c>
    </row>
    <row r="2638" spans="1:13">
      <c r="A2638" s="230">
        <v>39619</v>
      </c>
      <c r="B2638">
        <v>23.4</v>
      </c>
      <c r="C2638">
        <v>45.64</v>
      </c>
      <c r="D2638">
        <v>13.85</v>
      </c>
      <c r="E2638">
        <v>175.27</v>
      </c>
      <c r="F2638">
        <v>1317.93</v>
      </c>
      <c r="G2638">
        <v>372.68</v>
      </c>
      <c r="H2638">
        <f t="shared" si="205"/>
        <v>45.995085995085994</v>
      </c>
      <c r="I2638">
        <f t="shared" si="206"/>
        <v>99.313034074119201</v>
      </c>
      <c r="J2638">
        <f t="shared" si="207"/>
        <v>110.8</v>
      </c>
      <c r="K2638">
        <f t="shared" si="208"/>
        <v>2427.9658669030864</v>
      </c>
      <c r="L2638">
        <f t="shared" si="209"/>
        <v>90.565687662346591</v>
      </c>
      <c r="M2638">
        <f t="shared" si="210"/>
        <v>44.945608914831524</v>
      </c>
    </row>
    <row r="2639" spans="1:13">
      <c r="A2639" s="230">
        <v>39622</v>
      </c>
      <c r="B2639">
        <v>23.41</v>
      </c>
      <c r="C2639">
        <v>45.51</v>
      </c>
      <c r="D2639">
        <v>13.55</v>
      </c>
      <c r="E2639">
        <v>173.16</v>
      </c>
      <c r="F2639">
        <v>1318</v>
      </c>
      <c r="G2639">
        <v>370.34</v>
      </c>
      <c r="H2639">
        <f t="shared" si="205"/>
        <v>46.014742014742012</v>
      </c>
      <c r="I2639">
        <f t="shared" si="206"/>
        <v>99.030152951646912</v>
      </c>
      <c r="J2639">
        <f t="shared" si="207"/>
        <v>108.4</v>
      </c>
      <c r="K2639">
        <f t="shared" si="208"/>
        <v>2398.7366321272234</v>
      </c>
      <c r="L2639">
        <f t="shared" si="209"/>
        <v>90.570497931584228</v>
      </c>
      <c r="M2639">
        <f t="shared" si="210"/>
        <v>44.66340239754939</v>
      </c>
    </row>
    <row r="2640" spans="1:13">
      <c r="A2640" s="230">
        <v>39623</v>
      </c>
      <c r="B2640">
        <v>23.04</v>
      </c>
      <c r="C2640">
        <v>45.04</v>
      </c>
      <c r="D2640">
        <v>14</v>
      </c>
      <c r="E2640">
        <v>173.25</v>
      </c>
      <c r="F2640">
        <v>1314.29</v>
      </c>
      <c r="G2640">
        <v>369.12</v>
      </c>
      <c r="H2640">
        <f t="shared" si="205"/>
        <v>45.287469287469285</v>
      </c>
      <c r="I2640">
        <f t="shared" si="206"/>
        <v>98.007428893477851</v>
      </c>
      <c r="J2640">
        <f t="shared" si="207"/>
        <v>112</v>
      </c>
      <c r="K2640">
        <f t="shared" si="208"/>
        <v>2399.9833767385162</v>
      </c>
      <c r="L2640">
        <f t="shared" si="209"/>
        <v>90.315553661989256</v>
      </c>
      <c r="M2640">
        <f t="shared" si="210"/>
        <v>44.516269085120243</v>
      </c>
    </row>
    <row r="2641" spans="1:13">
      <c r="A2641" s="230">
        <v>39624</v>
      </c>
      <c r="B2641">
        <v>23.55</v>
      </c>
      <c r="C2641">
        <v>45.6</v>
      </c>
      <c r="D2641">
        <v>14</v>
      </c>
      <c r="E2641">
        <v>177.39</v>
      </c>
      <c r="F2641">
        <v>1321.97</v>
      </c>
      <c r="G2641">
        <v>374.75</v>
      </c>
      <c r="H2641">
        <f t="shared" si="205"/>
        <v>46.289926289926292</v>
      </c>
      <c r="I2641">
        <f t="shared" si="206"/>
        <v>99.22599372874312</v>
      </c>
      <c r="J2641">
        <f t="shared" si="207"/>
        <v>112</v>
      </c>
      <c r="K2641">
        <f t="shared" si="208"/>
        <v>2457.3336288579821</v>
      </c>
      <c r="L2641">
        <f t="shared" si="209"/>
        <v>90.843308915490439</v>
      </c>
      <c r="M2641">
        <f t="shared" si="210"/>
        <v>45.195253141658029</v>
      </c>
    </row>
    <row r="2642" spans="1:13">
      <c r="A2642" s="230">
        <v>39625</v>
      </c>
      <c r="B2642">
        <v>22.52</v>
      </c>
      <c r="C2642">
        <v>44.67</v>
      </c>
      <c r="D2642">
        <v>14.15</v>
      </c>
      <c r="E2642">
        <v>168.26</v>
      </c>
      <c r="F2642">
        <v>1283.1500000000001</v>
      </c>
      <c r="G2642">
        <v>361.45</v>
      </c>
      <c r="H2642">
        <f t="shared" si="205"/>
        <v>44.265356265356267</v>
      </c>
      <c r="I2642">
        <f t="shared" si="206"/>
        <v>97.202305698749015</v>
      </c>
      <c r="J2642">
        <f t="shared" si="207"/>
        <v>113.2</v>
      </c>
      <c r="K2642">
        <f t="shared" si="208"/>
        <v>2330.8583144012855</v>
      </c>
      <c r="L2642">
        <f t="shared" si="209"/>
        <v>88.175671032558654</v>
      </c>
      <c r="M2642">
        <f t="shared" si="210"/>
        <v>43.5912588340288</v>
      </c>
    </row>
    <row r="2643" spans="1:13">
      <c r="A2643" s="230">
        <v>39626</v>
      </c>
      <c r="B2643">
        <v>22.25</v>
      </c>
      <c r="C2643">
        <v>44.58</v>
      </c>
      <c r="D2643">
        <v>14.25</v>
      </c>
      <c r="E2643">
        <v>170.09</v>
      </c>
      <c r="F2643">
        <v>1278.3800000000001</v>
      </c>
      <c r="G2643">
        <v>359.93</v>
      </c>
      <c r="H2643">
        <f t="shared" si="205"/>
        <v>43.734643734643733</v>
      </c>
      <c r="I2643">
        <f t="shared" si="206"/>
        <v>97.006464921652807</v>
      </c>
      <c r="J2643">
        <f t="shared" si="207"/>
        <v>114</v>
      </c>
      <c r="K2643">
        <f t="shared" si="208"/>
        <v>2356.2087881642378</v>
      </c>
      <c r="L2643">
        <f t="shared" si="209"/>
        <v>87.8478855430794</v>
      </c>
      <c r="M2643">
        <f t="shared" si="210"/>
        <v>43.407945198871175</v>
      </c>
    </row>
    <row r="2644" spans="1:13">
      <c r="A2644" s="230">
        <v>39629</v>
      </c>
      <c r="B2644">
        <v>21.88</v>
      </c>
      <c r="C2644">
        <v>44.21</v>
      </c>
      <c r="D2644">
        <v>14.05</v>
      </c>
      <c r="E2644">
        <v>167.44</v>
      </c>
      <c r="F2644">
        <v>1280</v>
      </c>
      <c r="G2644">
        <v>356.35</v>
      </c>
      <c r="H2644">
        <f t="shared" si="205"/>
        <v>43.007371007371006</v>
      </c>
      <c r="I2644">
        <f t="shared" si="206"/>
        <v>96.201341726923971</v>
      </c>
      <c r="J2644">
        <f t="shared" si="207"/>
        <v>112.4</v>
      </c>
      <c r="K2644">
        <f t="shared" si="208"/>
        <v>2319.4990857206185</v>
      </c>
      <c r="L2644">
        <f t="shared" si="209"/>
        <v>87.959208916864796</v>
      </c>
      <c r="M2644">
        <f t="shared" si="210"/>
        <v>42.97619334764466</v>
      </c>
    </row>
    <row r="2645" spans="1:13">
      <c r="A2645" s="230">
        <v>39630</v>
      </c>
      <c r="B2645">
        <v>22.18</v>
      </c>
      <c r="C2645">
        <v>44</v>
      </c>
      <c r="D2645">
        <v>13.59</v>
      </c>
      <c r="E2645">
        <v>174.68</v>
      </c>
      <c r="F2645">
        <v>1284.9100000000001</v>
      </c>
      <c r="G2645">
        <v>357.65</v>
      </c>
      <c r="H2645">
        <f t="shared" si="205"/>
        <v>43.597051597051596</v>
      </c>
      <c r="I2645">
        <f t="shared" si="206"/>
        <v>95.744379913699504</v>
      </c>
      <c r="J2645">
        <f t="shared" si="207"/>
        <v>108.72</v>
      </c>
      <c r="K2645">
        <f t="shared" si="208"/>
        <v>2419.7927633401673</v>
      </c>
      <c r="L2645">
        <f t="shared" si="209"/>
        <v>88.296614944819353</v>
      </c>
      <c r="M2645">
        <f t="shared" si="210"/>
        <v>43.132974746134735</v>
      </c>
    </row>
    <row r="2646" spans="1:13">
      <c r="A2646" s="230">
        <v>39631</v>
      </c>
      <c r="B2646">
        <v>22.7</v>
      </c>
      <c r="C2646">
        <v>43.61</v>
      </c>
      <c r="D2646">
        <v>13.4</v>
      </c>
      <c r="E2646">
        <v>168.18</v>
      </c>
      <c r="F2646">
        <v>1261.52</v>
      </c>
      <c r="G2646">
        <v>351.34</v>
      </c>
      <c r="H2646">
        <f t="shared" si="205"/>
        <v>44.619164619164621</v>
      </c>
      <c r="I2646">
        <f t="shared" si="206"/>
        <v>94.89573654628262</v>
      </c>
      <c r="J2646">
        <f t="shared" si="207"/>
        <v>107.2</v>
      </c>
      <c r="K2646">
        <f t="shared" si="208"/>
        <v>2329.7500969690254</v>
      </c>
      <c r="L2646">
        <f t="shared" si="209"/>
        <v>86.689297838127573</v>
      </c>
      <c r="M2646">
        <f t="shared" si="210"/>
        <v>42.371981958079068</v>
      </c>
    </row>
    <row r="2647" spans="1:13">
      <c r="A2647" s="230">
        <v>39632</v>
      </c>
      <c r="B2647">
        <v>22.81</v>
      </c>
      <c r="C2647">
        <v>43.44</v>
      </c>
      <c r="D2647">
        <v>13.9</v>
      </c>
      <c r="E2647">
        <v>170.12</v>
      </c>
      <c r="F2647">
        <v>1262.9000000000001</v>
      </c>
      <c r="G2647">
        <v>351.62</v>
      </c>
      <c r="H2647">
        <f t="shared" si="205"/>
        <v>44.835380835380832</v>
      </c>
      <c r="I2647">
        <f t="shared" si="206"/>
        <v>94.525815078434235</v>
      </c>
      <c r="J2647">
        <f t="shared" si="207"/>
        <v>111.2</v>
      </c>
      <c r="K2647">
        <f t="shared" si="208"/>
        <v>2356.6243697013356</v>
      </c>
      <c r="L2647">
        <f t="shared" si="209"/>
        <v>86.784128860241069</v>
      </c>
      <c r="M2647">
        <f t="shared" si="210"/>
        <v>42.405750259292319</v>
      </c>
    </row>
    <row r="2648" spans="1:13">
      <c r="A2648" s="230">
        <v>39633</v>
      </c>
      <c r="B2648">
        <v>22.81</v>
      </c>
      <c r="C2648">
        <v>43.44</v>
      </c>
      <c r="D2648">
        <v>13.9</v>
      </c>
      <c r="E2648">
        <v>170.12</v>
      </c>
      <c r="F2648">
        <v>1262.9000000000001</v>
      </c>
      <c r="G2648">
        <v>351.62</v>
      </c>
      <c r="H2648">
        <f t="shared" si="205"/>
        <v>44.835380835380832</v>
      </c>
      <c r="I2648">
        <f t="shared" si="206"/>
        <v>94.525815078434235</v>
      </c>
      <c r="J2648">
        <f t="shared" si="207"/>
        <v>111.2</v>
      </c>
      <c r="K2648">
        <f t="shared" si="208"/>
        <v>2356.6243697013356</v>
      </c>
      <c r="L2648">
        <f t="shared" si="209"/>
        <v>86.784128860241069</v>
      </c>
      <c r="M2648">
        <f t="shared" si="210"/>
        <v>42.405750259292319</v>
      </c>
    </row>
    <row r="2649" spans="1:13">
      <c r="A2649" s="230">
        <v>39636</v>
      </c>
      <c r="B2649">
        <v>22.97</v>
      </c>
      <c r="C2649">
        <v>44</v>
      </c>
      <c r="D2649">
        <v>13.9</v>
      </c>
      <c r="E2649">
        <v>175.16</v>
      </c>
      <c r="F2649">
        <v>1252.31</v>
      </c>
      <c r="G2649">
        <v>354.35</v>
      </c>
      <c r="H2649">
        <f t="shared" si="205"/>
        <v>45.149877149877149</v>
      </c>
      <c r="I2649">
        <f t="shared" si="206"/>
        <v>95.744379913699504</v>
      </c>
      <c r="J2649">
        <f t="shared" si="207"/>
        <v>111.2</v>
      </c>
      <c r="K2649">
        <f t="shared" si="208"/>
        <v>2426.4420679337286</v>
      </c>
      <c r="L2649">
        <f t="shared" si="209"/>
        <v>86.056403842717941</v>
      </c>
      <c r="M2649">
        <f t="shared" si="210"/>
        <v>42.73499119612147</v>
      </c>
    </row>
    <row r="2650" spans="1:13">
      <c r="A2650" s="230">
        <v>39637</v>
      </c>
      <c r="B2650">
        <v>22.63</v>
      </c>
      <c r="C2650">
        <v>43.45</v>
      </c>
      <c r="D2650">
        <v>14.05</v>
      </c>
      <c r="E2650">
        <v>179.55</v>
      </c>
      <c r="F2650">
        <v>1273.7</v>
      </c>
      <c r="G2650">
        <v>357.85</v>
      </c>
      <c r="H2650">
        <f t="shared" si="205"/>
        <v>44.481572481572485</v>
      </c>
      <c r="I2650">
        <f t="shared" si="206"/>
        <v>94.547575164778252</v>
      </c>
      <c r="J2650">
        <f t="shared" si="207"/>
        <v>112.4</v>
      </c>
      <c r="K2650">
        <f t="shared" si="208"/>
        <v>2487.2554995290075</v>
      </c>
      <c r="L2650">
        <f t="shared" si="209"/>
        <v>87.526284685477108</v>
      </c>
      <c r="M2650">
        <f t="shared" si="210"/>
        <v>43.157094961287058</v>
      </c>
    </row>
    <row r="2651" spans="1:13">
      <c r="A2651" s="230">
        <v>39638</v>
      </c>
      <c r="B2651">
        <v>21.6</v>
      </c>
      <c r="C2651">
        <v>42.21</v>
      </c>
      <c r="D2651">
        <v>13.7</v>
      </c>
      <c r="E2651">
        <v>174.25</v>
      </c>
      <c r="F2651">
        <v>1244.69</v>
      </c>
      <c r="G2651">
        <v>346.31</v>
      </c>
      <c r="H2651">
        <f t="shared" si="205"/>
        <v>42.45700245700246</v>
      </c>
      <c r="I2651">
        <f t="shared" si="206"/>
        <v>91.849324458119455</v>
      </c>
      <c r="J2651">
        <f t="shared" si="207"/>
        <v>109.6</v>
      </c>
      <c r="K2651">
        <f t="shared" si="208"/>
        <v>2413.8360946417688</v>
      </c>
      <c r="L2651">
        <f t="shared" si="209"/>
        <v>85.532771677134733</v>
      </c>
      <c r="M2651">
        <f t="shared" si="210"/>
        <v>41.765358546998243</v>
      </c>
    </row>
    <row r="2652" spans="1:13">
      <c r="A2652" s="230">
        <v>39639</v>
      </c>
      <c r="B2652">
        <v>22.35</v>
      </c>
      <c r="C2652">
        <v>41.45</v>
      </c>
      <c r="D2652">
        <v>13.8</v>
      </c>
      <c r="E2652">
        <v>176.63</v>
      </c>
      <c r="F2652">
        <v>1253.3900000000001</v>
      </c>
      <c r="G2652">
        <v>350.71</v>
      </c>
      <c r="H2652">
        <f t="shared" si="205"/>
        <v>43.931203931203932</v>
      </c>
      <c r="I2652">
        <f t="shared" si="206"/>
        <v>90.195557895973735</v>
      </c>
      <c r="J2652">
        <f t="shared" si="207"/>
        <v>110.4</v>
      </c>
      <c r="K2652">
        <f t="shared" si="208"/>
        <v>2446.8055632515102</v>
      </c>
      <c r="L2652">
        <f t="shared" si="209"/>
        <v>86.130619425241548</v>
      </c>
      <c r="M2652">
        <f t="shared" si="210"/>
        <v>42.296003280349261</v>
      </c>
    </row>
    <row r="2653" spans="1:13">
      <c r="A2653" s="230">
        <v>39640</v>
      </c>
      <c r="B2653">
        <v>22.31</v>
      </c>
      <c r="C2653">
        <v>41.59</v>
      </c>
      <c r="D2653">
        <v>14.3</v>
      </c>
      <c r="E2653">
        <v>172.58</v>
      </c>
      <c r="F2653">
        <v>1239.49</v>
      </c>
      <c r="G2653">
        <v>347.46</v>
      </c>
      <c r="H2653">
        <f t="shared" si="205"/>
        <v>43.852579852579851</v>
      </c>
      <c r="I2653">
        <f t="shared" si="206"/>
        <v>90.500199104790042</v>
      </c>
      <c r="J2653">
        <f t="shared" si="207"/>
        <v>114.4</v>
      </c>
      <c r="K2653">
        <f t="shared" si="208"/>
        <v>2390.702055743337</v>
      </c>
      <c r="L2653">
        <f t="shared" si="209"/>
        <v>85.175437390909963</v>
      </c>
      <c r="M2653">
        <f t="shared" si="210"/>
        <v>41.904049784124076</v>
      </c>
    </row>
    <row r="2654" spans="1:13">
      <c r="A2654" s="230">
        <v>39643</v>
      </c>
      <c r="B2654">
        <v>22.2</v>
      </c>
      <c r="C2654">
        <v>41.79</v>
      </c>
      <c r="D2654">
        <v>13.85</v>
      </c>
      <c r="E2654">
        <v>173.88</v>
      </c>
      <c r="F2654">
        <v>1228.3</v>
      </c>
      <c r="G2654">
        <v>344.02</v>
      </c>
      <c r="H2654">
        <f t="shared" si="205"/>
        <v>43.636363636363633</v>
      </c>
      <c r="I2654">
        <f t="shared" si="206"/>
        <v>90.935400831670506</v>
      </c>
      <c r="J2654">
        <f t="shared" si="207"/>
        <v>110.8</v>
      </c>
      <c r="K2654">
        <f t="shared" si="208"/>
        <v>2408.7105890175653</v>
      </c>
      <c r="L2654">
        <f t="shared" si="209"/>
        <v>84.406481494207057</v>
      </c>
      <c r="M2654">
        <f t="shared" si="210"/>
        <v>41.48918208350419</v>
      </c>
    </row>
    <row r="2655" spans="1:13">
      <c r="A2655" s="230">
        <v>39644</v>
      </c>
      <c r="B2655">
        <v>22.64</v>
      </c>
      <c r="C2655">
        <v>41.65</v>
      </c>
      <c r="D2655">
        <v>13.46</v>
      </c>
      <c r="E2655">
        <v>169.64</v>
      </c>
      <c r="F2655">
        <v>1214.9100000000001</v>
      </c>
      <c r="G2655">
        <v>344.77</v>
      </c>
      <c r="H2655">
        <f t="shared" si="205"/>
        <v>44.501228501228503</v>
      </c>
      <c r="I2655">
        <f t="shared" si="206"/>
        <v>90.630759622854185</v>
      </c>
      <c r="J2655">
        <f t="shared" si="207"/>
        <v>107.68</v>
      </c>
      <c r="K2655">
        <f t="shared" si="208"/>
        <v>2349.9750651077743</v>
      </c>
      <c r="L2655">
        <f t="shared" si="209"/>
        <v>83.486345707178302</v>
      </c>
      <c r="M2655">
        <f t="shared" si="210"/>
        <v>41.579632890325385</v>
      </c>
    </row>
    <row r="2656" spans="1:13">
      <c r="A2656" s="230">
        <v>39645</v>
      </c>
      <c r="B2656">
        <v>23.1</v>
      </c>
      <c r="C2656">
        <v>42.34</v>
      </c>
      <c r="D2656">
        <v>13.72</v>
      </c>
      <c r="E2656">
        <v>172.81</v>
      </c>
      <c r="F2656">
        <v>1245.3599999999999</v>
      </c>
      <c r="G2656">
        <v>352.69</v>
      </c>
      <c r="H2656">
        <f t="shared" si="205"/>
        <v>45.405405405405403</v>
      </c>
      <c r="I2656">
        <f t="shared" si="206"/>
        <v>92.132205580591744</v>
      </c>
      <c r="J2656">
        <f t="shared" si="207"/>
        <v>109.76</v>
      </c>
      <c r="K2656">
        <f t="shared" si="208"/>
        <v>2393.8881808610849</v>
      </c>
      <c r="L2656">
        <f t="shared" si="209"/>
        <v>85.578812825552134</v>
      </c>
      <c r="M2656">
        <f t="shared" si="210"/>
        <v>42.534793410357224</v>
      </c>
    </row>
    <row r="2657" spans="1:13">
      <c r="A2657" s="230">
        <v>39646</v>
      </c>
      <c r="B2657">
        <v>24.37</v>
      </c>
      <c r="C2657">
        <v>43.23</v>
      </c>
      <c r="D2657">
        <v>14</v>
      </c>
      <c r="E2657">
        <v>171.81</v>
      </c>
      <c r="F2657">
        <v>1260.32</v>
      </c>
      <c r="G2657">
        <v>356.84</v>
      </c>
      <c r="H2657">
        <f t="shared" si="205"/>
        <v>47.9017199017199</v>
      </c>
      <c r="I2657">
        <f t="shared" si="206"/>
        <v>94.068853265209754</v>
      </c>
      <c r="J2657">
        <f t="shared" si="207"/>
        <v>112</v>
      </c>
      <c r="K2657">
        <f t="shared" si="208"/>
        <v>2380.0354629578324</v>
      </c>
      <c r="L2657">
        <f t="shared" si="209"/>
        <v>86.606836079768001</v>
      </c>
      <c r="M2657">
        <f t="shared" si="210"/>
        <v>43.035287874767846</v>
      </c>
    </row>
    <row r="2658" spans="1:13">
      <c r="A2658" s="230">
        <v>39647</v>
      </c>
      <c r="B2658">
        <v>24.23</v>
      </c>
      <c r="C2658">
        <v>43.42</v>
      </c>
      <c r="D2658">
        <v>14.15</v>
      </c>
      <c r="E2658">
        <v>165.15</v>
      </c>
      <c r="F2658">
        <v>1260.68</v>
      </c>
      <c r="G2658">
        <v>351.65</v>
      </c>
      <c r="H2658">
        <f t="shared" si="205"/>
        <v>47.626535626535627</v>
      </c>
      <c r="I2658">
        <f t="shared" si="206"/>
        <v>94.482294905746187</v>
      </c>
      <c r="J2658">
        <f t="shared" si="207"/>
        <v>113.2</v>
      </c>
      <c r="K2658">
        <f t="shared" si="208"/>
        <v>2287.7763617221699</v>
      </c>
      <c r="L2658">
        <f t="shared" si="209"/>
        <v>86.63157460727588</v>
      </c>
      <c r="M2658">
        <f t="shared" si="210"/>
        <v>42.409368291565166</v>
      </c>
    </row>
    <row r="2659" spans="1:13">
      <c r="A2659" s="230">
        <v>39650</v>
      </c>
      <c r="B2659">
        <v>23.98</v>
      </c>
      <c r="C2659">
        <v>43.35</v>
      </c>
      <c r="D2659">
        <v>14</v>
      </c>
      <c r="E2659">
        <v>166.29</v>
      </c>
      <c r="F2659">
        <v>1260</v>
      </c>
      <c r="G2659">
        <v>349.28</v>
      </c>
      <c r="H2659">
        <f t="shared" si="205"/>
        <v>47.135135135135137</v>
      </c>
      <c r="I2659">
        <f t="shared" si="206"/>
        <v>94.329974301338027</v>
      </c>
      <c r="J2659">
        <f t="shared" si="207"/>
        <v>112</v>
      </c>
      <c r="K2659">
        <f t="shared" si="208"/>
        <v>2303.5684601318781</v>
      </c>
      <c r="L2659">
        <f t="shared" si="209"/>
        <v>86.584846277538787</v>
      </c>
      <c r="M2659">
        <f t="shared" si="210"/>
        <v>42.123543742010185</v>
      </c>
    </row>
    <row r="2660" spans="1:13">
      <c r="A2660" s="230">
        <v>39651</v>
      </c>
      <c r="B2660">
        <v>23.76</v>
      </c>
      <c r="C2660">
        <v>43.53</v>
      </c>
      <c r="D2660">
        <v>13.79</v>
      </c>
      <c r="E2660">
        <v>162.02000000000001</v>
      </c>
      <c r="F2660">
        <v>1277</v>
      </c>
      <c r="G2660">
        <v>348.84</v>
      </c>
      <c r="H2660">
        <f t="shared" si="205"/>
        <v>46.702702702702702</v>
      </c>
      <c r="I2660">
        <f t="shared" si="206"/>
        <v>94.721655855530429</v>
      </c>
      <c r="J2660">
        <f t="shared" si="207"/>
        <v>110.32</v>
      </c>
      <c r="K2660">
        <f t="shared" si="208"/>
        <v>2244.4173546849893</v>
      </c>
      <c r="L2660">
        <f t="shared" si="209"/>
        <v>87.753054520965904</v>
      </c>
      <c r="M2660">
        <f t="shared" si="210"/>
        <v>42.070479268675079</v>
      </c>
    </row>
    <row r="2661" spans="1:13">
      <c r="A2661" s="230">
        <v>39652</v>
      </c>
      <c r="B2661">
        <v>23.81</v>
      </c>
      <c r="C2661">
        <v>44.28</v>
      </c>
      <c r="D2661">
        <v>13.8</v>
      </c>
      <c r="E2661">
        <v>166.26</v>
      </c>
      <c r="F2661">
        <v>1282.19</v>
      </c>
      <c r="G2661">
        <v>353.73</v>
      </c>
      <c r="H2661">
        <f t="shared" si="205"/>
        <v>46.800982800982801</v>
      </c>
      <c r="I2661">
        <f t="shared" si="206"/>
        <v>96.353662331332131</v>
      </c>
      <c r="J2661">
        <f t="shared" si="207"/>
        <v>110.4</v>
      </c>
      <c r="K2661">
        <f t="shared" si="208"/>
        <v>2303.1528785947803</v>
      </c>
      <c r="L2661">
        <f t="shared" si="209"/>
        <v>88.109701625870997</v>
      </c>
      <c r="M2661">
        <f t="shared" si="210"/>
        <v>42.660218529149283</v>
      </c>
    </row>
    <row r="2662" spans="1:13">
      <c r="A2662" s="230">
        <v>39653</v>
      </c>
      <c r="B2662">
        <v>23.42</v>
      </c>
      <c r="C2662">
        <v>43.38</v>
      </c>
      <c r="D2662">
        <v>13.9</v>
      </c>
      <c r="E2662">
        <v>159.03</v>
      </c>
      <c r="F2662">
        <v>1252.54</v>
      </c>
      <c r="G2662">
        <v>346.92</v>
      </c>
      <c r="H2662">
        <f t="shared" si="205"/>
        <v>46.034398034398038</v>
      </c>
      <c r="I2662">
        <f t="shared" si="206"/>
        <v>94.395254560370091</v>
      </c>
      <c r="J2662">
        <f t="shared" si="207"/>
        <v>111.2</v>
      </c>
      <c r="K2662">
        <f t="shared" si="208"/>
        <v>2202.9977281542638</v>
      </c>
      <c r="L2662">
        <f t="shared" si="209"/>
        <v>86.072209013070193</v>
      </c>
      <c r="M2662">
        <f t="shared" si="210"/>
        <v>41.838925203212817</v>
      </c>
    </row>
    <row r="2663" spans="1:13">
      <c r="A2663" s="230">
        <v>39654</v>
      </c>
      <c r="B2663">
        <v>23.47</v>
      </c>
      <c r="C2663">
        <v>43.71</v>
      </c>
      <c r="D2663">
        <v>13.85</v>
      </c>
      <c r="E2663">
        <v>162.12</v>
      </c>
      <c r="F2663">
        <v>1257.76</v>
      </c>
      <c r="G2663">
        <v>352.36</v>
      </c>
      <c r="H2663">
        <f t="shared" si="205"/>
        <v>46.13267813267813</v>
      </c>
      <c r="I2663">
        <f t="shared" si="206"/>
        <v>95.113337409722845</v>
      </c>
      <c r="J2663">
        <f t="shared" si="207"/>
        <v>110.8</v>
      </c>
      <c r="K2663">
        <f t="shared" si="208"/>
        <v>2245.8026264753144</v>
      </c>
      <c r="L2663">
        <f t="shared" si="209"/>
        <v>86.430917661934274</v>
      </c>
      <c r="M2663">
        <f t="shared" si="210"/>
        <v>42.494995055355893</v>
      </c>
    </row>
    <row r="2664" spans="1:13">
      <c r="A2664" s="230">
        <v>39657</v>
      </c>
      <c r="B2664">
        <v>23.24</v>
      </c>
      <c r="C2664">
        <v>43</v>
      </c>
      <c r="D2664">
        <v>13.45</v>
      </c>
      <c r="E2664">
        <v>154.4</v>
      </c>
      <c r="F2664">
        <v>1234.3699999999999</v>
      </c>
      <c r="G2664">
        <v>344.9</v>
      </c>
      <c r="H2664">
        <f t="shared" si="205"/>
        <v>45.680589680589684</v>
      </c>
      <c r="I2664">
        <f t="shared" si="206"/>
        <v>93.568371279297239</v>
      </c>
      <c r="J2664">
        <f t="shared" si="207"/>
        <v>107.6</v>
      </c>
      <c r="K2664">
        <f t="shared" si="208"/>
        <v>2138.8596442622043</v>
      </c>
      <c r="L2664">
        <f t="shared" si="209"/>
        <v>84.823600555242493</v>
      </c>
      <c r="M2664">
        <f t="shared" si="210"/>
        <v>41.595311030174393</v>
      </c>
    </row>
    <row r="2665" spans="1:13">
      <c r="A2665" s="230">
        <v>39658</v>
      </c>
      <c r="B2665">
        <v>24.01</v>
      </c>
      <c r="C2665">
        <v>44.13</v>
      </c>
      <c r="D2665">
        <v>13.95</v>
      </c>
      <c r="E2665">
        <v>157.08000000000001</v>
      </c>
      <c r="F2665">
        <v>1263.2</v>
      </c>
      <c r="G2665">
        <v>352.23</v>
      </c>
      <c r="H2665">
        <f t="shared" si="205"/>
        <v>47.194103194103192</v>
      </c>
      <c r="I2665">
        <f t="shared" si="206"/>
        <v>96.027261036171794</v>
      </c>
      <c r="J2665">
        <f t="shared" si="207"/>
        <v>111.6</v>
      </c>
      <c r="K2665">
        <f t="shared" si="208"/>
        <v>2175.9849282429213</v>
      </c>
      <c r="L2665">
        <f t="shared" si="209"/>
        <v>86.804744299830958</v>
      </c>
      <c r="M2665">
        <f t="shared" si="210"/>
        <v>42.479316915506892</v>
      </c>
    </row>
    <row r="2666" spans="1:13">
      <c r="A2666" s="230">
        <v>39659</v>
      </c>
      <c r="B2666">
        <v>24</v>
      </c>
      <c r="C2666">
        <v>45.06</v>
      </c>
      <c r="D2666">
        <v>13.7</v>
      </c>
      <c r="E2666">
        <v>159.88</v>
      </c>
      <c r="F2666">
        <v>1284.26</v>
      </c>
      <c r="G2666">
        <v>354.06</v>
      </c>
      <c r="H2666">
        <f t="shared" si="205"/>
        <v>47.174447174447174</v>
      </c>
      <c r="I2666">
        <f t="shared" si="206"/>
        <v>98.050949066165899</v>
      </c>
      <c r="J2666">
        <f t="shared" si="207"/>
        <v>109.6</v>
      </c>
      <c r="K2666">
        <f t="shared" si="208"/>
        <v>2214.7725383720285</v>
      </c>
      <c r="L2666">
        <f t="shared" si="209"/>
        <v>88.251948159041248</v>
      </c>
      <c r="M2666">
        <f t="shared" si="210"/>
        <v>42.700016884150607</v>
      </c>
    </row>
    <row r="2667" spans="1:13">
      <c r="A2667" s="230">
        <v>39660</v>
      </c>
      <c r="B2667">
        <v>24.57</v>
      </c>
      <c r="C2667">
        <v>44.8</v>
      </c>
      <c r="D2667">
        <v>14.01</v>
      </c>
      <c r="E2667">
        <v>158.94999999999999</v>
      </c>
      <c r="F2667">
        <v>1267.3800000000001</v>
      </c>
      <c r="G2667">
        <v>351.84</v>
      </c>
      <c r="H2667">
        <f t="shared" si="205"/>
        <v>48.294840294840292</v>
      </c>
      <c r="I2667">
        <f t="shared" si="206"/>
        <v>97.485186821221305</v>
      </c>
      <c r="J2667">
        <f t="shared" si="207"/>
        <v>112.08</v>
      </c>
      <c r="K2667">
        <f t="shared" si="208"/>
        <v>2201.8895107220033</v>
      </c>
      <c r="L2667">
        <f t="shared" si="209"/>
        <v>87.091986091450096</v>
      </c>
      <c r="M2667">
        <f t="shared" si="210"/>
        <v>42.432282495959868</v>
      </c>
    </row>
    <row r="2668" spans="1:13">
      <c r="A2668" s="230">
        <v>39661</v>
      </c>
      <c r="B2668">
        <v>24.41</v>
      </c>
      <c r="C2668">
        <v>43.96</v>
      </c>
      <c r="D2668">
        <v>14.25</v>
      </c>
      <c r="E2668">
        <v>156.66</v>
      </c>
      <c r="F2668">
        <v>1260.31</v>
      </c>
      <c r="G2668">
        <v>349.61</v>
      </c>
      <c r="H2668">
        <f t="shared" si="205"/>
        <v>47.980343980343982</v>
      </c>
      <c r="I2668">
        <f t="shared" si="206"/>
        <v>95.657339568323408</v>
      </c>
      <c r="J2668">
        <f t="shared" si="207"/>
        <v>114</v>
      </c>
      <c r="K2668">
        <f t="shared" si="208"/>
        <v>2170.1667867235551</v>
      </c>
      <c r="L2668">
        <f t="shared" si="209"/>
        <v>86.606148898448339</v>
      </c>
      <c r="M2668">
        <f t="shared" si="210"/>
        <v>42.163342097011508</v>
      </c>
    </row>
    <row r="2669" spans="1:13">
      <c r="A2669" s="230">
        <v>39664</v>
      </c>
      <c r="B2669">
        <v>25.39</v>
      </c>
      <c r="C2669">
        <v>43.94</v>
      </c>
      <c r="D2669">
        <v>13.7</v>
      </c>
      <c r="E2669">
        <v>153.22999999999999</v>
      </c>
      <c r="F2669">
        <v>1249.01</v>
      </c>
      <c r="G2669">
        <v>348.27</v>
      </c>
      <c r="H2669">
        <f t="shared" si="205"/>
        <v>49.906633906633907</v>
      </c>
      <c r="I2669">
        <f t="shared" si="206"/>
        <v>95.61381939563536</v>
      </c>
      <c r="J2669">
        <f t="shared" si="207"/>
        <v>109.6</v>
      </c>
      <c r="K2669">
        <f t="shared" si="208"/>
        <v>2122.6519643153983</v>
      </c>
      <c r="L2669">
        <f t="shared" si="209"/>
        <v>85.829634007229146</v>
      </c>
      <c r="M2669">
        <f t="shared" si="210"/>
        <v>42.001736655490973</v>
      </c>
    </row>
    <row r="2670" spans="1:13">
      <c r="A2670" s="230">
        <v>39665</v>
      </c>
      <c r="B2670">
        <v>25.11</v>
      </c>
      <c r="C2670">
        <v>45</v>
      </c>
      <c r="D2670">
        <v>14.09</v>
      </c>
      <c r="E2670">
        <v>160.63999999999999</v>
      </c>
      <c r="F2670">
        <v>1284.8800000000001</v>
      </c>
      <c r="G2670">
        <v>357.96</v>
      </c>
      <c r="H2670">
        <f t="shared" si="205"/>
        <v>49.356265356265354</v>
      </c>
      <c r="I2670">
        <f t="shared" si="206"/>
        <v>97.920388548101755</v>
      </c>
      <c r="J2670">
        <f t="shared" si="207"/>
        <v>112.72</v>
      </c>
      <c r="K2670">
        <f t="shared" si="208"/>
        <v>2225.3006039785005</v>
      </c>
      <c r="L2670">
        <f t="shared" si="209"/>
        <v>88.294553400860366</v>
      </c>
      <c r="M2670">
        <f t="shared" si="210"/>
        <v>43.170361079620832</v>
      </c>
    </row>
    <row r="2671" spans="1:13">
      <c r="A2671" s="230">
        <v>39666</v>
      </c>
      <c r="B2671">
        <v>25.25</v>
      </c>
      <c r="C2671">
        <v>45.15</v>
      </c>
      <c r="D2671">
        <v>14.09</v>
      </c>
      <c r="E2671">
        <v>164.19</v>
      </c>
      <c r="F2671">
        <v>1289.19</v>
      </c>
      <c r="G2671">
        <v>362.65</v>
      </c>
      <c r="H2671">
        <f t="shared" ref="H2671:H2734" si="211">B2671*100/$B$429</f>
        <v>49.631449631449634</v>
      </c>
      <c r="I2671">
        <f t="shared" ref="I2671:I2734" si="212">C2671*100/$C$429</f>
        <v>98.246789843262093</v>
      </c>
      <c r="J2671">
        <f t="shared" ref="J2671:J2734" si="213">D2671*100/$D$429</f>
        <v>112.72</v>
      </c>
      <c r="K2671">
        <f t="shared" ref="K2671:K2734" si="214">E2671*100/$E$7</f>
        <v>2274.4777525350473</v>
      </c>
      <c r="L2671">
        <f t="shared" ref="L2671:L2734" si="215">F2671*100/$F$429</f>
        <v>88.590728549635102</v>
      </c>
      <c r="M2671">
        <f t="shared" ref="M2671:M2734" si="216">G2671*100/$G$429</f>
        <v>43.735980124942714</v>
      </c>
    </row>
    <row r="2672" spans="1:13">
      <c r="A2672" s="230">
        <v>39667</v>
      </c>
      <c r="B2672">
        <v>24.99</v>
      </c>
      <c r="C2672">
        <v>45.51</v>
      </c>
      <c r="D2672">
        <v>13.18</v>
      </c>
      <c r="E2672">
        <v>163.57</v>
      </c>
      <c r="F2672">
        <v>1266.07</v>
      </c>
      <c r="G2672">
        <v>362.46</v>
      </c>
      <c r="H2672">
        <f t="shared" si="211"/>
        <v>49.120393120393118</v>
      </c>
      <c r="I2672">
        <f t="shared" si="212"/>
        <v>99.030152951646912</v>
      </c>
      <c r="J2672">
        <f t="shared" si="213"/>
        <v>105.44</v>
      </c>
      <c r="K2672">
        <f t="shared" si="214"/>
        <v>2265.8890674350309</v>
      </c>
      <c r="L2672">
        <f t="shared" si="215"/>
        <v>87.001965338574237</v>
      </c>
      <c r="M2672">
        <f t="shared" si="216"/>
        <v>43.713065920548011</v>
      </c>
    </row>
    <row r="2673" spans="1:13">
      <c r="A2673" s="230">
        <v>39668</v>
      </c>
      <c r="B2673">
        <v>25</v>
      </c>
      <c r="C2673">
        <v>45.82</v>
      </c>
      <c r="D2673">
        <v>14</v>
      </c>
      <c r="E2673">
        <v>169.55</v>
      </c>
      <c r="F2673">
        <v>1296.32</v>
      </c>
      <c r="G2673">
        <v>370.48</v>
      </c>
      <c r="H2673">
        <f t="shared" si="211"/>
        <v>49.140049140049143</v>
      </c>
      <c r="I2673">
        <f t="shared" si="212"/>
        <v>99.704715628311618</v>
      </c>
      <c r="J2673">
        <f t="shared" si="213"/>
        <v>112</v>
      </c>
      <c r="K2673">
        <f t="shared" si="214"/>
        <v>2348.7283204964815</v>
      </c>
      <c r="L2673">
        <f t="shared" si="215"/>
        <v>89.080688830554834</v>
      </c>
      <c r="M2673">
        <f t="shared" si="216"/>
        <v>44.680286548156012</v>
      </c>
    </row>
    <row r="2674" spans="1:13">
      <c r="A2674" s="230">
        <v>39671</v>
      </c>
      <c r="B2674">
        <v>25.19</v>
      </c>
      <c r="C2674">
        <v>45.73</v>
      </c>
      <c r="D2674">
        <v>14.3</v>
      </c>
      <c r="E2674">
        <v>173.56</v>
      </c>
      <c r="F2674">
        <v>1305.32</v>
      </c>
      <c r="G2674">
        <v>372.07</v>
      </c>
      <c r="H2674">
        <f t="shared" si="211"/>
        <v>49.513513513513516</v>
      </c>
      <c r="I2674">
        <f t="shared" si="212"/>
        <v>99.50887485121541</v>
      </c>
      <c r="J2674">
        <f t="shared" si="213"/>
        <v>114.4</v>
      </c>
      <c r="K2674">
        <f t="shared" si="214"/>
        <v>2404.2777192885246</v>
      </c>
      <c r="L2674">
        <f t="shared" si="215"/>
        <v>89.699152018251539</v>
      </c>
      <c r="M2674">
        <f t="shared" si="216"/>
        <v>44.872042258616951</v>
      </c>
    </row>
    <row r="2675" spans="1:13">
      <c r="A2675" s="230">
        <v>39672</v>
      </c>
      <c r="B2675">
        <v>25.33</v>
      </c>
      <c r="C2675">
        <v>45.68</v>
      </c>
      <c r="D2675">
        <v>13.7</v>
      </c>
      <c r="E2675">
        <v>176.73</v>
      </c>
      <c r="F2675">
        <v>1289.5899999999999</v>
      </c>
      <c r="G2675">
        <v>371.93</v>
      </c>
      <c r="H2675">
        <f t="shared" si="211"/>
        <v>49.788697788697789</v>
      </c>
      <c r="I2675">
        <f t="shared" si="212"/>
        <v>99.400074419495297</v>
      </c>
      <c r="J2675">
        <f t="shared" si="213"/>
        <v>109.6</v>
      </c>
      <c r="K2675">
        <f t="shared" si="214"/>
        <v>2448.1908350418353</v>
      </c>
      <c r="L2675">
        <f t="shared" si="215"/>
        <v>88.618215802421616</v>
      </c>
      <c r="M2675">
        <f t="shared" si="216"/>
        <v>44.855158108010329</v>
      </c>
    </row>
    <row r="2676" spans="1:13">
      <c r="A2676" s="230">
        <v>39673</v>
      </c>
      <c r="B2676">
        <v>25.13</v>
      </c>
      <c r="C2676">
        <v>45.61</v>
      </c>
      <c r="D2676">
        <v>13.79</v>
      </c>
      <c r="E2676">
        <v>179.3</v>
      </c>
      <c r="F2676">
        <v>1285.83</v>
      </c>
      <c r="G2676">
        <v>371.53</v>
      </c>
      <c r="H2676">
        <f t="shared" si="211"/>
        <v>49.395577395577398</v>
      </c>
      <c r="I2676">
        <f t="shared" si="212"/>
        <v>99.247753815087137</v>
      </c>
      <c r="J2676">
        <f t="shared" si="213"/>
        <v>110.32</v>
      </c>
      <c r="K2676">
        <f t="shared" si="214"/>
        <v>2483.7923200531945</v>
      </c>
      <c r="L2676">
        <f t="shared" si="215"/>
        <v>88.359835626228332</v>
      </c>
      <c r="M2676">
        <f t="shared" si="216"/>
        <v>44.806917677705691</v>
      </c>
    </row>
    <row r="2677" spans="1:13">
      <c r="A2677" s="230">
        <v>39674</v>
      </c>
      <c r="B2677">
        <v>25.3</v>
      </c>
      <c r="C2677">
        <v>45.5</v>
      </c>
      <c r="D2677">
        <v>14.4</v>
      </c>
      <c r="E2677">
        <v>179.32</v>
      </c>
      <c r="F2677">
        <v>1292.93</v>
      </c>
      <c r="G2677">
        <v>374.14</v>
      </c>
      <c r="H2677">
        <f t="shared" si="211"/>
        <v>49.729729729729726</v>
      </c>
      <c r="I2677">
        <f t="shared" si="212"/>
        <v>99.008392865302895</v>
      </c>
      <c r="J2677">
        <f t="shared" si="213"/>
        <v>115.2</v>
      </c>
      <c r="K2677">
        <f t="shared" si="214"/>
        <v>2484.0693744112596</v>
      </c>
      <c r="L2677">
        <f t="shared" si="215"/>
        <v>88.847734363189076</v>
      </c>
      <c r="M2677">
        <f t="shared" si="216"/>
        <v>45.121686485443455</v>
      </c>
    </row>
    <row r="2678" spans="1:13">
      <c r="A2678" s="230">
        <v>39675</v>
      </c>
      <c r="B2678">
        <v>25.06</v>
      </c>
      <c r="C2678">
        <v>45.59</v>
      </c>
      <c r="D2678">
        <v>14.4</v>
      </c>
      <c r="E2678">
        <v>175.74</v>
      </c>
      <c r="F2678">
        <v>1298.2</v>
      </c>
      <c r="G2678">
        <v>374.3</v>
      </c>
      <c r="H2678">
        <f t="shared" si="211"/>
        <v>49.257985257985261</v>
      </c>
      <c r="I2678">
        <f t="shared" si="212"/>
        <v>99.204233642399089</v>
      </c>
      <c r="J2678">
        <f t="shared" si="213"/>
        <v>115.2</v>
      </c>
      <c r="K2678">
        <f t="shared" si="214"/>
        <v>2434.476644317615</v>
      </c>
      <c r="L2678">
        <f t="shared" si="215"/>
        <v>89.209878918651469</v>
      </c>
      <c r="M2678">
        <f t="shared" si="216"/>
        <v>45.14098265756531</v>
      </c>
    </row>
    <row r="2679" spans="1:13">
      <c r="A2679" s="230">
        <v>39678</v>
      </c>
      <c r="B2679">
        <v>24.63</v>
      </c>
      <c r="C2679">
        <v>44.6</v>
      </c>
      <c r="D2679">
        <v>14.49</v>
      </c>
      <c r="E2679">
        <v>175.39</v>
      </c>
      <c r="F2679">
        <v>1278.5999999999999</v>
      </c>
      <c r="G2679">
        <v>369.31</v>
      </c>
      <c r="H2679">
        <f t="shared" si="211"/>
        <v>48.41277641277641</v>
      </c>
      <c r="I2679">
        <f t="shared" si="212"/>
        <v>97.049985094340855</v>
      </c>
      <c r="J2679">
        <f t="shared" si="213"/>
        <v>115.92</v>
      </c>
      <c r="K2679">
        <f t="shared" si="214"/>
        <v>2429.628193051477</v>
      </c>
      <c r="L2679">
        <f t="shared" si="215"/>
        <v>87.863003532111975</v>
      </c>
      <c r="M2679">
        <f t="shared" si="216"/>
        <v>44.539183289514945</v>
      </c>
    </row>
    <row r="2680" spans="1:13">
      <c r="A2680" s="230">
        <v>39679</v>
      </c>
      <c r="B2680">
        <v>24.44</v>
      </c>
      <c r="C2680">
        <v>43.69</v>
      </c>
      <c r="D2680">
        <v>14.05</v>
      </c>
      <c r="E2680">
        <v>173.53</v>
      </c>
      <c r="F2680">
        <v>1266.69</v>
      </c>
      <c r="G2680">
        <v>364.26</v>
      </c>
      <c r="H2680">
        <f t="shared" si="211"/>
        <v>48.039312039312037</v>
      </c>
      <c r="I2680">
        <f t="shared" si="212"/>
        <v>95.069817237034798</v>
      </c>
      <c r="J2680">
        <f t="shared" si="213"/>
        <v>112.4</v>
      </c>
      <c r="K2680">
        <f t="shared" si="214"/>
        <v>2403.8621377514269</v>
      </c>
      <c r="L2680">
        <f t="shared" si="215"/>
        <v>87.044570580393341</v>
      </c>
      <c r="M2680">
        <f t="shared" si="216"/>
        <v>43.930147856918886</v>
      </c>
    </row>
    <row r="2681" spans="1:13">
      <c r="A2681" s="230">
        <v>39680</v>
      </c>
      <c r="B2681">
        <v>24.97</v>
      </c>
      <c r="C2681">
        <v>46.16</v>
      </c>
      <c r="D2681">
        <v>13.7</v>
      </c>
      <c r="E2681">
        <v>175.84</v>
      </c>
      <c r="F2681">
        <v>1274.54</v>
      </c>
      <c r="G2681">
        <v>365.45</v>
      </c>
      <c r="H2681">
        <f t="shared" si="211"/>
        <v>49.081081081081081</v>
      </c>
      <c r="I2681">
        <f t="shared" si="212"/>
        <v>100.44455856400837</v>
      </c>
      <c r="J2681">
        <f t="shared" si="213"/>
        <v>109.6</v>
      </c>
      <c r="K2681">
        <f t="shared" si="214"/>
        <v>2435.8619161079405</v>
      </c>
      <c r="L2681">
        <f t="shared" si="215"/>
        <v>87.584007916328801</v>
      </c>
      <c r="M2681">
        <f t="shared" si="216"/>
        <v>44.073663137075187</v>
      </c>
    </row>
    <row r="2682" spans="1:13">
      <c r="A2682" s="230">
        <v>39681</v>
      </c>
      <c r="B2682">
        <v>25.21</v>
      </c>
      <c r="C2682">
        <v>46.45</v>
      </c>
      <c r="D2682">
        <v>14.4</v>
      </c>
      <c r="E2682">
        <v>174.29</v>
      </c>
      <c r="F2682">
        <v>1277.72</v>
      </c>
      <c r="G2682">
        <v>364.59</v>
      </c>
      <c r="H2682">
        <f t="shared" si="211"/>
        <v>49.552825552825553</v>
      </c>
      <c r="I2682">
        <f t="shared" si="212"/>
        <v>101.07560106798503</v>
      </c>
      <c r="J2682">
        <f t="shared" si="213"/>
        <v>115.2</v>
      </c>
      <c r="K2682">
        <f t="shared" si="214"/>
        <v>2414.3902033578988</v>
      </c>
      <c r="L2682">
        <f t="shared" si="215"/>
        <v>87.802531575981632</v>
      </c>
      <c r="M2682">
        <f t="shared" si="216"/>
        <v>43.96994621192021</v>
      </c>
    </row>
    <row r="2683" spans="1:13">
      <c r="A2683" s="230">
        <v>39682</v>
      </c>
      <c r="B2683">
        <v>25.27</v>
      </c>
      <c r="C2683">
        <v>47.06</v>
      </c>
      <c r="D2683">
        <v>13.92</v>
      </c>
      <c r="E2683">
        <v>176.79</v>
      </c>
      <c r="F2683">
        <v>1292.2</v>
      </c>
      <c r="G2683">
        <v>370.07</v>
      </c>
      <c r="H2683">
        <f t="shared" si="211"/>
        <v>49.670761670761671</v>
      </c>
      <c r="I2683">
        <f t="shared" si="212"/>
        <v>102.40296633497042</v>
      </c>
      <c r="J2683">
        <f t="shared" si="213"/>
        <v>111.36</v>
      </c>
      <c r="K2683">
        <f t="shared" si="214"/>
        <v>2449.0219981160303</v>
      </c>
      <c r="L2683">
        <f t="shared" si="215"/>
        <v>88.797570126853671</v>
      </c>
      <c r="M2683">
        <f t="shared" si="216"/>
        <v>44.630840107093761</v>
      </c>
    </row>
    <row r="2684" spans="1:13">
      <c r="A2684" s="230">
        <v>39685</v>
      </c>
      <c r="B2684">
        <v>25.04</v>
      </c>
      <c r="C2684">
        <v>46.81</v>
      </c>
      <c r="D2684">
        <v>14.25</v>
      </c>
      <c r="E2684">
        <v>172.55</v>
      </c>
      <c r="F2684">
        <v>1266.8399999999999</v>
      </c>
      <c r="G2684">
        <v>363.5</v>
      </c>
      <c r="H2684">
        <f t="shared" si="211"/>
        <v>49.218673218673217</v>
      </c>
      <c r="I2684">
        <f t="shared" si="212"/>
        <v>101.85896417636985</v>
      </c>
      <c r="J2684">
        <f t="shared" si="213"/>
        <v>114</v>
      </c>
      <c r="K2684">
        <f t="shared" si="214"/>
        <v>2390.2864742062393</v>
      </c>
      <c r="L2684">
        <f t="shared" si="215"/>
        <v>87.054878300188278</v>
      </c>
      <c r="M2684">
        <f t="shared" si="216"/>
        <v>43.83849103934007</v>
      </c>
    </row>
    <row r="2685" spans="1:13">
      <c r="A2685" s="230">
        <v>39686</v>
      </c>
      <c r="B2685">
        <v>25.17</v>
      </c>
      <c r="C2685">
        <v>46.86</v>
      </c>
      <c r="D2685">
        <v>14.15</v>
      </c>
      <c r="E2685">
        <v>173.64</v>
      </c>
      <c r="F2685">
        <v>1271.51</v>
      </c>
      <c r="G2685">
        <v>362.08</v>
      </c>
      <c r="H2685">
        <f t="shared" si="211"/>
        <v>49.474201474201472</v>
      </c>
      <c r="I2685">
        <f t="shared" si="212"/>
        <v>101.96776460808996</v>
      </c>
      <c r="J2685">
        <f t="shared" si="213"/>
        <v>113.2</v>
      </c>
      <c r="K2685">
        <f t="shared" si="214"/>
        <v>2405.3859367207847</v>
      </c>
      <c r="L2685">
        <f t="shared" si="215"/>
        <v>87.375791976470907</v>
      </c>
      <c r="M2685">
        <f t="shared" si="216"/>
        <v>43.667237511758607</v>
      </c>
    </row>
    <row r="2686" spans="1:13">
      <c r="A2686" s="230">
        <v>39687</v>
      </c>
      <c r="B2686">
        <v>25.63</v>
      </c>
      <c r="C2686">
        <v>46.8</v>
      </c>
      <c r="D2686">
        <v>14.35</v>
      </c>
      <c r="E2686">
        <v>174.67</v>
      </c>
      <c r="F2686">
        <v>1281.6600000000001</v>
      </c>
      <c r="G2686">
        <v>364.96</v>
      </c>
      <c r="H2686">
        <f t="shared" si="211"/>
        <v>50.378378378378379</v>
      </c>
      <c r="I2686">
        <f t="shared" si="212"/>
        <v>101.83720409002584</v>
      </c>
      <c r="J2686">
        <f t="shared" si="213"/>
        <v>114.8</v>
      </c>
      <c r="K2686">
        <f t="shared" si="214"/>
        <v>2419.654236161135</v>
      </c>
      <c r="L2686">
        <f t="shared" si="215"/>
        <v>88.07328101592887</v>
      </c>
      <c r="M2686">
        <f t="shared" si="216"/>
        <v>44.014568609952001</v>
      </c>
    </row>
    <row r="2687" spans="1:13">
      <c r="A2687" s="230">
        <v>39688</v>
      </c>
      <c r="B2687">
        <v>25.21</v>
      </c>
      <c r="C2687">
        <v>47.33</v>
      </c>
      <c r="D2687">
        <v>14.25</v>
      </c>
      <c r="E2687">
        <v>173.74</v>
      </c>
      <c r="F2687">
        <v>1300.68</v>
      </c>
      <c r="G2687">
        <v>368.01</v>
      </c>
      <c r="H2687">
        <f t="shared" si="211"/>
        <v>49.552825552825553</v>
      </c>
      <c r="I2687">
        <f t="shared" si="212"/>
        <v>102.99048866625903</v>
      </c>
      <c r="J2687">
        <f t="shared" si="213"/>
        <v>114</v>
      </c>
      <c r="K2687">
        <f t="shared" si="214"/>
        <v>2406.7712085111098</v>
      </c>
      <c r="L2687">
        <f t="shared" si="215"/>
        <v>89.380299885927897</v>
      </c>
      <c r="M2687">
        <f t="shared" si="216"/>
        <v>44.38240189102487</v>
      </c>
    </row>
    <row r="2688" spans="1:13">
      <c r="A2688" s="230">
        <v>39689</v>
      </c>
      <c r="B2688">
        <v>21.73</v>
      </c>
      <c r="C2688">
        <v>46.92</v>
      </c>
      <c r="D2688">
        <v>13.65</v>
      </c>
      <c r="E2688">
        <v>169.53</v>
      </c>
      <c r="F2688">
        <v>1282.83</v>
      </c>
      <c r="G2688">
        <v>358.94</v>
      </c>
      <c r="H2688">
        <f t="shared" si="211"/>
        <v>42.712530712530715</v>
      </c>
      <c r="I2688">
        <f t="shared" si="212"/>
        <v>102.09832512615409</v>
      </c>
      <c r="J2688">
        <f t="shared" si="213"/>
        <v>109.2</v>
      </c>
      <c r="K2688">
        <f t="shared" si="214"/>
        <v>2348.4512661384165</v>
      </c>
      <c r="L2688">
        <f t="shared" si="215"/>
        <v>88.15368123032944</v>
      </c>
      <c r="M2688">
        <f t="shared" si="216"/>
        <v>43.288550133867197</v>
      </c>
    </row>
    <row r="2689" spans="1:13">
      <c r="A2689" s="230">
        <v>39692</v>
      </c>
      <c r="B2689">
        <v>21.73</v>
      </c>
      <c r="C2689">
        <v>46.92</v>
      </c>
      <c r="D2689">
        <v>13.65</v>
      </c>
      <c r="E2689">
        <v>169.53</v>
      </c>
      <c r="F2689">
        <v>1282.83</v>
      </c>
      <c r="G2689">
        <v>358.94</v>
      </c>
      <c r="H2689">
        <f t="shared" si="211"/>
        <v>42.712530712530715</v>
      </c>
      <c r="I2689">
        <f t="shared" si="212"/>
        <v>102.09832512615409</v>
      </c>
      <c r="J2689">
        <f t="shared" si="213"/>
        <v>109.2</v>
      </c>
      <c r="K2689">
        <f t="shared" si="214"/>
        <v>2348.4512661384165</v>
      </c>
      <c r="L2689">
        <f t="shared" si="215"/>
        <v>88.15368123032944</v>
      </c>
      <c r="M2689">
        <f t="shared" si="216"/>
        <v>43.288550133867197</v>
      </c>
    </row>
    <row r="2690" spans="1:13">
      <c r="A2690" s="230">
        <v>39693</v>
      </c>
      <c r="B2690">
        <v>20.83</v>
      </c>
      <c r="C2690">
        <v>46</v>
      </c>
      <c r="D2690">
        <v>12.24</v>
      </c>
      <c r="E2690">
        <v>166.19</v>
      </c>
      <c r="F2690">
        <v>1277.58</v>
      </c>
      <c r="G2690">
        <v>353.97</v>
      </c>
      <c r="H2690">
        <f t="shared" si="211"/>
        <v>40.943488943488944</v>
      </c>
      <c r="I2690">
        <f t="shared" si="212"/>
        <v>100.09639718250402</v>
      </c>
      <c r="J2690">
        <f t="shared" si="213"/>
        <v>97.92</v>
      </c>
      <c r="K2690">
        <f t="shared" si="214"/>
        <v>2302.1831883415525</v>
      </c>
      <c r="L2690">
        <f t="shared" si="215"/>
        <v>87.792911037506357</v>
      </c>
      <c r="M2690">
        <f t="shared" si="216"/>
        <v>42.689162787332066</v>
      </c>
    </row>
    <row r="2691" spans="1:13">
      <c r="A2691" s="230">
        <v>39694</v>
      </c>
      <c r="B2691">
        <v>20.309999999999999</v>
      </c>
      <c r="C2691">
        <v>45.09</v>
      </c>
      <c r="D2691">
        <v>12.75</v>
      </c>
      <c r="E2691">
        <v>166.96</v>
      </c>
      <c r="F2691">
        <v>1274.98</v>
      </c>
      <c r="G2691">
        <v>347.87</v>
      </c>
      <c r="H2691">
        <f t="shared" si="211"/>
        <v>39.921375921375919</v>
      </c>
      <c r="I2691">
        <f t="shared" si="212"/>
        <v>98.116229325197963</v>
      </c>
      <c r="J2691">
        <f t="shared" si="213"/>
        <v>102</v>
      </c>
      <c r="K2691">
        <f t="shared" si="214"/>
        <v>2312.8497811270572</v>
      </c>
      <c r="L2691">
        <f t="shared" si="215"/>
        <v>87.614243894393979</v>
      </c>
      <c r="M2691">
        <f t="shared" si="216"/>
        <v>41.953496225186328</v>
      </c>
    </row>
    <row r="2692" spans="1:13">
      <c r="A2692" s="230">
        <v>39695</v>
      </c>
      <c r="B2692">
        <v>20.36</v>
      </c>
      <c r="C2692">
        <v>44.46</v>
      </c>
      <c r="D2692">
        <v>11.94</v>
      </c>
      <c r="E2692">
        <v>161.22</v>
      </c>
      <c r="F2692">
        <v>1236.83</v>
      </c>
      <c r="G2692">
        <v>336.55</v>
      </c>
      <c r="H2692">
        <f t="shared" si="211"/>
        <v>40.019656019656018</v>
      </c>
      <c r="I2692">
        <f t="shared" si="212"/>
        <v>96.745343885524534</v>
      </c>
      <c r="J2692">
        <f t="shared" si="213"/>
        <v>95.52</v>
      </c>
      <c r="K2692">
        <f t="shared" si="214"/>
        <v>2233.3351803623873</v>
      </c>
      <c r="L2692">
        <f t="shared" si="215"/>
        <v>84.99264715987961</v>
      </c>
      <c r="M2692">
        <f t="shared" si="216"/>
        <v>40.588292047565069</v>
      </c>
    </row>
    <row r="2693" spans="1:13">
      <c r="A2693" s="230">
        <v>39696</v>
      </c>
      <c r="B2693">
        <v>20.41</v>
      </c>
      <c r="C2693">
        <v>44.96</v>
      </c>
      <c r="D2693">
        <v>12</v>
      </c>
      <c r="E2693">
        <v>160.18</v>
      </c>
      <c r="F2693">
        <v>1242.31</v>
      </c>
      <c r="G2693">
        <v>335.73</v>
      </c>
      <c r="H2693">
        <f t="shared" si="211"/>
        <v>40.117936117936118</v>
      </c>
      <c r="I2693">
        <f t="shared" si="212"/>
        <v>97.833348202725674</v>
      </c>
      <c r="J2693">
        <f t="shared" si="213"/>
        <v>96</v>
      </c>
      <c r="K2693">
        <f t="shared" si="214"/>
        <v>2218.9283537430042</v>
      </c>
      <c r="L2693">
        <f t="shared" si="215"/>
        <v>85.36922252305493</v>
      </c>
      <c r="M2693">
        <f t="shared" si="216"/>
        <v>40.48939916544056</v>
      </c>
    </row>
    <row r="2694" spans="1:13">
      <c r="A2694" s="230">
        <v>39699</v>
      </c>
      <c r="B2694">
        <v>20.170000000000002</v>
      </c>
      <c r="C2694">
        <v>45.74</v>
      </c>
      <c r="D2694">
        <v>12.3</v>
      </c>
      <c r="E2694">
        <v>157.91999999999999</v>
      </c>
      <c r="F2694">
        <v>1267.79</v>
      </c>
      <c r="G2694">
        <v>337.5</v>
      </c>
      <c r="H2694">
        <f t="shared" si="211"/>
        <v>39.646191646191653</v>
      </c>
      <c r="I2694">
        <f t="shared" si="212"/>
        <v>99.530634937559427</v>
      </c>
      <c r="J2694">
        <f t="shared" si="213"/>
        <v>98.4</v>
      </c>
      <c r="K2694">
        <f t="shared" si="214"/>
        <v>2187.6212112816534</v>
      </c>
      <c r="L2694">
        <f t="shared" si="215"/>
        <v>87.120160525556273</v>
      </c>
      <c r="M2694">
        <f t="shared" si="216"/>
        <v>40.70286306953858</v>
      </c>
    </row>
    <row r="2695" spans="1:13">
      <c r="A2695" s="230">
        <v>39700</v>
      </c>
      <c r="B2695">
        <v>19.3</v>
      </c>
      <c r="C2695">
        <v>46.01</v>
      </c>
      <c r="D2695">
        <v>11.85</v>
      </c>
      <c r="E2695">
        <v>151.68</v>
      </c>
      <c r="F2695">
        <v>1224.51</v>
      </c>
      <c r="G2695">
        <v>330.13</v>
      </c>
      <c r="H2695">
        <f t="shared" si="211"/>
        <v>37.936117936117938</v>
      </c>
      <c r="I2695">
        <f t="shared" si="212"/>
        <v>100.11815726884804</v>
      </c>
      <c r="J2695">
        <f t="shared" si="213"/>
        <v>94.8</v>
      </c>
      <c r="K2695">
        <f t="shared" si="214"/>
        <v>2101.1802515653571</v>
      </c>
      <c r="L2695">
        <f t="shared" si="215"/>
        <v>84.146039774054785</v>
      </c>
      <c r="M2695">
        <f t="shared" si="216"/>
        <v>39.814033141175621</v>
      </c>
    </row>
    <row r="2696" spans="1:13">
      <c r="A2696" s="230">
        <v>39701</v>
      </c>
      <c r="B2696">
        <v>19.309999999999999</v>
      </c>
      <c r="C2696">
        <v>46.76</v>
      </c>
      <c r="D2696">
        <v>11.7</v>
      </c>
      <c r="E2696">
        <v>151.61000000000001</v>
      </c>
      <c r="F2696">
        <v>1232.04</v>
      </c>
      <c r="G2696">
        <v>332.57</v>
      </c>
      <c r="H2696">
        <f t="shared" si="211"/>
        <v>37.95577395577395</v>
      </c>
      <c r="I2696">
        <f t="shared" si="212"/>
        <v>101.75016374464974</v>
      </c>
      <c r="J2696">
        <f t="shared" si="213"/>
        <v>93.6</v>
      </c>
      <c r="K2696">
        <f t="shared" si="214"/>
        <v>2100.2105613121298</v>
      </c>
      <c r="L2696">
        <f t="shared" si="215"/>
        <v>84.663487307761031</v>
      </c>
      <c r="M2696">
        <f t="shared" si="216"/>
        <v>40.108299766033916</v>
      </c>
    </row>
    <row r="2697" spans="1:13">
      <c r="A2697" s="230">
        <v>39702</v>
      </c>
      <c r="B2697">
        <v>19.18</v>
      </c>
      <c r="C2697">
        <v>47.19</v>
      </c>
      <c r="D2697">
        <v>11.33</v>
      </c>
      <c r="E2697">
        <v>152.65</v>
      </c>
      <c r="F2697">
        <v>1249.05</v>
      </c>
      <c r="G2697">
        <v>336.96</v>
      </c>
      <c r="H2697">
        <f t="shared" si="211"/>
        <v>37.700245700245702</v>
      </c>
      <c r="I2697">
        <f t="shared" si="212"/>
        <v>102.6858474574427</v>
      </c>
      <c r="J2697">
        <f t="shared" si="213"/>
        <v>90.64</v>
      </c>
      <c r="K2697">
        <f t="shared" si="214"/>
        <v>2114.617387931512</v>
      </c>
      <c r="L2697">
        <f t="shared" si="215"/>
        <v>85.832382732507796</v>
      </c>
      <c r="M2697">
        <f t="shared" si="216"/>
        <v>40.637738488627321</v>
      </c>
    </row>
    <row r="2698" spans="1:13">
      <c r="A2698" s="230">
        <v>39703</v>
      </c>
      <c r="B2698">
        <v>19.04</v>
      </c>
      <c r="C2698">
        <v>46.97</v>
      </c>
      <c r="D2698">
        <v>11.3</v>
      </c>
      <c r="E2698">
        <v>148.94</v>
      </c>
      <c r="F2698">
        <v>1251.7</v>
      </c>
      <c r="G2698">
        <v>337.2</v>
      </c>
      <c r="H2698">
        <f t="shared" si="211"/>
        <v>37.425061425061422</v>
      </c>
      <c r="I2698">
        <f t="shared" si="212"/>
        <v>102.20712555787421</v>
      </c>
      <c r="J2698">
        <f t="shared" si="213"/>
        <v>90.4</v>
      </c>
      <c r="K2698">
        <f t="shared" si="214"/>
        <v>2063.223804510445</v>
      </c>
      <c r="L2698">
        <f t="shared" si="215"/>
        <v>86.0144857822185</v>
      </c>
      <c r="M2698">
        <f t="shared" si="216"/>
        <v>40.666682746810103</v>
      </c>
    </row>
    <row r="2699" spans="1:13">
      <c r="A2699" s="230">
        <v>39706</v>
      </c>
      <c r="B2699">
        <v>17.989999999999998</v>
      </c>
      <c r="C2699">
        <v>45.33</v>
      </c>
      <c r="D2699">
        <v>10.5</v>
      </c>
      <c r="E2699">
        <v>140.36000000000001</v>
      </c>
      <c r="F2699">
        <v>1192.7</v>
      </c>
      <c r="G2699">
        <v>324.99</v>
      </c>
      <c r="H2699">
        <f t="shared" si="211"/>
        <v>35.36117936117936</v>
      </c>
      <c r="I2699">
        <f t="shared" si="212"/>
        <v>98.638471397454509</v>
      </c>
      <c r="J2699">
        <f t="shared" si="213"/>
        <v>84</v>
      </c>
      <c r="K2699">
        <f t="shared" si="214"/>
        <v>1944.3674849005379</v>
      </c>
      <c r="L2699">
        <f t="shared" si="215"/>
        <v>81.960115996206753</v>
      </c>
      <c r="M2699">
        <f t="shared" si="216"/>
        <v>39.194143611761021</v>
      </c>
    </row>
    <row r="2700" spans="1:13">
      <c r="A2700" s="230">
        <v>39707</v>
      </c>
      <c r="B2700">
        <v>15.98</v>
      </c>
      <c r="C2700">
        <v>48.41</v>
      </c>
      <c r="D2700">
        <v>10.95</v>
      </c>
      <c r="E2700">
        <v>139.88</v>
      </c>
      <c r="F2700">
        <v>1213.5899999999999</v>
      </c>
      <c r="G2700">
        <v>326.77999999999997</v>
      </c>
      <c r="H2700">
        <f t="shared" si="211"/>
        <v>31.41031941031941</v>
      </c>
      <c r="I2700">
        <f t="shared" si="212"/>
        <v>105.34057799141347</v>
      </c>
      <c r="J2700">
        <f t="shared" si="213"/>
        <v>87.6</v>
      </c>
      <c r="K2700">
        <f t="shared" si="214"/>
        <v>1937.7181803069764</v>
      </c>
      <c r="L2700">
        <f t="shared" si="215"/>
        <v>83.395637772982766</v>
      </c>
      <c r="M2700">
        <f t="shared" si="216"/>
        <v>39.410019537374268</v>
      </c>
    </row>
    <row r="2701" spans="1:13">
      <c r="A2701" s="230">
        <v>39708</v>
      </c>
      <c r="B2701">
        <v>16.190000000000001</v>
      </c>
      <c r="C2701">
        <v>45.75</v>
      </c>
      <c r="D2701">
        <v>9.5</v>
      </c>
      <c r="E2701">
        <v>127.83</v>
      </c>
      <c r="F2701">
        <v>1156.3900000000001</v>
      </c>
      <c r="G2701">
        <v>310.76</v>
      </c>
      <c r="H2701">
        <f t="shared" si="211"/>
        <v>31.823095823095827</v>
      </c>
      <c r="I2701">
        <f t="shared" si="212"/>
        <v>99.552395023903458</v>
      </c>
      <c r="J2701">
        <f t="shared" si="213"/>
        <v>76</v>
      </c>
      <c r="K2701">
        <f t="shared" si="214"/>
        <v>1770.7929295727822</v>
      </c>
      <c r="L2701">
        <f t="shared" si="215"/>
        <v>79.464960624510397</v>
      </c>
      <c r="M2701">
        <f t="shared" si="216"/>
        <v>37.477990303673508</v>
      </c>
    </row>
    <row r="2702" spans="1:13">
      <c r="A2702" s="230">
        <v>39709</v>
      </c>
      <c r="B2702">
        <v>17.25</v>
      </c>
      <c r="C2702">
        <v>47.14</v>
      </c>
      <c r="D2702">
        <v>10.14</v>
      </c>
      <c r="E2702">
        <v>134.09</v>
      </c>
      <c r="F2702">
        <v>1206.51</v>
      </c>
      <c r="G2702">
        <v>323.14</v>
      </c>
      <c r="H2702">
        <f t="shared" si="211"/>
        <v>33.906633906633907</v>
      </c>
      <c r="I2702">
        <f t="shared" si="212"/>
        <v>102.57704702572259</v>
      </c>
      <c r="J2702">
        <f t="shared" si="213"/>
        <v>81.12</v>
      </c>
      <c r="K2702">
        <f t="shared" si="214"/>
        <v>1857.5109436471437</v>
      </c>
      <c r="L2702">
        <f t="shared" si="215"/>
        <v>82.909113398661376</v>
      </c>
      <c r="M2702">
        <f t="shared" si="216"/>
        <v>38.971031621602066</v>
      </c>
    </row>
    <row r="2703" spans="1:13">
      <c r="A2703" s="230">
        <v>39710</v>
      </c>
      <c r="B2703">
        <v>16.63</v>
      </c>
      <c r="C2703">
        <v>48.26</v>
      </c>
      <c r="D2703">
        <v>12.43</v>
      </c>
      <c r="E2703">
        <v>140.91</v>
      </c>
      <c r="F2703">
        <v>1255.08</v>
      </c>
      <c r="G2703">
        <v>332.62</v>
      </c>
      <c r="H2703">
        <f t="shared" si="211"/>
        <v>32.68796068796069</v>
      </c>
      <c r="I2703">
        <f t="shared" si="212"/>
        <v>105.01417669625313</v>
      </c>
      <c r="J2703">
        <f t="shared" si="213"/>
        <v>99.44</v>
      </c>
      <c r="K2703">
        <f t="shared" si="214"/>
        <v>1951.9864797473265</v>
      </c>
      <c r="L2703">
        <f t="shared" si="215"/>
        <v>86.246753068264596</v>
      </c>
      <c r="M2703">
        <f t="shared" si="216"/>
        <v>40.114329819821997</v>
      </c>
    </row>
    <row r="2704" spans="1:13">
      <c r="A2704" s="230">
        <v>39713</v>
      </c>
      <c r="B2704">
        <v>16.57</v>
      </c>
      <c r="C2704">
        <v>47.16</v>
      </c>
      <c r="D2704">
        <v>11.3</v>
      </c>
      <c r="E2704">
        <v>131.05000000000001</v>
      </c>
      <c r="F2704">
        <v>1207.0899999999999</v>
      </c>
      <c r="G2704">
        <v>320.63</v>
      </c>
      <c r="H2704">
        <f t="shared" si="211"/>
        <v>32.570024570024572</v>
      </c>
      <c r="I2704">
        <f t="shared" si="212"/>
        <v>102.62056719841064</v>
      </c>
      <c r="J2704">
        <f t="shared" si="213"/>
        <v>90.4</v>
      </c>
      <c r="K2704">
        <f t="shared" si="214"/>
        <v>1815.3986812212559</v>
      </c>
      <c r="L2704">
        <f t="shared" si="215"/>
        <v>82.948969915201815</v>
      </c>
      <c r="M2704">
        <f t="shared" si="216"/>
        <v>38.668322921440463</v>
      </c>
    </row>
    <row r="2705" spans="1:13">
      <c r="A2705" s="230">
        <v>39714</v>
      </c>
      <c r="B2705">
        <v>16.329999999999998</v>
      </c>
      <c r="C2705">
        <v>46.88</v>
      </c>
      <c r="D2705">
        <v>11.2</v>
      </c>
      <c r="E2705">
        <v>126.84</v>
      </c>
      <c r="F2705">
        <v>1188.22</v>
      </c>
      <c r="G2705">
        <v>317.95</v>
      </c>
      <c r="H2705">
        <f t="shared" si="211"/>
        <v>32.098280098280092</v>
      </c>
      <c r="I2705">
        <f t="shared" si="212"/>
        <v>102.01128478077801</v>
      </c>
      <c r="J2705">
        <f t="shared" si="213"/>
        <v>89.6</v>
      </c>
      <c r="K2705">
        <f t="shared" si="214"/>
        <v>1757.0787388485621</v>
      </c>
      <c r="L2705">
        <f t="shared" si="215"/>
        <v>81.652258764997725</v>
      </c>
      <c r="M2705">
        <f t="shared" si="216"/>
        <v>38.345112038399385</v>
      </c>
    </row>
    <row r="2706" spans="1:13">
      <c r="A2706" s="230">
        <v>39715</v>
      </c>
      <c r="B2706">
        <v>16.7</v>
      </c>
      <c r="C2706">
        <v>46.78</v>
      </c>
      <c r="D2706">
        <v>10.4</v>
      </c>
      <c r="E2706">
        <v>128.71</v>
      </c>
      <c r="F2706">
        <v>1185.8699999999999</v>
      </c>
      <c r="G2706">
        <v>320.27</v>
      </c>
      <c r="H2706">
        <f t="shared" si="211"/>
        <v>32.825552825552826</v>
      </c>
      <c r="I2706">
        <f t="shared" si="212"/>
        <v>101.79368391733779</v>
      </c>
      <c r="J2706">
        <f t="shared" si="213"/>
        <v>83.2</v>
      </c>
      <c r="K2706">
        <f t="shared" si="214"/>
        <v>1782.9833213276445</v>
      </c>
      <c r="L2706">
        <f t="shared" si="215"/>
        <v>81.49077115487691</v>
      </c>
      <c r="M2706">
        <f t="shared" si="216"/>
        <v>38.624906534166286</v>
      </c>
    </row>
    <row r="2707" spans="1:13">
      <c r="A2707" s="230">
        <v>39716</v>
      </c>
      <c r="B2707">
        <v>16.93</v>
      </c>
      <c r="C2707">
        <v>47.7</v>
      </c>
      <c r="D2707">
        <v>10.34</v>
      </c>
      <c r="E2707">
        <v>131.93</v>
      </c>
      <c r="F2707">
        <v>1209.18</v>
      </c>
      <c r="G2707">
        <v>326.61</v>
      </c>
      <c r="H2707">
        <f t="shared" si="211"/>
        <v>33.27764127764128</v>
      </c>
      <c r="I2707">
        <f t="shared" si="212"/>
        <v>103.79561186098786</v>
      </c>
      <c r="J2707">
        <f t="shared" si="213"/>
        <v>82.72</v>
      </c>
      <c r="K2707">
        <f t="shared" si="214"/>
        <v>1827.5890729761179</v>
      </c>
      <c r="L2707">
        <f t="shared" si="215"/>
        <v>83.092590811011391</v>
      </c>
      <c r="M2707">
        <f t="shared" si="216"/>
        <v>39.389517354494807</v>
      </c>
    </row>
    <row r="2708" spans="1:13">
      <c r="A2708" s="230">
        <v>39717</v>
      </c>
      <c r="B2708">
        <v>17</v>
      </c>
      <c r="C2708">
        <v>47.81</v>
      </c>
      <c r="D2708">
        <v>9.2200000000000006</v>
      </c>
      <c r="E2708">
        <v>128.24</v>
      </c>
      <c r="F2708">
        <v>1213.01</v>
      </c>
      <c r="G2708">
        <v>327.32</v>
      </c>
      <c r="H2708">
        <f t="shared" si="211"/>
        <v>33.415233415233416</v>
      </c>
      <c r="I2708">
        <f t="shared" si="212"/>
        <v>104.03497281077212</v>
      </c>
      <c r="J2708">
        <f t="shared" si="213"/>
        <v>73.760000000000005</v>
      </c>
      <c r="K2708">
        <f t="shared" si="214"/>
        <v>1776.4725439131157</v>
      </c>
      <c r="L2708">
        <f t="shared" si="215"/>
        <v>83.355781256442327</v>
      </c>
      <c r="M2708">
        <f t="shared" si="216"/>
        <v>39.475144118285534</v>
      </c>
    </row>
    <row r="2709" spans="1:13">
      <c r="A2709" s="230">
        <v>39720</v>
      </c>
      <c r="B2709">
        <v>15.41</v>
      </c>
      <c r="C2709">
        <v>44.55</v>
      </c>
      <c r="D2709">
        <v>9.2200000000000006</v>
      </c>
      <c r="E2709">
        <v>105.26</v>
      </c>
      <c r="F2709">
        <v>1106.3900000000001</v>
      </c>
      <c r="G2709">
        <v>297.14999999999998</v>
      </c>
      <c r="H2709">
        <f t="shared" si="211"/>
        <v>30.289926289926289</v>
      </c>
      <c r="I2709">
        <f t="shared" si="212"/>
        <v>96.941184662620742</v>
      </c>
      <c r="J2709">
        <f t="shared" si="213"/>
        <v>73.760000000000005</v>
      </c>
      <c r="K2709">
        <f t="shared" si="214"/>
        <v>1458.1370864963706</v>
      </c>
      <c r="L2709">
        <f t="shared" si="215"/>
        <v>76.029054026195354</v>
      </c>
      <c r="M2709">
        <f t="shared" si="216"/>
        <v>35.836609662558189</v>
      </c>
    </row>
    <row r="2710" spans="1:13">
      <c r="A2710" s="230">
        <v>39721</v>
      </c>
      <c r="B2710">
        <v>16.48</v>
      </c>
      <c r="C2710">
        <v>46.24</v>
      </c>
      <c r="D2710">
        <v>8.6</v>
      </c>
      <c r="E2710">
        <v>113.66</v>
      </c>
      <c r="F2710">
        <v>1166.3599999999999</v>
      </c>
      <c r="G2710">
        <v>313.19</v>
      </c>
      <c r="H2710">
        <f t="shared" si="211"/>
        <v>32.393120393120391</v>
      </c>
      <c r="I2710">
        <f t="shared" si="212"/>
        <v>100.61863925476057</v>
      </c>
      <c r="J2710">
        <f t="shared" si="213"/>
        <v>68.8</v>
      </c>
      <c r="K2710">
        <f t="shared" si="214"/>
        <v>1574.4999168836925</v>
      </c>
      <c r="L2710">
        <f t="shared" si="215"/>
        <v>80.150080400214392</v>
      </c>
      <c r="M2710">
        <f t="shared" si="216"/>
        <v>37.77105091777419</v>
      </c>
    </row>
    <row r="2711" spans="1:13">
      <c r="A2711" s="230">
        <v>39722</v>
      </c>
      <c r="B2711">
        <v>16.149999999999999</v>
      </c>
      <c r="C2711">
        <v>44.97</v>
      </c>
      <c r="D2711">
        <v>8.65</v>
      </c>
      <c r="E2711">
        <v>109.12</v>
      </c>
      <c r="F2711">
        <v>1161.06</v>
      </c>
      <c r="G2711">
        <v>306.38</v>
      </c>
      <c r="H2711">
        <f t="shared" si="211"/>
        <v>31.744471744471738</v>
      </c>
      <c r="I2711">
        <f t="shared" si="212"/>
        <v>97.85510828906969</v>
      </c>
      <c r="J2711">
        <f t="shared" si="213"/>
        <v>69.2</v>
      </c>
      <c r="K2711">
        <f t="shared" si="214"/>
        <v>1511.6085776029256</v>
      </c>
      <c r="L2711">
        <f t="shared" si="215"/>
        <v>79.785874300793012</v>
      </c>
      <c r="M2711">
        <f t="shared" si="216"/>
        <v>36.949757591837724</v>
      </c>
    </row>
    <row r="2712" spans="1:13">
      <c r="A2712" s="230">
        <v>39723</v>
      </c>
      <c r="B2712">
        <v>15.79</v>
      </c>
      <c r="C2712">
        <v>43.26</v>
      </c>
      <c r="D2712">
        <v>8.91</v>
      </c>
      <c r="E2712">
        <v>100.1</v>
      </c>
      <c r="F2712">
        <v>1114.28</v>
      </c>
      <c r="G2712">
        <v>292.95</v>
      </c>
      <c r="H2712">
        <f t="shared" si="211"/>
        <v>31.036855036855037</v>
      </c>
      <c r="I2712">
        <f t="shared" si="212"/>
        <v>94.134133524241818</v>
      </c>
      <c r="J2712">
        <f t="shared" si="213"/>
        <v>71.28</v>
      </c>
      <c r="K2712">
        <f t="shared" si="214"/>
        <v>1386.657062115587</v>
      </c>
      <c r="L2712">
        <f t="shared" si="215"/>
        <v>76.571240087409464</v>
      </c>
      <c r="M2712">
        <f t="shared" si="216"/>
        <v>35.330085144359487</v>
      </c>
    </row>
    <row r="2713" spans="1:13">
      <c r="A2713" s="230">
        <v>39724</v>
      </c>
      <c r="B2713">
        <v>15.25</v>
      </c>
      <c r="C2713">
        <v>43</v>
      </c>
      <c r="D2713">
        <v>8.91</v>
      </c>
      <c r="E2713">
        <v>97.07</v>
      </c>
      <c r="F2713">
        <v>1099.23</v>
      </c>
      <c r="G2713">
        <v>290.62</v>
      </c>
      <c r="H2713">
        <f t="shared" si="211"/>
        <v>29.975429975429975</v>
      </c>
      <c r="I2713">
        <f t="shared" si="212"/>
        <v>93.568371279297239</v>
      </c>
      <c r="J2713">
        <f t="shared" si="213"/>
        <v>71.28</v>
      </c>
      <c r="K2713">
        <f t="shared" si="214"/>
        <v>1344.6833268687317</v>
      </c>
      <c r="L2713">
        <f t="shared" si="215"/>
        <v>75.537032201316634</v>
      </c>
      <c r="M2713">
        <f t="shared" si="216"/>
        <v>35.049084637834973</v>
      </c>
    </row>
    <row r="2714" spans="1:13">
      <c r="A2714" s="230">
        <v>39727</v>
      </c>
      <c r="B2714">
        <v>14.86</v>
      </c>
      <c r="C2714">
        <v>40.950000000000003</v>
      </c>
      <c r="D2714">
        <v>7.9</v>
      </c>
      <c r="E2714">
        <v>98.14</v>
      </c>
      <c r="F2714">
        <v>1056.8900000000001</v>
      </c>
      <c r="G2714">
        <v>278.95</v>
      </c>
      <c r="H2714">
        <f t="shared" si="211"/>
        <v>29.208845208845208</v>
      </c>
      <c r="I2714">
        <f t="shared" si="212"/>
        <v>89.10755357877261</v>
      </c>
      <c r="J2714">
        <f t="shared" si="213"/>
        <v>63.2</v>
      </c>
      <c r="K2714">
        <f t="shared" si="214"/>
        <v>1359.5057350252121</v>
      </c>
      <c r="L2714">
        <f t="shared" si="215"/>
        <v>72.627506493863478</v>
      </c>
      <c r="M2714">
        <f t="shared" si="216"/>
        <v>33.64167008369715</v>
      </c>
    </row>
    <row r="2715" spans="1:13">
      <c r="A2715" s="230">
        <v>39728</v>
      </c>
      <c r="B2715">
        <v>13.55</v>
      </c>
      <c r="C2715">
        <v>39.68</v>
      </c>
      <c r="D2715">
        <v>7.75</v>
      </c>
      <c r="E2715">
        <v>89.16</v>
      </c>
      <c r="F2715">
        <v>996.23</v>
      </c>
      <c r="G2715">
        <v>262.05</v>
      </c>
      <c r="H2715">
        <f t="shared" si="211"/>
        <v>26.633906633906633</v>
      </c>
      <c r="I2715">
        <f t="shared" si="212"/>
        <v>86.344022613081734</v>
      </c>
      <c r="J2715">
        <f t="shared" si="213"/>
        <v>62</v>
      </c>
      <c r="K2715">
        <f t="shared" si="214"/>
        <v>1235.1083282540035</v>
      </c>
      <c r="L2715">
        <f t="shared" si="215"/>
        <v>68.459064608787671</v>
      </c>
      <c r="M2715">
        <f t="shared" si="216"/>
        <v>31.603511903326179</v>
      </c>
    </row>
    <row r="2716" spans="1:13">
      <c r="A2716" s="230">
        <v>39729</v>
      </c>
      <c r="B2716">
        <v>13.5</v>
      </c>
      <c r="C2716">
        <v>40</v>
      </c>
      <c r="D2716">
        <v>7.7</v>
      </c>
      <c r="E2716">
        <v>89.79</v>
      </c>
      <c r="F2716">
        <v>984.94</v>
      </c>
      <c r="G2716">
        <v>259.92</v>
      </c>
      <c r="H2716">
        <f t="shared" si="211"/>
        <v>26.535626535626534</v>
      </c>
      <c r="I2716">
        <f t="shared" si="212"/>
        <v>87.040345376090457</v>
      </c>
      <c r="J2716">
        <f t="shared" si="213"/>
        <v>61.6</v>
      </c>
      <c r="K2716">
        <f t="shared" si="214"/>
        <v>1243.8355405330526</v>
      </c>
      <c r="L2716">
        <f t="shared" si="215"/>
        <v>67.68323689888814</v>
      </c>
      <c r="M2716">
        <f t="shared" si="216"/>
        <v>31.346631611953981</v>
      </c>
    </row>
    <row r="2717" spans="1:13">
      <c r="A2717" s="230">
        <v>39730</v>
      </c>
      <c r="B2717">
        <v>13.43</v>
      </c>
      <c r="C2717">
        <v>38.5</v>
      </c>
      <c r="D2717">
        <v>7.68</v>
      </c>
      <c r="E2717">
        <v>88.74</v>
      </c>
      <c r="F2717">
        <v>909.92</v>
      </c>
      <c r="G2717">
        <v>251.01</v>
      </c>
      <c r="H2717">
        <f t="shared" si="211"/>
        <v>26.398034398034397</v>
      </c>
      <c r="I2717">
        <f t="shared" si="212"/>
        <v>83.776332424487066</v>
      </c>
      <c r="J2717">
        <f t="shared" si="213"/>
        <v>61.44</v>
      </c>
      <c r="K2717">
        <f t="shared" si="214"/>
        <v>1229.2901867346372</v>
      </c>
      <c r="L2717">
        <f t="shared" si="215"/>
        <v>62.528002638776265</v>
      </c>
      <c r="M2717">
        <f t="shared" si="216"/>
        <v>30.27207602691816</v>
      </c>
    </row>
    <row r="2718" spans="1:13">
      <c r="A2718" s="230">
        <v>39731</v>
      </c>
      <c r="B2718">
        <v>13.29</v>
      </c>
      <c r="C2718">
        <v>37</v>
      </c>
      <c r="D2718">
        <v>6.82</v>
      </c>
      <c r="E2718">
        <v>96.8</v>
      </c>
      <c r="F2718">
        <v>899.22</v>
      </c>
      <c r="G2718">
        <v>249.02</v>
      </c>
      <c r="H2718">
        <f t="shared" si="211"/>
        <v>26.122850122850124</v>
      </c>
      <c r="I2718">
        <f t="shared" si="212"/>
        <v>80.512319472883675</v>
      </c>
      <c r="J2718">
        <f t="shared" si="213"/>
        <v>54.56</v>
      </c>
      <c r="K2718">
        <f t="shared" si="214"/>
        <v>1340.9430930348535</v>
      </c>
      <c r="L2718">
        <f t="shared" si="215"/>
        <v>61.79271862673685</v>
      </c>
      <c r="M2718">
        <f t="shared" si="216"/>
        <v>30.032079886152587</v>
      </c>
    </row>
    <row r="2719" spans="1:13">
      <c r="A2719" s="230">
        <v>39734</v>
      </c>
      <c r="B2719">
        <v>15.21</v>
      </c>
      <c r="C2719">
        <v>41.4</v>
      </c>
      <c r="D2719">
        <v>8.75</v>
      </c>
      <c r="E2719">
        <v>110.26</v>
      </c>
      <c r="F2719">
        <v>1003.35</v>
      </c>
      <c r="G2719">
        <v>279.26</v>
      </c>
      <c r="H2719">
        <f t="shared" si="211"/>
        <v>29.896805896805898</v>
      </c>
      <c r="I2719">
        <f t="shared" si="212"/>
        <v>90.086757464253623</v>
      </c>
      <c r="J2719">
        <f t="shared" si="213"/>
        <v>70</v>
      </c>
      <c r="K2719">
        <f t="shared" si="214"/>
        <v>1527.4006760126338</v>
      </c>
      <c r="L2719">
        <f t="shared" si="215"/>
        <v>68.94833770838774</v>
      </c>
      <c r="M2719">
        <f t="shared" si="216"/>
        <v>33.67905641718324</v>
      </c>
    </row>
    <row r="2720" spans="1:13">
      <c r="A2720" s="230">
        <v>39735</v>
      </c>
      <c r="B2720">
        <v>14.08</v>
      </c>
      <c r="C2720">
        <v>40.47</v>
      </c>
      <c r="D2720">
        <v>8.01</v>
      </c>
      <c r="E2720">
        <v>104.08</v>
      </c>
      <c r="F2720">
        <v>998.01</v>
      </c>
      <c r="G2720">
        <v>268.36</v>
      </c>
      <c r="H2720">
        <f t="shared" si="211"/>
        <v>27.675675675675677</v>
      </c>
      <c r="I2720">
        <f t="shared" si="212"/>
        <v>88.063069434259518</v>
      </c>
      <c r="J2720">
        <f t="shared" si="213"/>
        <v>64.08</v>
      </c>
      <c r="K2720">
        <f t="shared" si="214"/>
        <v>1441.7908793705326</v>
      </c>
      <c r="L2720">
        <f t="shared" si="215"/>
        <v>68.581382883687695</v>
      </c>
      <c r="M2720">
        <f t="shared" si="216"/>
        <v>32.364504691381846</v>
      </c>
    </row>
    <row r="2721" spans="1:13">
      <c r="A2721" s="230">
        <v>39736</v>
      </c>
      <c r="B2721">
        <v>12.58</v>
      </c>
      <c r="C2721">
        <v>38.61</v>
      </c>
      <c r="D2721">
        <v>7.15</v>
      </c>
      <c r="E2721">
        <v>97.95</v>
      </c>
      <c r="F2721">
        <v>907.84</v>
      </c>
      <c r="G2721">
        <v>247.76</v>
      </c>
      <c r="H2721">
        <f t="shared" si="211"/>
        <v>24.727272727272727</v>
      </c>
      <c r="I2721">
        <f t="shared" si="212"/>
        <v>84.015693374271308</v>
      </c>
      <c r="J2721">
        <f t="shared" si="213"/>
        <v>57.2</v>
      </c>
      <c r="K2721">
        <f t="shared" si="214"/>
        <v>1356.873718623594</v>
      </c>
      <c r="L2721">
        <f t="shared" si="215"/>
        <v>62.385068924286358</v>
      </c>
      <c r="M2721">
        <f t="shared" si="216"/>
        <v>29.880122530692976</v>
      </c>
    </row>
    <row r="2722" spans="1:13">
      <c r="A2722" s="230">
        <v>39737</v>
      </c>
      <c r="B2722">
        <v>13.21</v>
      </c>
      <c r="C2722">
        <v>39.659999999999997</v>
      </c>
      <c r="D2722">
        <v>7.44</v>
      </c>
      <c r="E2722">
        <v>101.89</v>
      </c>
      <c r="F2722">
        <v>946.43</v>
      </c>
      <c r="G2722">
        <v>259.68</v>
      </c>
      <c r="H2722">
        <f t="shared" si="211"/>
        <v>25.965601965601966</v>
      </c>
      <c r="I2722">
        <f t="shared" si="212"/>
        <v>86.300502440393672</v>
      </c>
      <c r="J2722">
        <f t="shared" si="213"/>
        <v>59.52</v>
      </c>
      <c r="K2722">
        <f t="shared" si="214"/>
        <v>1411.4534271624093</v>
      </c>
      <c r="L2722">
        <f t="shared" si="215"/>
        <v>65.036901636865906</v>
      </c>
      <c r="M2722">
        <f t="shared" si="216"/>
        <v>31.317687353771198</v>
      </c>
    </row>
    <row r="2723" spans="1:13">
      <c r="A2723" s="230">
        <v>39738</v>
      </c>
      <c r="B2723">
        <v>13.04</v>
      </c>
      <c r="C2723">
        <v>39.71</v>
      </c>
      <c r="D2723">
        <v>6.66</v>
      </c>
      <c r="E2723">
        <v>97.4</v>
      </c>
      <c r="F2723">
        <v>940.55</v>
      </c>
      <c r="G2723">
        <v>259.02999999999997</v>
      </c>
      <c r="H2723">
        <f t="shared" si="211"/>
        <v>25.63144963144963</v>
      </c>
      <c r="I2723">
        <f t="shared" si="212"/>
        <v>86.409302872113798</v>
      </c>
      <c r="J2723">
        <f t="shared" si="213"/>
        <v>53.28</v>
      </c>
      <c r="K2723">
        <f t="shared" si="214"/>
        <v>1349.2547237768051</v>
      </c>
      <c r="L2723">
        <f t="shared" si="215"/>
        <v>64.632839020904058</v>
      </c>
      <c r="M2723">
        <f t="shared" si="216"/>
        <v>31.239296654526157</v>
      </c>
    </row>
    <row r="2724" spans="1:13">
      <c r="A2724" s="230">
        <v>39741</v>
      </c>
      <c r="B2724">
        <v>13.37</v>
      </c>
      <c r="C2724">
        <v>41.01</v>
      </c>
      <c r="D2724">
        <v>6.75</v>
      </c>
      <c r="E2724">
        <v>98.44</v>
      </c>
      <c r="F2724">
        <v>985.4</v>
      </c>
      <c r="G2724">
        <v>267.54000000000002</v>
      </c>
      <c r="H2724">
        <f t="shared" si="211"/>
        <v>26.280098280098279</v>
      </c>
      <c r="I2724">
        <f t="shared" si="212"/>
        <v>89.238114096836739</v>
      </c>
      <c r="J2724">
        <f t="shared" si="213"/>
        <v>54</v>
      </c>
      <c r="K2724">
        <f t="shared" si="214"/>
        <v>1363.6615503961877</v>
      </c>
      <c r="L2724">
        <f t="shared" si="215"/>
        <v>67.714847239592643</v>
      </c>
      <c r="M2724">
        <f t="shared" si="216"/>
        <v>32.265611809257344</v>
      </c>
    </row>
    <row r="2725" spans="1:13">
      <c r="A2725" s="230">
        <v>39742</v>
      </c>
      <c r="B2725">
        <v>12.58</v>
      </c>
      <c r="C2725">
        <v>38.049999999999997</v>
      </c>
      <c r="D2725">
        <v>6.3</v>
      </c>
      <c r="E2725">
        <v>91.49</v>
      </c>
      <c r="F2725">
        <v>955.05</v>
      </c>
      <c r="G2725">
        <v>252.7</v>
      </c>
      <c r="H2725">
        <f t="shared" si="211"/>
        <v>24.727272727272727</v>
      </c>
      <c r="I2725">
        <f t="shared" si="212"/>
        <v>82.797128539006039</v>
      </c>
      <c r="J2725">
        <f t="shared" si="213"/>
        <v>50.4</v>
      </c>
      <c r="K2725">
        <f t="shared" si="214"/>
        <v>1267.3851609685821</v>
      </c>
      <c r="L2725">
        <f t="shared" si="215"/>
        <v>65.629251934415407</v>
      </c>
      <c r="M2725">
        <f t="shared" si="216"/>
        <v>30.47589184495526</v>
      </c>
    </row>
    <row r="2726" spans="1:13">
      <c r="A2726" s="230">
        <v>39743</v>
      </c>
      <c r="B2726">
        <v>11.98</v>
      </c>
      <c r="C2726">
        <v>35.229999999999997</v>
      </c>
      <c r="D2726">
        <v>6.3</v>
      </c>
      <c r="E2726">
        <v>96.87</v>
      </c>
      <c r="F2726">
        <v>896.78</v>
      </c>
      <c r="G2726">
        <v>241.26</v>
      </c>
      <c r="H2726">
        <f t="shared" si="211"/>
        <v>23.547911547911546</v>
      </c>
      <c r="I2726">
        <f t="shared" si="212"/>
        <v>76.660784189991659</v>
      </c>
      <c r="J2726">
        <f t="shared" si="213"/>
        <v>50.4</v>
      </c>
      <c r="K2726">
        <f t="shared" si="214"/>
        <v>1341.9127832880811</v>
      </c>
      <c r="L2726">
        <f t="shared" si="215"/>
        <v>61.625046384739079</v>
      </c>
      <c r="M2726">
        <f t="shared" si="216"/>
        <v>29.096215538242603</v>
      </c>
    </row>
    <row r="2727" spans="1:13">
      <c r="A2727" s="230">
        <v>39744</v>
      </c>
      <c r="B2727">
        <v>11.99</v>
      </c>
      <c r="C2727">
        <v>33.15</v>
      </c>
      <c r="D2727">
        <v>6.41</v>
      </c>
      <c r="E2727">
        <v>98.23</v>
      </c>
      <c r="F2727">
        <v>908.11</v>
      </c>
      <c r="G2727">
        <v>241.52</v>
      </c>
      <c r="H2727">
        <f t="shared" si="211"/>
        <v>23.567567567567568</v>
      </c>
      <c r="I2727">
        <f t="shared" si="212"/>
        <v>72.134686230434966</v>
      </c>
      <c r="J2727">
        <f t="shared" si="213"/>
        <v>51.28</v>
      </c>
      <c r="K2727">
        <f t="shared" si="214"/>
        <v>1360.7524796365046</v>
      </c>
      <c r="L2727">
        <f t="shared" si="215"/>
        <v>62.40362281991726</v>
      </c>
      <c r="M2727">
        <f t="shared" si="216"/>
        <v>29.127571817940616</v>
      </c>
    </row>
    <row r="2728" spans="1:13">
      <c r="A2728" s="230">
        <v>39745</v>
      </c>
      <c r="B2728">
        <v>11.5</v>
      </c>
      <c r="C2728">
        <v>32.44</v>
      </c>
      <c r="D2728">
        <v>6.41</v>
      </c>
      <c r="E2728">
        <v>96.38</v>
      </c>
      <c r="F2728">
        <v>876.77</v>
      </c>
      <c r="G2728">
        <v>235.2</v>
      </c>
      <c r="H2728">
        <f t="shared" si="211"/>
        <v>22.604422604422606</v>
      </c>
      <c r="I2728">
        <f t="shared" si="212"/>
        <v>70.589720100009359</v>
      </c>
      <c r="J2728">
        <f t="shared" si="213"/>
        <v>51.28</v>
      </c>
      <c r="K2728">
        <f t="shared" si="214"/>
        <v>1335.1249515154873</v>
      </c>
      <c r="L2728">
        <f t="shared" si="215"/>
        <v>60.249996564093401</v>
      </c>
      <c r="M2728">
        <f t="shared" si="216"/>
        <v>28.365373019127333</v>
      </c>
    </row>
    <row r="2729" spans="1:13">
      <c r="A2729" s="230">
        <v>39748</v>
      </c>
      <c r="B2729">
        <v>11.74</v>
      </c>
      <c r="C2729">
        <v>31.18</v>
      </c>
      <c r="D2729">
        <v>6.55</v>
      </c>
      <c r="E2729">
        <v>92.09</v>
      </c>
      <c r="F2729">
        <v>848.92</v>
      </c>
      <c r="G2729">
        <v>229.37</v>
      </c>
      <c r="H2729">
        <f t="shared" si="211"/>
        <v>23.076167076167078</v>
      </c>
      <c r="I2729">
        <f t="shared" si="212"/>
        <v>67.847949220662514</v>
      </c>
      <c r="J2729">
        <f t="shared" si="213"/>
        <v>52.4</v>
      </c>
      <c r="K2729">
        <f t="shared" si="214"/>
        <v>1275.6967917105337</v>
      </c>
      <c r="L2729">
        <f t="shared" si="215"/>
        <v>58.336196588831925</v>
      </c>
      <c r="M2729">
        <f t="shared" si="216"/>
        <v>27.662268747437228</v>
      </c>
    </row>
    <row r="2730" spans="1:13">
      <c r="A2730" s="230">
        <v>39749</v>
      </c>
      <c r="B2730">
        <v>13.15</v>
      </c>
      <c r="C2730">
        <v>35.090000000000003</v>
      </c>
      <c r="D2730">
        <v>6.7</v>
      </c>
      <c r="E2730">
        <v>99.91</v>
      </c>
      <c r="F2730">
        <v>940.51</v>
      </c>
      <c r="G2730">
        <v>254.9</v>
      </c>
      <c r="H2730">
        <f t="shared" si="211"/>
        <v>25.847665847665848</v>
      </c>
      <c r="I2730">
        <f t="shared" si="212"/>
        <v>76.356142981175353</v>
      </c>
      <c r="J2730">
        <f t="shared" si="213"/>
        <v>53.6</v>
      </c>
      <c r="K2730">
        <f t="shared" si="214"/>
        <v>1384.0250457139691</v>
      </c>
      <c r="L2730">
        <f t="shared" si="215"/>
        <v>64.630090295625408</v>
      </c>
      <c r="M2730">
        <f t="shared" si="216"/>
        <v>30.741214211630769</v>
      </c>
    </row>
    <row r="2731" spans="1:13">
      <c r="A2731" s="230">
        <v>39750</v>
      </c>
      <c r="B2731">
        <v>12.13</v>
      </c>
      <c r="C2731">
        <v>35.4</v>
      </c>
      <c r="D2731">
        <v>6.06</v>
      </c>
      <c r="E2731">
        <v>104.55</v>
      </c>
      <c r="F2731">
        <v>930.09</v>
      </c>
      <c r="G2731">
        <v>251.51</v>
      </c>
      <c r="H2731">
        <f t="shared" si="211"/>
        <v>23.842751842751841</v>
      </c>
      <c r="I2731">
        <f t="shared" si="212"/>
        <v>77.030705657840045</v>
      </c>
      <c r="J2731">
        <f t="shared" si="213"/>
        <v>48.48</v>
      </c>
      <c r="K2731">
        <f t="shared" si="214"/>
        <v>1448.3016567850611</v>
      </c>
      <c r="L2731">
        <f t="shared" si="215"/>
        <v>63.91404736053655</v>
      </c>
      <c r="M2731">
        <f t="shared" si="216"/>
        <v>30.33237656479896</v>
      </c>
    </row>
    <row r="2732" spans="1:13">
      <c r="A2732" s="230">
        <v>39751</v>
      </c>
      <c r="B2732">
        <v>12.25</v>
      </c>
      <c r="C2732">
        <v>37.69</v>
      </c>
      <c r="D2732">
        <v>6.35</v>
      </c>
      <c r="E2732">
        <v>111.04</v>
      </c>
      <c r="F2732">
        <v>954.09</v>
      </c>
      <c r="G2732">
        <v>257.18</v>
      </c>
      <c r="H2732">
        <f t="shared" si="211"/>
        <v>24.078624078624077</v>
      </c>
      <c r="I2732">
        <f t="shared" si="212"/>
        <v>82.013765430621234</v>
      </c>
      <c r="J2732">
        <f t="shared" si="213"/>
        <v>50.8</v>
      </c>
      <c r="K2732">
        <f t="shared" si="214"/>
        <v>1538.2057959771707</v>
      </c>
      <c r="L2732">
        <f t="shared" si="215"/>
        <v>65.563282527727765</v>
      </c>
      <c r="M2732">
        <f t="shared" si="216"/>
        <v>31.016184664367209</v>
      </c>
    </row>
    <row r="2733" spans="1:13">
      <c r="A2733" s="230">
        <v>39752</v>
      </c>
      <c r="B2733">
        <v>12.2</v>
      </c>
      <c r="C2733">
        <v>38.28</v>
      </c>
      <c r="D2733">
        <v>5.65</v>
      </c>
      <c r="E2733">
        <v>107.59</v>
      </c>
      <c r="F2733">
        <v>968.75</v>
      </c>
      <c r="G2733">
        <v>257.42</v>
      </c>
      <c r="H2733">
        <f t="shared" si="211"/>
        <v>23.980343980343982</v>
      </c>
      <c r="I2733">
        <f t="shared" si="212"/>
        <v>83.297610524918568</v>
      </c>
      <c r="J2733">
        <f t="shared" si="213"/>
        <v>45.2</v>
      </c>
      <c r="K2733">
        <f t="shared" si="214"/>
        <v>1490.4139192109492</v>
      </c>
      <c r="L2733">
        <f t="shared" si="215"/>
        <v>66.570690342353728</v>
      </c>
      <c r="M2733">
        <f t="shared" si="216"/>
        <v>31.045128922549992</v>
      </c>
    </row>
    <row r="2734" spans="1:13">
      <c r="A2734" s="230">
        <v>39755</v>
      </c>
      <c r="B2734">
        <v>12.61</v>
      </c>
      <c r="C2734">
        <v>38.61</v>
      </c>
      <c r="D2734">
        <v>5.95</v>
      </c>
      <c r="E2734">
        <v>106.96</v>
      </c>
      <c r="F2734">
        <v>966.3</v>
      </c>
      <c r="G2734">
        <v>255.82</v>
      </c>
      <c r="H2734">
        <f t="shared" si="211"/>
        <v>24.786240786240786</v>
      </c>
      <c r="I2734">
        <f t="shared" si="212"/>
        <v>84.015693374271308</v>
      </c>
      <c r="J2734">
        <f t="shared" si="213"/>
        <v>47.6</v>
      </c>
      <c r="K2734">
        <f t="shared" si="214"/>
        <v>1481.6867069319001</v>
      </c>
      <c r="L2734">
        <f t="shared" si="215"/>
        <v>66.402330919036302</v>
      </c>
      <c r="M2734">
        <f t="shared" si="216"/>
        <v>30.852167201331437</v>
      </c>
    </row>
    <row r="2735" spans="1:13">
      <c r="A2735" s="230">
        <v>39756</v>
      </c>
      <c r="B2735">
        <v>12.93</v>
      </c>
      <c r="C2735">
        <v>38.24</v>
      </c>
      <c r="D2735">
        <v>6.35</v>
      </c>
      <c r="E2735">
        <v>110.99</v>
      </c>
      <c r="F2735">
        <v>1005.75</v>
      </c>
      <c r="G2735">
        <v>265.02999999999997</v>
      </c>
      <c r="H2735">
        <f t="shared" ref="H2735:H2798" si="217">B2735*100/$B$429</f>
        <v>25.415233415233416</v>
      </c>
      <c r="I2735">
        <f t="shared" ref="I2735:I2798" si="218">C2735*100/$C$429</f>
        <v>83.210570179542472</v>
      </c>
      <c r="J2735">
        <f t="shared" ref="J2735:J2798" si="219">D2735*100/$D$429</f>
        <v>50.8</v>
      </c>
      <c r="K2735">
        <f t="shared" ref="K2735:K2798" si="220">E2735*100/$E$7</f>
        <v>1537.5131600820082</v>
      </c>
      <c r="L2735">
        <f t="shared" ref="L2735:L2798" si="221">F2735*100/$F$429</f>
        <v>69.113261225106854</v>
      </c>
      <c r="M2735">
        <f t="shared" ref="M2735:M2798" si="222">G2735*100/$G$429</f>
        <v>31.962903109095731</v>
      </c>
    </row>
    <row r="2736" spans="1:13">
      <c r="A2736" s="230">
        <v>39757</v>
      </c>
      <c r="B2736">
        <v>12.77</v>
      </c>
      <c r="C2736">
        <v>36.25</v>
      </c>
      <c r="D2736">
        <v>6.6</v>
      </c>
      <c r="E2736">
        <v>103.3</v>
      </c>
      <c r="F2736">
        <v>952.77</v>
      </c>
      <c r="G2736">
        <v>250.45</v>
      </c>
      <c r="H2736">
        <f t="shared" si="217"/>
        <v>25.100737100737099</v>
      </c>
      <c r="I2736">
        <f t="shared" si="218"/>
        <v>78.880312997081973</v>
      </c>
      <c r="J2736">
        <f t="shared" si="219"/>
        <v>52.8</v>
      </c>
      <c r="K2736">
        <f t="shared" si="220"/>
        <v>1430.9857594059954</v>
      </c>
      <c r="L2736">
        <f t="shared" si="221"/>
        <v>65.472574593532244</v>
      </c>
      <c r="M2736">
        <f t="shared" si="222"/>
        <v>30.204539424491667</v>
      </c>
    </row>
    <row r="2737" spans="1:13">
      <c r="A2737" s="230">
        <v>39758</v>
      </c>
      <c r="B2737">
        <v>12.03</v>
      </c>
      <c r="C2737">
        <v>33.64</v>
      </c>
      <c r="D2737">
        <v>6.51</v>
      </c>
      <c r="E2737">
        <v>99.1</v>
      </c>
      <c r="F2737">
        <v>904.88</v>
      </c>
      <c r="G2737">
        <v>236.83</v>
      </c>
      <c r="H2737">
        <f t="shared" si="217"/>
        <v>23.646191646191646</v>
      </c>
      <c r="I2737">
        <f t="shared" si="218"/>
        <v>73.200930461292074</v>
      </c>
      <c r="J2737">
        <f t="shared" si="219"/>
        <v>52.08</v>
      </c>
      <c r="K2737">
        <f t="shared" si="220"/>
        <v>1372.8043442123344</v>
      </c>
      <c r="L2737">
        <f t="shared" si="221"/>
        <v>62.181663253666109</v>
      </c>
      <c r="M2737">
        <f t="shared" si="222"/>
        <v>28.561952772618735</v>
      </c>
    </row>
    <row r="2738" spans="1:13">
      <c r="A2738" s="230">
        <v>39759</v>
      </c>
      <c r="B2738">
        <v>12.55</v>
      </c>
      <c r="C2738">
        <v>34.64</v>
      </c>
      <c r="D2738">
        <v>5.8</v>
      </c>
      <c r="E2738">
        <v>98.24</v>
      </c>
      <c r="F2738">
        <v>930.99</v>
      </c>
      <c r="G2738">
        <v>242.91</v>
      </c>
      <c r="H2738">
        <f t="shared" si="217"/>
        <v>24.668304668304668</v>
      </c>
      <c r="I2738">
        <f t="shared" si="218"/>
        <v>75.376939095694325</v>
      </c>
      <c r="J2738">
        <f t="shared" si="219"/>
        <v>46.4</v>
      </c>
      <c r="K2738">
        <f t="shared" si="220"/>
        <v>1360.8910068155371</v>
      </c>
      <c r="L2738">
        <f t="shared" si="221"/>
        <v>63.975893679306218</v>
      </c>
      <c r="M2738">
        <f t="shared" si="222"/>
        <v>29.295207313249236</v>
      </c>
    </row>
    <row r="2739" spans="1:13">
      <c r="A2739" s="230">
        <v>39762</v>
      </c>
      <c r="B2739">
        <v>11.86</v>
      </c>
      <c r="C2739">
        <v>34.17</v>
      </c>
      <c r="D2739">
        <v>4.95</v>
      </c>
      <c r="E2739">
        <v>95.88</v>
      </c>
      <c r="F2739">
        <v>919.21</v>
      </c>
      <c r="G2739">
        <v>238.2</v>
      </c>
      <c r="H2739">
        <f t="shared" si="217"/>
        <v>23.31203931203931</v>
      </c>
      <c r="I2739">
        <f t="shared" si="218"/>
        <v>74.354215037525265</v>
      </c>
      <c r="J2739">
        <f t="shared" si="219"/>
        <v>39.6</v>
      </c>
      <c r="K2739">
        <f t="shared" si="220"/>
        <v>1328.198592563861</v>
      </c>
      <c r="L2739">
        <f t="shared" si="221"/>
        <v>63.166394084743196</v>
      </c>
      <c r="M2739">
        <f t="shared" si="222"/>
        <v>28.727176246412121</v>
      </c>
    </row>
    <row r="2740" spans="1:13">
      <c r="A2740" s="230">
        <v>39763</v>
      </c>
      <c r="B2740">
        <v>11.33</v>
      </c>
      <c r="C2740">
        <v>33.25</v>
      </c>
      <c r="D2740">
        <v>4.58</v>
      </c>
      <c r="E2740">
        <v>94.77</v>
      </c>
      <c r="F2740">
        <v>898.95</v>
      </c>
      <c r="G2740">
        <v>233.31</v>
      </c>
      <c r="H2740">
        <f t="shared" si="217"/>
        <v>22.27027027027027</v>
      </c>
      <c r="I2740">
        <f t="shared" si="218"/>
        <v>72.352287093875191</v>
      </c>
      <c r="J2740">
        <f t="shared" si="219"/>
        <v>36.64</v>
      </c>
      <c r="K2740">
        <f t="shared" si="220"/>
        <v>1312.8220756912506</v>
      </c>
      <c r="L2740">
        <f t="shared" si="221"/>
        <v>61.774164731105948</v>
      </c>
      <c r="M2740">
        <f t="shared" si="222"/>
        <v>28.137436985937917</v>
      </c>
    </row>
    <row r="2741" spans="1:13">
      <c r="A2741" s="230">
        <v>39764</v>
      </c>
      <c r="B2741">
        <v>10.5</v>
      </c>
      <c r="C2741">
        <v>31.14</v>
      </c>
      <c r="D2741">
        <v>4.41</v>
      </c>
      <c r="E2741">
        <v>90.12</v>
      </c>
      <c r="F2741">
        <v>852.3</v>
      </c>
      <c r="G2741">
        <v>221.43</v>
      </c>
      <c r="H2741">
        <f t="shared" si="217"/>
        <v>20.63882063882064</v>
      </c>
      <c r="I2741">
        <f t="shared" si="218"/>
        <v>67.760908875286418</v>
      </c>
      <c r="J2741">
        <f t="shared" si="219"/>
        <v>35.28</v>
      </c>
      <c r="K2741">
        <f t="shared" si="220"/>
        <v>1248.406937441126</v>
      </c>
      <c r="L2741">
        <f t="shared" si="221"/>
        <v>58.568463874878027</v>
      </c>
      <c r="M2741">
        <f t="shared" si="222"/>
        <v>26.704696205890158</v>
      </c>
    </row>
    <row r="2742" spans="1:13">
      <c r="A2742" s="230">
        <v>39765</v>
      </c>
      <c r="B2742">
        <v>10.27</v>
      </c>
      <c r="C2742">
        <v>31.71</v>
      </c>
      <c r="D2742">
        <v>5.05</v>
      </c>
      <c r="E2742">
        <v>96.44</v>
      </c>
      <c r="F2742">
        <v>911.29</v>
      </c>
      <c r="G2742">
        <v>234.88</v>
      </c>
      <c r="H2742">
        <f t="shared" si="217"/>
        <v>20.186732186732186</v>
      </c>
      <c r="I2742">
        <f t="shared" si="218"/>
        <v>69.001233796895704</v>
      </c>
      <c r="J2742">
        <f t="shared" si="219"/>
        <v>40.4</v>
      </c>
      <c r="K2742">
        <f t="shared" si="220"/>
        <v>1335.9561145896826</v>
      </c>
      <c r="L2742">
        <f t="shared" si="221"/>
        <v>62.622146479570098</v>
      </c>
      <c r="M2742">
        <f t="shared" si="222"/>
        <v>28.326780674883622</v>
      </c>
    </row>
    <row r="2743" spans="1:13">
      <c r="A2743" s="230">
        <v>39766</v>
      </c>
      <c r="B2743">
        <v>10.89</v>
      </c>
      <c r="C2743">
        <v>30.46</v>
      </c>
      <c r="D2743">
        <v>4.46</v>
      </c>
      <c r="E2743">
        <v>90.24</v>
      </c>
      <c r="F2743">
        <v>873.29</v>
      </c>
      <c r="G2743">
        <v>223.46</v>
      </c>
      <c r="H2743">
        <f t="shared" si="217"/>
        <v>21.405405405405407</v>
      </c>
      <c r="I2743">
        <f t="shared" si="218"/>
        <v>66.281223003892876</v>
      </c>
      <c r="J2743">
        <f t="shared" si="219"/>
        <v>35.68</v>
      </c>
      <c r="K2743">
        <f t="shared" si="220"/>
        <v>1250.0692635895164</v>
      </c>
      <c r="L2743">
        <f t="shared" si="221"/>
        <v>60.010857464850673</v>
      </c>
      <c r="M2743">
        <f t="shared" si="222"/>
        <v>26.949516389686199</v>
      </c>
    </row>
    <row r="2744" spans="1:13">
      <c r="A2744" s="230">
        <v>39769</v>
      </c>
      <c r="B2744">
        <v>10.52</v>
      </c>
      <c r="C2744">
        <v>29.34</v>
      </c>
      <c r="D2744">
        <v>4.54</v>
      </c>
      <c r="E2744">
        <v>88.14</v>
      </c>
      <c r="F2744">
        <v>850.75</v>
      </c>
      <c r="G2744">
        <v>216.96</v>
      </c>
      <c r="H2744">
        <f t="shared" si="217"/>
        <v>20.678132678132677</v>
      </c>
      <c r="I2744">
        <f t="shared" si="218"/>
        <v>63.844093333362345</v>
      </c>
      <c r="J2744">
        <f t="shared" si="219"/>
        <v>36.32</v>
      </c>
      <c r="K2744">
        <f t="shared" si="220"/>
        <v>1220.9785559926859</v>
      </c>
      <c r="L2744">
        <f t="shared" si="221"/>
        <v>58.461950770330262</v>
      </c>
      <c r="M2744">
        <f t="shared" si="222"/>
        <v>26.165609397235826</v>
      </c>
    </row>
    <row r="2745" spans="1:13">
      <c r="A2745" s="230">
        <v>39770</v>
      </c>
      <c r="B2745">
        <v>10.6</v>
      </c>
      <c r="C2745">
        <v>33.590000000000003</v>
      </c>
      <c r="D2745">
        <v>4.51</v>
      </c>
      <c r="E2745">
        <v>89.91</v>
      </c>
      <c r="F2745">
        <v>859.12</v>
      </c>
      <c r="G2745">
        <v>221.12</v>
      </c>
      <c r="H2745">
        <f t="shared" si="217"/>
        <v>20.835380835380835</v>
      </c>
      <c r="I2745">
        <f t="shared" si="218"/>
        <v>73.092130029571962</v>
      </c>
      <c r="J2745">
        <f t="shared" si="219"/>
        <v>36.08</v>
      </c>
      <c r="K2745">
        <f t="shared" si="220"/>
        <v>1245.4978666814429</v>
      </c>
      <c r="L2745">
        <f t="shared" si="221"/>
        <v>59.037121534888193</v>
      </c>
      <c r="M2745">
        <f t="shared" si="222"/>
        <v>26.667309872404065</v>
      </c>
    </row>
    <row r="2746" spans="1:13">
      <c r="A2746" s="230">
        <v>39771</v>
      </c>
      <c r="B2746">
        <v>10.35</v>
      </c>
      <c r="C2746">
        <v>33.03</v>
      </c>
      <c r="D2746">
        <v>4.3099999999999996</v>
      </c>
      <c r="E2746">
        <v>86.29</v>
      </c>
      <c r="F2746">
        <v>806.58</v>
      </c>
      <c r="G2746">
        <v>208.24</v>
      </c>
      <c r="H2746">
        <f t="shared" si="217"/>
        <v>20.343980343980345</v>
      </c>
      <c r="I2746">
        <f t="shared" si="218"/>
        <v>71.873565194306693</v>
      </c>
      <c r="J2746">
        <f t="shared" si="219"/>
        <v>34.479999999999997</v>
      </c>
      <c r="K2746">
        <f t="shared" si="220"/>
        <v>1195.3510278716685</v>
      </c>
      <c r="L2746">
        <f t="shared" si="221"/>
        <v>55.426670881378762</v>
      </c>
      <c r="M2746">
        <f t="shared" si="222"/>
        <v>25.113968016594711</v>
      </c>
    </row>
    <row r="2747" spans="1:13">
      <c r="A2747" s="230">
        <v>39772</v>
      </c>
      <c r="B2747">
        <v>9.81</v>
      </c>
      <c r="C2747">
        <v>31.83</v>
      </c>
      <c r="D2747">
        <v>4.0599999999999996</v>
      </c>
      <c r="E2747">
        <v>80.489999999999995</v>
      </c>
      <c r="F2747">
        <v>752.44</v>
      </c>
      <c r="G2747">
        <v>198.51</v>
      </c>
      <c r="H2747">
        <f t="shared" si="217"/>
        <v>19.282555282555283</v>
      </c>
      <c r="I2747">
        <f t="shared" si="218"/>
        <v>69.262354833023977</v>
      </c>
      <c r="J2747">
        <f t="shared" si="219"/>
        <v>32.479999999999997</v>
      </c>
      <c r="K2747">
        <f t="shared" si="220"/>
        <v>1115.0052640328031</v>
      </c>
      <c r="L2747">
        <f t="shared" si="221"/>
        <v>51.706271216723245</v>
      </c>
      <c r="M2747">
        <f t="shared" si="222"/>
        <v>23.940519549434381</v>
      </c>
    </row>
    <row r="2748" spans="1:13">
      <c r="A2748" s="230">
        <v>39773</v>
      </c>
      <c r="B2748">
        <v>9.3000000000000007</v>
      </c>
      <c r="C2748">
        <v>34.64</v>
      </c>
      <c r="D2748">
        <v>4.5999999999999996</v>
      </c>
      <c r="E2748">
        <v>82.58</v>
      </c>
      <c r="F2748">
        <v>800.03</v>
      </c>
      <c r="G2748">
        <v>209.98</v>
      </c>
      <c r="H2748">
        <f t="shared" si="217"/>
        <v>18.280098280098283</v>
      </c>
      <c r="I2748">
        <f t="shared" si="218"/>
        <v>75.376939095694325</v>
      </c>
      <c r="J2748">
        <f t="shared" si="219"/>
        <v>36.799999999999997</v>
      </c>
      <c r="K2748">
        <f t="shared" si="220"/>
        <v>1143.9574444506013</v>
      </c>
      <c r="L2748">
        <f t="shared" si="221"/>
        <v>54.97656711699949</v>
      </c>
      <c r="M2748">
        <f t="shared" si="222"/>
        <v>25.323813888419885</v>
      </c>
    </row>
    <row r="2749" spans="1:13">
      <c r="A2749" s="230">
        <v>39776</v>
      </c>
      <c r="B2749">
        <v>10.14</v>
      </c>
      <c r="C2749">
        <v>35.700000000000003</v>
      </c>
      <c r="D2749">
        <v>4.8</v>
      </c>
      <c r="E2749">
        <v>92.95</v>
      </c>
      <c r="F2749">
        <v>851.81</v>
      </c>
      <c r="G2749">
        <v>222.69</v>
      </c>
      <c r="H2749">
        <f t="shared" si="217"/>
        <v>19.931203931203932</v>
      </c>
      <c r="I2749">
        <f t="shared" si="218"/>
        <v>77.683508248160734</v>
      </c>
      <c r="J2749">
        <f t="shared" si="219"/>
        <v>38.4</v>
      </c>
      <c r="K2749">
        <f t="shared" si="220"/>
        <v>1287.610129107331</v>
      </c>
      <c r="L2749">
        <f t="shared" si="221"/>
        <v>58.534791990214536</v>
      </c>
      <c r="M2749">
        <f t="shared" si="222"/>
        <v>26.85665356134977</v>
      </c>
    </row>
    <row r="2750" spans="1:13">
      <c r="A2750" s="230">
        <v>39777</v>
      </c>
      <c r="B2750">
        <v>10.42</v>
      </c>
      <c r="C2750">
        <v>33.6</v>
      </c>
      <c r="D2750">
        <v>4.66</v>
      </c>
      <c r="E2750">
        <v>90.8</v>
      </c>
      <c r="F2750">
        <v>857.39</v>
      </c>
      <c r="G2750">
        <v>219.29</v>
      </c>
      <c r="H2750">
        <f t="shared" si="217"/>
        <v>20.481572481572481</v>
      </c>
      <c r="I2750">
        <f t="shared" si="218"/>
        <v>73.113890115915979</v>
      </c>
      <c r="J2750">
        <f t="shared" si="219"/>
        <v>37.28</v>
      </c>
      <c r="K2750">
        <f t="shared" si="220"/>
        <v>1257.8267856153377</v>
      </c>
      <c r="L2750">
        <f t="shared" si="221"/>
        <v>58.918239166586496</v>
      </c>
      <c r="M2750">
        <f t="shared" si="222"/>
        <v>26.446609903760343</v>
      </c>
    </row>
    <row r="2751" spans="1:13">
      <c r="A2751" s="230">
        <v>39778</v>
      </c>
      <c r="B2751">
        <v>11.05</v>
      </c>
      <c r="C2751">
        <v>35.21</v>
      </c>
      <c r="D2751">
        <v>4.75</v>
      </c>
      <c r="E2751">
        <v>95</v>
      </c>
      <c r="F2751">
        <v>887.68</v>
      </c>
      <c r="G2751">
        <v>228.49</v>
      </c>
      <c r="H2751">
        <f t="shared" si="217"/>
        <v>21.719901719901721</v>
      </c>
      <c r="I2751">
        <f t="shared" si="218"/>
        <v>76.617264017303626</v>
      </c>
      <c r="J2751">
        <f t="shared" si="219"/>
        <v>38</v>
      </c>
      <c r="K2751">
        <f t="shared" si="220"/>
        <v>1316.0082008089987</v>
      </c>
      <c r="L2751">
        <f t="shared" si="221"/>
        <v>60.999711383845742</v>
      </c>
      <c r="M2751">
        <f t="shared" si="222"/>
        <v>27.556139800767024</v>
      </c>
    </row>
    <row r="2752" spans="1:13">
      <c r="A2752" s="230">
        <v>39779</v>
      </c>
      <c r="B2752">
        <v>11.05</v>
      </c>
      <c r="C2752">
        <v>35.21</v>
      </c>
      <c r="D2752">
        <v>4.75</v>
      </c>
      <c r="E2752">
        <v>95</v>
      </c>
      <c r="F2752">
        <v>887.68</v>
      </c>
      <c r="G2752">
        <v>228.49</v>
      </c>
      <c r="H2752">
        <f t="shared" si="217"/>
        <v>21.719901719901721</v>
      </c>
      <c r="I2752">
        <f t="shared" si="218"/>
        <v>76.617264017303626</v>
      </c>
      <c r="J2752">
        <f t="shared" si="219"/>
        <v>38</v>
      </c>
      <c r="K2752">
        <f t="shared" si="220"/>
        <v>1316.0082008089987</v>
      </c>
      <c r="L2752">
        <f t="shared" si="221"/>
        <v>60.999711383845742</v>
      </c>
      <c r="M2752">
        <f t="shared" si="222"/>
        <v>27.556139800767024</v>
      </c>
    </row>
    <row r="2753" spans="1:13">
      <c r="A2753" s="230">
        <v>39780</v>
      </c>
      <c r="B2753">
        <v>11.17</v>
      </c>
      <c r="C2753">
        <v>35.28</v>
      </c>
      <c r="D2753">
        <v>4.74</v>
      </c>
      <c r="E2753">
        <v>92.67</v>
      </c>
      <c r="F2753">
        <v>896.24</v>
      </c>
      <c r="G2753">
        <v>227.98</v>
      </c>
      <c r="H2753">
        <f t="shared" si="217"/>
        <v>21.955773955773957</v>
      </c>
      <c r="I2753">
        <f t="shared" si="218"/>
        <v>76.769584621711772</v>
      </c>
      <c r="J2753">
        <f t="shared" si="219"/>
        <v>37.92</v>
      </c>
      <c r="K2753">
        <f t="shared" si="220"/>
        <v>1283.7313680944201</v>
      </c>
      <c r="L2753">
        <f t="shared" si="221"/>
        <v>61.587938593477276</v>
      </c>
      <c r="M2753">
        <f t="shared" si="222"/>
        <v>27.494633252128612</v>
      </c>
    </row>
    <row r="2754" spans="1:13">
      <c r="A2754" s="230">
        <v>39783</v>
      </c>
      <c r="B2754">
        <v>10.050000000000001</v>
      </c>
      <c r="C2754">
        <v>33.44</v>
      </c>
      <c r="D2754">
        <v>4.5599999999999996</v>
      </c>
      <c r="E2754">
        <v>88.93</v>
      </c>
      <c r="F2754">
        <v>816.21</v>
      </c>
      <c r="G2754">
        <v>210.85</v>
      </c>
      <c r="H2754">
        <f t="shared" si="217"/>
        <v>19.754299754299758</v>
      </c>
      <c r="I2754">
        <f t="shared" si="218"/>
        <v>72.765728734411624</v>
      </c>
      <c r="J2754">
        <f t="shared" si="219"/>
        <v>36.479999999999997</v>
      </c>
      <c r="K2754">
        <f t="shared" si="220"/>
        <v>1231.9222031362553</v>
      </c>
      <c r="L2754">
        <f t="shared" si="221"/>
        <v>56.088426492214232</v>
      </c>
      <c r="M2754">
        <f t="shared" si="222"/>
        <v>25.428736824332475</v>
      </c>
    </row>
    <row r="2755" spans="1:13">
      <c r="A2755" s="230">
        <v>39784</v>
      </c>
      <c r="B2755">
        <v>10.52</v>
      </c>
      <c r="C2755">
        <v>34.270000000000003</v>
      </c>
      <c r="D2755">
        <v>4.9000000000000004</v>
      </c>
      <c r="E2755">
        <v>92.47</v>
      </c>
      <c r="F2755">
        <v>848.81</v>
      </c>
      <c r="G2755">
        <v>218.04</v>
      </c>
      <c r="H2755">
        <f t="shared" si="217"/>
        <v>20.678132678132677</v>
      </c>
      <c r="I2755">
        <f t="shared" si="218"/>
        <v>74.571815900965504</v>
      </c>
      <c r="J2755">
        <f t="shared" si="219"/>
        <v>39.200000000000003</v>
      </c>
      <c r="K2755">
        <f t="shared" si="220"/>
        <v>1280.9608245137697</v>
      </c>
      <c r="L2755">
        <f t="shared" si="221"/>
        <v>58.328637594315637</v>
      </c>
      <c r="M2755">
        <f t="shared" si="222"/>
        <v>26.295858559058349</v>
      </c>
    </row>
    <row r="2756" spans="1:13">
      <c r="A2756" s="230">
        <v>39785</v>
      </c>
      <c r="B2756">
        <v>10.55</v>
      </c>
      <c r="C2756">
        <v>34.82</v>
      </c>
      <c r="D2756">
        <v>4.75</v>
      </c>
      <c r="E2756">
        <v>95.9</v>
      </c>
      <c r="F2756">
        <v>870.74</v>
      </c>
      <c r="G2756">
        <v>223.93</v>
      </c>
      <c r="H2756">
        <f t="shared" si="217"/>
        <v>20.737100737100736</v>
      </c>
      <c r="I2756">
        <f t="shared" si="218"/>
        <v>75.768620649886742</v>
      </c>
      <c r="J2756">
        <f t="shared" si="219"/>
        <v>38</v>
      </c>
      <c r="K2756">
        <f t="shared" si="220"/>
        <v>1328.475646921926</v>
      </c>
      <c r="L2756">
        <f t="shared" si="221"/>
        <v>59.835626228336608</v>
      </c>
      <c r="M2756">
        <f t="shared" si="222"/>
        <v>27.006198895294148</v>
      </c>
    </row>
    <row r="2757" spans="1:13">
      <c r="A2757" s="230">
        <v>39786</v>
      </c>
      <c r="B2757">
        <v>10.27</v>
      </c>
      <c r="C2757">
        <v>33.39</v>
      </c>
      <c r="D2757">
        <v>4.47</v>
      </c>
      <c r="E2757">
        <v>91.41</v>
      </c>
      <c r="F2757">
        <v>845.22</v>
      </c>
      <c r="G2757">
        <v>214.63</v>
      </c>
      <c r="H2757">
        <f t="shared" si="217"/>
        <v>20.186732186732186</v>
      </c>
      <c r="I2757">
        <f t="shared" si="218"/>
        <v>72.656928302691512</v>
      </c>
      <c r="J2757">
        <f t="shared" si="219"/>
        <v>35.76</v>
      </c>
      <c r="K2757">
        <f t="shared" si="220"/>
        <v>1266.2769435363218</v>
      </c>
      <c r="L2757">
        <f t="shared" si="221"/>
        <v>58.081939500556615</v>
      </c>
      <c r="M2757">
        <f t="shared" si="222"/>
        <v>25.884608890711306</v>
      </c>
    </row>
    <row r="2758" spans="1:13">
      <c r="A2758" s="230">
        <v>39787</v>
      </c>
      <c r="B2758">
        <v>10.71</v>
      </c>
      <c r="C2758">
        <v>33.53</v>
      </c>
      <c r="D2758">
        <v>4.55</v>
      </c>
      <c r="E2758">
        <v>94</v>
      </c>
      <c r="F2758">
        <v>876.07</v>
      </c>
      <c r="G2758">
        <v>223.03</v>
      </c>
      <c r="H2758">
        <f t="shared" si="217"/>
        <v>21.051597051597053</v>
      </c>
      <c r="I2758">
        <f t="shared" si="218"/>
        <v>72.961569511507818</v>
      </c>
      <c r="J2758">
        <f t="shared" si="219"/>
        <v>36.4</v>
      </c>
      <c r="K2758">
        <f t="shared" si="220"/>
        <v>1302.1554829057461</v>
      </c>
      <c r="L2758">
        <f t="shared" si="221"/>
        <v>60.20189387171699</v>
      </c>
      <c r="M2758">
        <f t="shared" si="222"/>
        <v>26.89765792710871</v>
      </c>
    </row>
    <row r="2759" spans="1:13">
      <c r="A2759" s="230">
        <v>39790</v>
      </c>
      <c r="B2759">
        <v>12</v>
      </c>
      <c r="C2759">
        <v>35.229999999999997</v>
      </c>
      <c r="D2759">
        <v>4.7300000000000004</v>
      </c>
      <c r="E2759">
        <v>99.72</v>
      </c>
      <c r="F2759">
        <v>909.7</v>
      </c>
      <c r="G2759">
        <v>234.59</v>
      </c>
      <c r="H2759">
        <f t="shared" si="217"/>
        <v>23.587223587223587</v>
      </c>
      <c r="I2759">
        <f t="shared" si="218"/>
        <v>76.660784189991659</v>
      </c>
      <c r="J2759">
        <f t="shared" si="219"/>
        <v>37.840000000000003</v>
      </c>
      <c r="K2759">
        <f t="shared" si="220"/>
        <v>1381.393029312351</v>
      </c>
      <c r="L2759">
        <f t="shared" si="221"/>
        <v>62.512884649743683</v>
      </c>
      <c r="M2759">
        <f t="shared" si="222"/>
        <v>28.291806362912759</v>
      </c>
    </row>
    <row r="2760" spans="1:13">
      <c r="A2760" s="230">
        <v>39791</v>
      </c>
      <c r="B2760">
        <v>11.86</v>
      </c>
      <c r="C2760">
        <v>34.51</v>
      </c>
      <c r="D2760">
        <v>4.45</v>
      </c>
      <c r="E2760">
        <v>100.06</v>
      </c>
      <c r="F2760">
        <v>888.67</v>
      </c>
      <c r="G2760">
        <v>233.47</v>
      </c>
      <c r="H2760">
        <f t="shared" si="217"/>
        <v>23.31203931203931</v>
      </c>
      <c r="I2760">
        <f t="shared" si="218"/>
        <v>75.094057973222036</v>
      </c>
      <c r="J2760">
        <f t="shared" si="219"/>
        <v>35.6</v>
      </c>
      <c r="K2760">
        <f t="shared" si="220"/>
        <v>1386.102953399457</v>
      </c>
      <c r="L2760">
        <f t="shared" si="221"/>
        <v>61.06774233449238</v>
      </c>
      <c r="M2760">
        <f t="shared" si="222"/>
        <v>28.156733158059772</v>
      </c>
    </row>
    <row r="2761" spans="1:13">
      <c r="A2761" s="230">
        <v>39792</v>
      </c>
      <c r="B2761">
        <v>12.02</v>
      </c>
      <c r="C2761">
        <v>35.1</v>
      </c>
      <c r="D2761">
        <v>5.6</v>
      </c>
      <c r="E2761">
        <v>98.21</v>
      </c>
      <c r="F2761">
        <v>899.24</v>
      </c>
      <c r="G2761">
        <v>235.12</v>
      </c>
      <c r="H2761">
        <f t="shared" si="217"/>
        <v>23.626535626535627</v>
      </c>
      <c r="I2761">
        <f t="shared" si="218"/>
        <v>76.37790306751937</v>
      </c>
      <c r="J2761">
        <f t="shared" si="219"/>
        <v>44.8</v>
      </c>
      <c r="K2761">
        <f t="shared" si="220"/>
        <v>1360.4754252784396</v>
      </c>
      <c r="L2761">
        <f t="shared" si="221"/>
        <v>61.794092989376175</v>
      </c>
      <c r="M2761">
        <f t="shared" si="222"/>
        <v>28.355724933066405</v>
      </c>
    </row>
    <row r="2762" spans="1:13">
      <c r="A2762" s="230">
        <v>39793</v>
      </c>
      <c r="B2762">
        <v>11.69</v>
      </c>
      <c r="C2762">
        <v>34.78</v>
      </c>
      <c r="D2762">
        <v>5.47</v>
      </c>
      <c r="E2762">
        <v>95</v>
      </c>
      <c r="F2762">
        <v>873.59</v>
      </c>
      <c r="G2762">
        <v>227.41</v>
      </c>
      <c r="H2762">
        <f t="shared" si="217"/>
        <v>22.977886977886978</v>
      </c>
      <c r="I2762">
        <f t="shared" si="218"/>
        <v>75.681580304510646</v>
      </c>
      <c r="J2762">
        <f t="shared" si="219"/>
        <v>43.76</v>
      </c>
      <c r="K2762">
        <f t="shared" si="220"/>
        <v>1316.0082008089987</v>
      </c>
      <c r="L2762">
        <f t="shared" si="221"/>
        <v>60.031472904440562</v>
      </c>
      <c r="M2762">
        <f t="shared" si="222"/>
        <v>27.425890638944502</v>
      </c>
    </row>
    <row r="2763" spans="1:13">
      <c r="A2763" s="230">
        <v>39794</v>
      </c>
      <c r="B2763">
        <v>11.48</v>
      </c>
      <c r="C2763">
        <v>35.97</v>
      </c>
      <c r="D2763">
        <v>5.45</v>
      </c>
      <c r="E2763">
        <v>98.27</v>
      </c>
      <c r="F2763">
        <v>879.73</v>
      </c>
      <c r="G2763">
        <v>232.93</v>
      </c>
      <c r="H2763">
        <f t="shared" si="217"/>
        <v>22.565110565110565</v>
      </c>
      <c r="I2763">
        <f t="shared" si="218"/>
        <v>78.271030579449345</v>
      </c>
      <c r="J2763">
        <f t="shared" si="219"/>
        <v>43.6</v>
      </c>
      <c r="K2763">
        <f t="shared" si="220"/>
        <v>1361.3065883526349</v>
      </c>
      <c r="L2763">
        <f t="shared" si="221"/>
        <v>60.45340223471365</v>
      </c>
      <c r="M2763">
        <f t="shared" si="222"/>
        <v>28.091608577148509</v>
      </c>
    </row>
    <row r="2764" spans="1:13">
      <c r="A2764" s="230">
        <v>39797</v>
      </c>
      <c r="B2764">
        <v>11.13</v>
      </c>
      <c r="C2764">
        <v>34.82</v>
      </c>
      <c r="D2764">
        <v>5.35</v>
      </c>
      <c r="E2764">
        <v>94.75</v>
      </c>
      <c r="F2764">
        <v>868.57</v>
      </c>
      <c r="G2764">
        <v>228.94</v>
      </c>
      <c r="H2764">
        <f t="shared" si="217"/>
        <v>21.877149877149876</v>
      </c>
      <c r="I2764">
        <f t="shared" si="218"/>
        <v>75.768620649886742</v>
      </c>
      <c r="J2764">
        <f t="shared" si="219"/>
        <v>42.8</v>
      </c>
      <c r="K2764">
        <f t="shared" si="220"/>
        <v>1312.5450213331856</v>
      </c>
      <c r="L2764">
        <f t="shared" si="221"/>
        <v>59.686507881969739</v>
      </c>
      <c r="M2764">
        <f t="shared" si="222"/>
        <v>27.610410284859743</v>
      </c>
    </row>
    <row r="2765" spans="1:13">
      <c r="A2765" s="230">
        <v>39798</v>
      </c>
      <c r="B2765">
        <v>11.79</v>
      </c>
      <c r="C2765">
        <v>36.32</v>
      </c>
      <c r="D2765">
        <v>5.43</v>
      </c>
      <c r="E2765">
        <v>95.43</v>
      </c>
      <c r="F2765">
        <v>913.18</v>
      </c>
      <c r="G2765">
        <v>239.98</v>
      </c>
      <c r="H2765">
        <f t="shared" si="217"/>
        <v>23.174447174447174</v>
      </c>
      <c r="I2765">
        <f t="shared" si="218"/>
        <v>79.032633601490133</v>
      </c>
      <c r="J2765">
        <f t="shared" si="219"/>
        <v>43.44</v>
      </c>
      <c r="K2765">
        <f t="shared" si="220"/>
        <v>1321.9648695073975</v>
      </c>
      <c r="L2765">
        <f t="shared" si="221"/>
        <v>62.752023748986403</v>
      </c>
      <c r="M2765">
        <f t="shared" si="222"/>
        <v>28.941846161267762</v>
      </c>
    </row>
    <row r="2766" spans="1:13">
      <c r="A2766" s="230">
        <v>39799</v>
      </c>
      <c r="B2766">
        <v>11.68</v>
      </c>
      <c r="C2766">
        <v>36.47</v>
      </c>
      <c r="D2766">
        <v>5.76</v>
      </c>
      <c r="E2766">
        <v>89.16</v>
      </c>
      <c r="F2766">
        <v>904.42</v>
      </c>
      <c r="G2766">
        <v>235.83</v>
      </c>
      <c r="H2766">
        <f t="shared" si="217"/>
        <v>22.95823095823096</v>
      </c>
      <c r="I2766">
        <f t="shared" si="218"/>
        <v>79.359034896650471</v>
      </c>
      <c r="J2766">
        <f t="shared" si="219"/>
        <v>46.08</v>
      </c>
      <c r="K2766">
        <f t="shared" si="220"/>
        <v>1235.1083282540035</v>
      </c>
      <c r="L2766">
        <f t="shared" si="221"/>
        <v>62.150052912961613</v>
      </c>
      <c r="M2766">
        <f t="shared" si="222"/>
        <v>28.441351696857136</v>
      </c>
    </row>
    <row r="2767" spans="1:13">
      <c r="A2767" s="230">
        <v>39800</v>
      </c>
      <c r="B2767">
        <v>11.36</v>
      </c>
      <c r="C2767">
        <v>35.369999999999997</v>
      </c>
      <c r="D2767">
        <v>5.7</v>
      </c>
      <c r="E2767">
        <v>89.43</v>
      </c>
      <c r="F2767">
        <v>885.28</v>
      </c>
      <c r="G2767">
        <v>230.01</v>
      </c>
      <c r="H2767">
        <f t="shared" si="217"/>
        <v>22.329238329238329</v>
      </c>
      <c r="I2767">
        <f t="shared" si="218"/>
        <v>76.965425398807966</v>
      </c>
      <c r="J2767">
        <f t="shared" si="219"/>
        <v>45.6</v>
      </c>
      <c r="K2767">
        <f t="shared" si="220"/>
        <v>1238.8485620878816</v>
      </c>
      <c r="L2767">
        <f t="shared" si="221"/>
        <v>60.834787867126622</v>
      </c>
      <c r="M2767">
        <f t="shared" si="222"/>
        <v>27.739453435924649</v>
      </c>
    </row>
    <row r="2768" spans="1:13">
      <c r="A2768" s="230">
        <v>39801</v>
      </c>
      <c r="B2768">
        <v>11.09</v>
      </c>
      <c r="C2768">
        <v>35.4</v>
      </c>
      <c r="D2768">
        <v>6.11</v>
      </c>
      <c r="E2768">
        <v>90</v>
      </c>
      <c r="F2768">
        <v>887.88</v>
      </c>
      <c r="G2768">
        <v>232.05</v>
      </c>
      <c r="H2768">
        <f t="shared" si="217"/>
        <v>21.798525798525798</v>
      </c>
      <c r="I2768">
        <f t="shared" si="218"/>
        <v>77.030705657840045</v>
      </c>
      <c r="J2768">
        <f t="shared" si="219"/>
        <v>48.88</v>
      </c>
      <c r="K2768">
        <f t="shared" si="220"/>
        <v>1246.7446112927357</v>
      </c>
      <c r="L2768">
        <f t="shared" si="221"/>
        <v>61.013455010238999</v>
      </c>
      <c r="M2768">
        <f t="shared" si="222"/>
        <v>27.985479630478306</v>
      </c>
    </row>
    <row r="2769" spans="1:13">
      <c r="A2769" s="230">
        <v>39804</v>
      </c>
      <c r="B2769">
        <v>10.96</v>
      </c>
      <c r="C2769">
        <v>34.75</v>
      </c>
      <c r="D2769">
        <v>5.62</v>
      </c>
      <c r="E2769">
        <v>85.74</v>
      </c>
      <c r="F2769">
        <v>871.63</v>
      </c>
      <c r="G2769">
        <v>227.08</v>
      </c>
      <c r="H2769">
        <f t="shared" si="217"/>
        <v>21.542997542997544</v>
      </c>
      <c r="I2769">
        <f t="shared" si="218"/>
        <v>75.616300045478582</v>
      </c>
      <c r="J2769">
        <f t="shared" si="219"/>
        <v>44.96</v>
      </c>
      <c r="K2769">
        <f t="shared" si="220"/>
        <v>1187.7320330248795</v>
      </c>
      <c r="L2769">
        <f t="shared" si="221"/>
        <v>59.896785365786613</v>
      </c>
      <c r="M2769">
        <f t="shared" si="222"/>
        <v>27.386092283943174</v>
      </c>
    </row>
    <row r="2770" spans="1:13">
      <c r="A2770" s="230">
        <v>39805</v>
      </c>
      <c r="B2770">
        <v>10.83</v>
      </c>
      <c r="C2770">
        <v>34.549999999999997</v>
      </c>
      <c r="D2770">
        <v>5.37</v>
      </c>
      <c r="E2770">
        <v>86.38</v>
      </c>
      <c r="F2770">
        <v>863.16</v>
      </c>
      <c r="G2770">
        <v>225</v>
      </c>
      <c r="H2770">
        <f t="shared" si="217"/>
        <v>21.287469287469289</v>
      </c>
      <c r="I2770">
        <f t="shared" si="218"/>
        <v>75.181098318598117</v>
      </c>
      <c r="J2770">
        <f t="shared" si="219"/>
        <v>42.96</v>
      </c>
      <c r="K2770">
        <f t="shared" si="220"/>
        <v>1196.5977724829611</v>
      </c>
      <c r="L2770">
        <f t="shared" si="221"/>
        <v>59.314742788032049</v>
      </c>
      <c r="M2770">
        <f t="shared" si="222"/>
        <v>27.135242046359057</v>
      </c>
    </row>
    <row r="2771" spans="1:13">
      <c r="A2771" s="230">
        <v>39806</v>
      </c>
      <c r="B2771">
        <v>10.65</v>
      </c>
      <c r="C2771">
        <v>34.68</v>
      </c>
      <c r="D2771">
        <v>5.52</v>
      </c>
      <c r="E2771">
        <v>85.04</v>
      </c>
      <c r="F2771">
        <v>868.15</v>
      </c>
      <c r="G2771">
        <v>225.48</v>
      </c>
      <c r="H2771">
        <f t="shared" si="217"/>
        <v>20.933660933660935</v>
      </c>
      <c r="I2771">
        <f t="shared" si="218"/>
        <v>75.463979441070421</v>
      </c>
      <c r="J2771">
        <f t="shared" si="219"/>
        <v>44.16</v>
      </c>
      <c r="K2771">
        <f t="shared" si="220"/>
        <v>1178.0351304926028</v>
      </c>
      <c r="L2771">
        <f t="shared" si="221"/>
        <v>59.657646266543892</v>
      </c>
      <c r="M2771">
        <f t="shared" si="222"/>
        <v>27.193130562724622</v>
      </c>
    </row>
    <row r="2772" spans="1:13">
      <c r="A2772" s="230">
        <v>39807</v>
      </c>
      <c r="B2772">
        <v>10.65</v>
      </c>
      <c r="C2772">
        <v>34.68</v>
      </c>
      <c r="D2772">
        <v>5.52</v>
      </c>
      <c r="E2772">
        <v>85.04</v>
      </c>
      <c r="F2772">
        <v>868.15</v>
      </c>
      <c r="G2772">
        <v>225.48</v>
      </c>
      <c r="H2772">
        <f t="shared" si="217"/>
        <v>20.933660933660935</v>
      </c>
      <c r="I2772">
        <f t="shared" si="218"/>
        <v>75.463979441070421</v>
      </c>
      <c r="J2772">
        <f t="shared" si="219"/>
        <v>44.16</v>
      </c>
      <c r="K2772">
        <f t="shared" si="220"/>
        <v>1178.0351304926028</v>
      </c>
      <c r="L2772">
        <f t="shared" si="221"/>
        <v>59.657646266543892</v>
      </c>
      <c r="M2772">
        <f t="shared" si="222"/>
        <v>27.193130562724622</v>
      </c>
    </row>
    <row r="2773" spans="1:13">
      <c r="A2773" s="230">
        <v>39808</v>
      </c>
      <c r="B2773">
        <v>10.65</v>
      </c>
      <c r="C2773">
        <v>34.97</v>
      </c>
      <c r="D2773">
        <v>5.74</v>
      </c>
      <c r="E2773">
        <v>85.81</v>
      </c>
      <c r="F2773">
        <v>872.8</v>
      </c>
      <c r="G2773">
        <v>225.91</v>
      </c>
      <c r="H2773">
        <f t="shared" si="217"/>
        <v>20.933660933660935</v>
      </c>
      <c r="I2773">
        <f t="shared" si="218"/>
        <v>76.09502194504708</v>
      </c>
      <c r="J2773">
        <f t="shared" si="219"/>
        <v>45.92</v>
      </c>
      <c r="K2773">
        <f t="shared" si="220"/>
        <v>1188.7017232781072</v>
      </c>
      <c r="L2773">
        <f t="shared" si="221"/>
        <v>59.977185580187189</v>
      </c>
      <c r="M2773">
        <f t="shared" si="222"/>
        <v>27.244989025302107</v>
      </c>
    </row>
    <row r="2774" spans="1:13">
      <c r="A2774" s="230">
        <v>39811</v>
      </c>
      <c r="B2774">
        <v>10.34</v>
      </c>
      <c r="C2774">
        <v>35.58</v>
      </c>
      <c r="D2774">
        <v>5.55</v>
      </c>
      <c r="E2774">
        <v>86.61</v>
      </c>
      <c r="F2774">
        <v>869.42</v>
      </c>
      <c r="G2774">
        <v>224.69</v>
      </c>
      <c r="H2774">
        <f t="shared" si="217"/>
        <v>20.324324324324323</v>
      </c>
      <c r="I2774">
        <f t="shared" si="218"/>
        <v>77.422387212032461</v>
      </c>
      <c r="J2774">
        <f t="shared" si="219"/>
        <v>44.4</v>
      </c>
      <c r="K2774">
        <f t="shared" si="220"/>
        <v>1199.7838976007092</v>
      </c>
      <c r="L2774">
        <f t="shared" si="221"/>
        <v>59.744918294141094</v>
      </c>
      <c r="M2774">
        <f t="shared" si="222"/>
        <v>27.09785571287296</v>
      </c>
    </row>
    <row r="2775" spans="1:13">
      <c r="A2775" s="230">
        <v>39812</v>
      </c>
      <c r="B2775">
        <v>10.23</v>
      </c>
      <c r="C2775">
        <v>36.19</v>
      </c>
      <c r="D2775">
        <v>5.34</v>
      </c>
      <c r="E2775">
        <v>86.29</v>
      </c>
      <c r="F2775">
        <v>890.64</v>
      </c>
      <c r="G2775">
        <v>229.86</v>
      </c>
      <c r="H2775">
        <f t="shared" si="217"/>
        <v>20.108108108108109</v>
      </c>
      <c r="I2775">
        <f t="shared" si="218"/>
        <v>78.749752479017843</v>
      </c>
      <c r="J2775">
        <f t="shared" si="219"/>
        <v>42.72</v>
      </c>
      <c r="K2775">
        <f t="shared" si="220"/>
        <v>1195.3510278716685</v>
      </c>
      <c r="L2775">
        <f t="shared" si="221"/>
        <v>61.203117054465991</v>
      </c>
      <c r="M2775">
        <f t="shared" si="222"/>
        <v>27.72136327456041</v>
      </c>
    </row>
    <row r="2776" spans="1:13">
      <c r="A2776" s="230">
        <v>39813</v>
      </c>
      <c r="B2776">
        <v>10.24</v>
      </c>
      <c r="C2776">
        <v>36.29</v>
      </c>
      <c r="D2776">
        <v>5.5</v>
      </c>
      <c r="E2776">
        <v>85.35</v>
      </c>
      <c r="F2776">
        <v>903.25</v>
      </c>
      <c r="G2776">
        <v>231.81</v>
      </c>
      <c r="H2776">
        <f t="shared" si="217"/>
        <v>20.127764127764127</v>
      </c>
      <c r="I2776">
        <f t="shared" si="218"/>
        <v>78.967353342458068</v>
      </c>
      <c r="J2776">
        <f t="shared" si="219"/>
        <v>44</v>
      </c>
      <c r="K2776">
        <f t="shared" si="220"/>
        <v>1182.329473042611</v>
      </c>
      <c r="L2776">
        <f t="shared" si="221"/>
        <v>62.069652698561043</v>
      </c>
      <c r="M2776">
        <f t="shared" si="222"/>
        <v>27.956535372295523</v>
      </c>
    </row>
    <row r="2777" spans="1:13">
      <c r="A2777" s="230">
        <v>39814</v>
      </c>
      <c r="B2777">
        <v>10.24</v>
      </c>
      <c r="C2777">
        <v>36.29</v>
      </c>
      <c r="D2777">
        <v>5.5</v>
      </c>
      <c r="E2777">
        <v>85.35</v>
      </c>
      <c r="F2777">
        <v>903.25</v>
      </c>
      <c r="G2777">
        <v>231.81</v>
      </c>
      <c r="H2777">
        <f t="shared" si="217"/>
        <v>20.127764127764127</v>
      </c>
      <c r="I2777">
        <f t="shared" si="218"/>
        <v>78.967353342458068</v>
      </c>
      <c r="J2777">
        <f t="shared" si="219"/>
        <v>44</v>
      </c>
      <c r="K2777">
        <f t="shared" si="220"/>
        <v>1182.329473042611</v>
      </c>
      <c r="L2777">
        <f t="shared" si="221"/>
        <v>62.069652698561043</v>
      </c>
      <c r="M2777">
        <f t="shared" si="222"/>
        <v>27.956535372295523</v>
      </c>
    </row>
    <row r="2778" spans="1:13">
      <c r="A2778" s="230">
        <v>39815</v>
      </c>
      <c r="B2778">
        <v>10.75</v>
      </c>
      <c r="C2778">
        <v>36.81</v>
      </c>
      <c r="D2778">
        <v>5.78</v>
      </c>
      <c r="E2778">
        <v>90.75</v>
      </c>
      <c r="F2778">
        <v>931.8</v>
      </c>
      <c r="G2778">
        <v>241.74</v>
      </c>
      <c r="H2778">
        <f t="shared" si="217"/>
        <v>21.13022113022113</v>
      </c>
      <c r="I2778">
        <f t="shared" si="218"/>
        <v>80.098877832347242</v>
      </c>
      <c r="J2778">
        <f t="shared" si="219"/>
        <v>46.24</v>
      </c>
      <c r="K2778">
        <f t="shared" si="220"/>
        <v>1257.1341497201752</v>
      </c>
      <c r="L2778">
        <f t="shared" si="221"/>
        <v>64.03155536619893</v>
      </c>
      <c r="M2778">
        <f t="shared" si="222"/>
        <v>29.154104054608169</v>
      </c>
    </row>
    <row r="2779" spans="1:13">
      <c r="A2779" s="230">
        <v>39818</v>
      </c>
      <c r="B2779">
        <v>10.61</v>
      </c>
      <c r="C2779">
        <v>36.33</v>
      </c>
      <c r="D2779">
        <v>5.99</v>
      </c>
      <c r="E2779">
        <v>94.58</v>
      </c>
      <c r="F2779">
        <v>927.45</v>
      </c>
      <c r="G2779">
        <v>241.94</v>
      </c>
      <c r="H2779">
        <f t="shared" si="217"/>
        <v>20.855036855036854</v>
      </c>
      <c r="I2779">
        <f t="shared" si="218"/>
        <v>79.05439368783415</v>
      </c>
      <c r="J2779">
        <f t="shared" si="219"/>
        <v>47.92</v>
      </c>
      <c r="K2779">
        <f t="shared" si="220"/>
        <v>1310.1900592896327</v>
      </c>
      <c r="L2779">
        <f t="shared" si="221"/>
        <v>63.732631492145515</v>
      </c>
      <c r="M2779">
        <f t="shared" si="222"/>
        <v>29.178224269760488</v>
      </c>
    </row>
    <row r="2780" spans="1:13">
      <c r="A2780" s="230">
        <v>39819</v>
      </c>
      <c r="B2780">
        <v>11.05</v>
      </c>
      <c r="C2780">
        <v>39.31</v>
      </c>
      <c r="D2780">
        <v>6.75</v>
      </c>
      <c r="E2780">
        <v>93.02</v>
      </c>
      <c r="F2780">
        <v>934.7</v>
      </c>
      <c r="G2780">
        <v>249.27</v>
      </c>
      <c r="H2780">
        <f t="shared" si="217"/>
        <v>21.719901719901721</v>
      </c>
      <c r="I2780">
        <f t="shared" si="218"/>
        <v>85.538899418352898</v>
      </c>
      <c r="J2780">
        <f t="shared" si="219"/>
        <v>54</v>
      </c>
      <c r="K2780">
        <f t="shared" si="220"/>
        <v>1288.5798193605585</v>
      </c>
      <c r="L2780">
        <f t="shared" si="221"/>
        <v>64.230837948901197</v>
      </c>
      <c r="M2780">
        <f t="shared" si="222"/>
        <v>30.062230155092987</v>
      </c>
    </row>
    <row r="2781" spans="1:13">
      <c r="A2781" s="230">
        <v>39820</v>
      </c>
      <c r="B2781">
        <v>11.15</v>
      </c>
      <c r="C2781">
        <v>37.840000000000003</v>
      </c>
      <c r="D2781">
        <v>6.4</v>
      </c>
      <c r="E2781">
        <v>91.01</v>
      </c>
      <c r="F2781">
        <v>906.65</v>
      </c>
      <c r="G2781">
        <v>240.1</v>
      </c>
      <c r="H2781">
        <f t="shared" si="217"/>
        <v>21.916461916461916</v>
      </c>
      <c r="I2781">
        <f t="shared" si="218"/>
        <v>82.340166725781572</v>
      </c>
      <c r="J2781">
        <f t="shared" si="219"/>
        <v>51.2</v>
      </c>
      <c r="K2781">
        <f t="shared" si="220"/>
        <v>1260.7358563750208</v>
      </c>
      <c r="L2781">
        <f t="shared" si="221"/>
        <v>62.303294347246464</v>
      </c>
      <c r="M2781">
        <f t="shared" si="222"/>
        <v>28.956318290359153</v>
      </c>
    </row>
    <row r="2782" spans="1:13">
      <c r="A2782" s="230">
        <v>39821</v>
      </c>
      <c r="B2782">
        <v>11.27</v>
      </c>
      <c r="C2782">
        <v>37.64</v>
      </c>
      <c r="D2782">
        <v>5.04</v>
      </c>
      <c r="E2782">
        <v>92.7</v>
      </c>
      <c r="F2782">
        <v>909.73</v>
      </c>
      <c r="G2782">
        <v>242.18</v>
      </c>
      <c r="H2782">
        <f t="shared" si="217"/>
        <v>22.152334152334152</v>
      </c>
      <c r="I2782">
        <f t="shared" si="218"/>
        <v>81.904964998901121</v>
      </c>
      <c r="J2782">
        <f t="shared" si="219"/>
        <v>40.32</v>
      </c>
      <c r="K2782">
        <f t="shared" si="220"/>
        <v>1284.1469496315178</v>
      </c>
      <c r="L2782">
        <f t="shared" si="221"/>
        <v>62.51494619370267</v>
      </c>
      <c r="M2782">
        <f t="shared" si="222"/>
        <v>29.207168527943271</v>
      </c>
    </row>
    <row r="2783" spans="1:13">
      <c r="A2783" s="230">
        <v>39822</v>
      </c>
      <c r="B2783">
        <v>11.12</v>
      </c>
      <c r="C2783">
        <v>37.49</v>
      </c>
      <c r="D2783">
        <v>4.49</v>
      </c>
      <c r="E2783">
        <v>90.58</v>
      </c>
      <c r="F2783">
        <v>890.35</v>
      </c>
      <c r="G2783">
        <v>236.13</v>
      </c>
      <c r="H2783">
        <f t="shared" si="217"/>
        <v>21.857493857493857</v>
      </c>
      <c r="I2783">
        <f t="shared" si="218"/>
        <v>81.57856370374077</v>
      </c>
      <c r="J2783">
        <f t="shared" si="219"/>
        <v>35.92</v>
      </c>
      <c r="K2783">
        <f t="shared" si="220"/>
        <v>1254.7791876766221</v>
      </c>
      <c r="L2783">
        <f t="shared" si="221"/>
        <v>61.183188796195765</v>
      </c>
      <c r="M2783">
        <f t="shared" si="222"/>
        <v>28.477532019585617</v>
      </c>
    </row>
    <row r="2784" spans="1:13">
      <c r="A2784" s="230">
        <v>39825</v>
      </c>
      <c r="B2784">
        <v>10.65</v>
      </c>
      <c r="C2784">
        <v>36.979999999999997</v>
      </c>
      <c r="D2784">
        <v>4.3</v>
      </c>
      <c r="E2784">
        <v>88.66</v>
      </c>
      <c r="F2784">
        <v>870.26</v>
      </c>
      <c r="G2784">
        <v>232.79</v>
      </c>
      <c r="H2784">
        <f t="shared" si="217"/>
        <v>20.933660933660935</v>
      </c>
      <c r="I2784">
        <f t="shared" si="218"/>
        <v>80.468799300195613</v>
      </c>
      <c r="J2784">
        <f t="shared" si="219"/>
        <v>34.4</v>
      </c>
      <c r="K2784">
        <f t="shared" si="220"/>
        <v>1228.1819693023772</v>
      </c>
      <c r="L2784">
        <f t="shared" si="221"/>
        <v>59.802641524992787</v>
      </c>
      <c r="M2784">
        <f t="shared" si="222"/>
        <v>28.074724426541888</v>
      </c>
    </row>
    <row r="2785" spans="1:13">
      <c r="A2785" s="230">
        <v>39826</v>
      </c>
      <c r="B2785">
        <v>10.76</v>
      </c>
      <c r="C2785">
        <v>35.83</v>
      </c>
      <c r="D2785">
        <v>4.32</v>
      </c>
      <c r="E2785">
        <v>87.71</v>
      </c>
      <c r="F2785">
        <v>871.79</v>
      </c>
      <c r="G2785">
        <v>232.3</v>
      </c>
      <c r="H2785">
        <f t="shared" si="217"/>
        <v>21.149877149877149</v>
      </c>
      <c r="I2785">
        <f t="shared" si="218"/>
        <v>77.966389370633024</v>
      </c>
      <c r="J2785">
        <f t="shared" si="219"/>
        <v>34.56</v>
      </c>
      <c r="K2785">
        <f t="shared" si="220"/>
        <v>1215.0218872942871</v>
      </c>
      <c r="L2785">
        <f t="shared" si="221"/>
        <v>59.90778026690122</v>
      </c>
      <c r="M2785">
        <f t="shared" si="222"/>
        <v>28.015629899418705</v>
      </c>
    </row>
    <row r="2786" spans="1:13">
      <c r="A2786" s="230">
        <v>39827</v>
      </c>
      <c r="B2786">
        <v>10.31</v>
      </c>
      <c r="C2786">
        <v>35.39</v>
      </c>
      <c r="D2786">
        <v>3.8</v>
      </c>
      <c r="E2786">
        <v>85.33</v>
      </c>
      <c r="F2786">
        <v>842.62</v>
      </c>
      <c r="G2786">
        <v>224.12</v>
      </c>
      <c r="H2786">
        <f t="shared" si="217"/>
        <v>20.265356265356264</v>
      </c>
      <c r="I2786">
        <f t="shared" si="218"/>
        <v>77.008945571496028</v>
      </c>
      <c r="J2786">
        <f t="shared" si="219"/>
        <v>30.4</v>
      </c>
      <c r="K2786">
        <f t="shared" si="220"/>
        <v>1182.052418684546</v>
      </c>
      <c r="L2786">
        <f t="shared" si="221"/>
        <v>57.903272357444237</v>
      </c>
      <c r="M2786">
        <f t="shared" si="222"/>
        <v>27.02911309968885</v>
      </c>
    </row>
    <row r="2787" spans="1:13">
      <c r="A2787" s="230">
        <v>39828</v>
      </c>
      <c r="B2787">
        <v>10.54</v>
      </c>
      <c r="C2787">
        <v>35.75</v>
      </c>
      <c r="D2787">
        <v>3.88</v>
      </c>
      <c r="E2787">
        <v>83.38</v>
      </c>
      <c r="F2787">
        <v>843.74</v>
      </c>
      <c r="G2787">
        <v>226.27</v>
      </c>
      <c r="H2787">
        <f t="shared" si="217"/>
        <v>20.717444717444717</v>
      </c>
      <c r="I2787">
        <f t="shared" si="218"/>
        <v>77.792308679880847</v>
      </c>
      <c r="J2787">
        <f t="shared" si="219"/>
        <v>31.04</v>
      </c>
      <c r="K2787">
        <f t="shared" si="220"/>
        <v>1155.0396187732033</v>
      </c>
      <c r="L2787">
        <f t="shared" si="221"/>
        <v>57.980236665246494</v>
      </c>
      <c r="M2787">
        <f t="shared" si="222"/>
        <v>27.288405412576282</v>
      </c>
    </row>
    <row r="2788" spans="1:13">
      <c r="A2788" s="230">
        <v>39829</v>
      </c>
      <c r="B2788">
        <v>10.27</v>
      </c>
      <c r="C2788">
        <v>34.770000000000003</v>
      </c>
      <c r="D2788">
        <v>4</v>
      </c>
      <c r="E2788">
        <v>82.33</v>
      </c>
      <c r="F2788">
        <v>850.12</v>
      </c>
      <c r="G2788">
        <v>228.61</v>
      </c>
      <c r="H2788">
        <f t="shared" si="217"/>
        <v>20.186732186732186</v>
      </c>
      <c r="I2788">
        <f t="shared" si="218"/>
        <v>75.65982021816663</v>
      </c>
      <c r="J2788">
        <f t="shared" si="219"/>
        <v>32</v>
      </c>
      <c r="K2788">
        <f t="shared" si="220"/>
        <v>1140.4942649747882</v>
      </c>
      <c r="L2788">
        <f t="shared" si="221"/>
        <v>58.418658347191489</v>
      </c>
      <c r="M2788">
        <f t="shared" si="222"/>
        <v>27.570611929858416</v>
      </c>
    </row>
    <row r="2789" spans="1:13">
      <c r="A2789" s="230">
        <v>39832</v>
      </c>
      <c r="B2789">
        <v>10.27</v>
      </c>
      <c r="C2789">
        <v>34.770000000000003</v>
      </c>
      <c r="D2789">
        <v>4</v>
      </c>
      <c r="E2789">
        <v>82.33</v>
      </c>
      <c r="F2789">
        <v>850.12</v>
      </c>
      <c r="G2789">
        <v>228.61</v>
      </c>
      <c r="H2789">
        <f t="shared" si="217"/>
        <v>20.186732186732186</v>
      </c>
      <c r="I2789">
        <f t="shared" si="218"/>
        <v>75.65982021816663</v>
      </c>
      <c r="J2789">
        <f t="shared" si="219"/>
        <v>32</v>
      </c>
      <c r="K2789">
        <f t="shared" si="220"/>
        <v>1140.4942649747882</v>
      </c>
      <c r="L2789">
        <f t="shared" si="221"/>
        <v>58.418658347191489</v>
      </c>
      <c r="M2789">
        <f t="shared" si="222"/>
        <v>27.570611929858416</v>
      </c>
    </row>
    <row r="2790" spans="1:13">
      <c r="A2790" s="230">
        <v>39833</v>
      </c>
      <c r="B2790">
        <v>9.85</v>
      </c>
      <c r="C2790">
        <v>33.340000000000003</v>
      </c>
      <c r="D2790">
        <v>3.69</v>
      </c>
      <c r="E2790">
        <v>78.2</v>
      </c>
      <c r="F2790">
        <v>805.22</v>
      </c>
      <c r="G2790">
        <v>216.38</v>
      </c>
      <c r="H2790">
        <f t="shared" si="217"/>
        <v>19.36117936117936</v>
      </c>
      <c r="I2790">
        <f t="shared" si="218"/>
        <v>72.548127870971399</v>
      </c>
      <c r="J2790">
        <f t="shared" si="219"/>
        <v>29.52</v>
      </c>
      <c r="K2790">
        <f t="shared" si="220"/>
        <v>1083.2825400343547</v>
      </c>
      <c r="L2790">
        <f t="shared" si="221"/>
        <v>55.333214221904591</v>
      </c>
      <c r="M2790">
        <f t="shared" si="222"/>
        <v>26.095660773294099</v>
      </c>
    </row>
    <row r="2791" spans="1:13">
      <c r="A2791" s="230">
        <v>39834</v>
      </c>
      <c r="B2791">
        <v>10.199999999999999</v>
      </c>
      <c r="C2791">
        <v>35.11</v>
      </c>
      <c r="D2791">
        <v>3.92</v>
      </c>
      <c r="E2791">
        <v>82.83</v>
      </c>
      <c r="F2791">
        <v>840.24</v>
      </c>
      <c r="G2791">
        <v>228.15</v>
      </c>
      <c r="H2791">
        <f t="shared" si="217"/>
        <v>20.049140049140046</v>
      </c>
      <c r="I2791">
        <f t="shared" si="218"/>
        <v>76.399663153863401</v>
      </c>
      <c r="J2791">
        <f t="shared" si="219"/>
        <v>31.36</v>
      </c>
      <c r="K2791">
        <f t="shared" si="220"/>
        <v>1147.4206239264145</v>
      </c>
      <c r="L2791">
        <f t="shared" si="221"/>
        <v>57.739723203364441</v>
      </c>
      <c r="M2791">
        <f t="shared" si="222"/>
        <v>27.515135435008084</v>
      </c>
    </row>
    <row r="2792" spans="1:13">
      <c r="A2792" s="230">
        <v>39835</v>
      </c>
      <c r="B2792">
        <v>9.98</v>
      </c>
      <c r="C2792">
        <v>35.49</v>
      </c>
      <c r="D2792">
        <v>3.73</v>
      </c>
      <c r="E2792">
        <v>88.36</v>
      </c>
      <c r="F2792">
        <v>827.5</v>
      </c>
      <c r="G2792">
        <v>222.84</v>
      </c>
      <c r="H2792">
        <f t="shared" si="217"/>
        <v>19.616707616707618</v>
      </c>
      <c r="I2792">
        <f t="shared" si="218"/>
        <v>77.226546434936253</v>
      </c>
      <c r="J2792">
        <f t="shared" si="219"/>
        <v>29.84</v>
      </c>
      <c r="K2792">
        <f t="shared" si="220"/>
        <v>1224.0261539314013</v>
      </c>
      <c r="L2792">
        <f t="shared" si="221"/>
        <v>56.86425420211377</v>
      </c>
      <c r="M2792">
        <f t="shared" si="222"/>
        <v>26.874743722714008</v>
      </c>
    </row>
    <row r="2793" spans="1:13">
      <c r="A2793" s="230">
        <v>39836</v>
      </c>
      <c r="B2793">
        <v>10.14</v>
      </c>
      <c r="C2793">
        <v>35.79</v>
      </c>
      <c r="D2793">
        <v>3.59</v>
      </c>
      <c r="E2793">
        <v>88.36</v>
      </c>
      <c r="F2793">
        <v>831.95</v>
      </c>
      <c r="G2793">
        <v>226.46</v>
      </c>
      <c r="H2793">
        <f t="shared" si="217"/>
        <v>19.931203931203932</v>
      </c>
      <c r="I2793">
        <f t="shared" si="218"/>
        <v>77.879349025256928</v>
      </c>
      <c r="J2793">
        <f t="shared" si="219"/>
        <v>28.72</v>
      </c>
      <c r="K2793">
        <f t="shared" si="220"/>
        <v>1224.0261539314013</v>
      </c>
      <c r="L2793">
        <f t="shared" si="221"/>
        <v>57.17004988936381</v>
      </c>
      <c r="M2793">
        <f t="shared" si="222"/>
        <v>27.311319616970984</v>
      </c>
    </row>
    <row r="2794" spans="1:13">
      <c r="A2794" s="230">
        <v>39839</v>
      </c>
      <c r="B2794">
        <v>10.31</v>
      </c>
      <c r="C2794">
        <v>35.57</v>
      </c>
      <c r="D2794">
        <v>3.64</v>
      </c>
      <c r="E2794">
        <v>89.64</v>
      </c>
      <c r="F2794">
        <v>836.57</v>
      </c>
      <c r="G2794">
        <v>228.78</v>
      </c>
      <c r="H2794">
        <f t="shared" si="217"/>
        <v>20.265356265356264</v>
      </c>
      <c r="I2794">
        <f t="shared" si="218"/>
        <v>77.40062712568843</v>
      </c>
      <c r="J2794">
        <f t="shared" si="219"/>
        <v>29.12</v>
      </c>
      <c r="K2794">
        <f t="shared" si="220"/>
        <v>1241.7576328475648</v>
      </c>
      <c r="L2794">
        <f t="shared" si="221"/>
        <v>57.487527659048112</v>
      </c>
      <c r="M2794">
        <f t="shared" si="222"/>
        <v>27.591114112737888</v>
      </c>
    </row>
    <row r="2795" spans="1:13">
      <c r="A2795" s="230">
        <v>39840</v>
      </c>
      <c r="B2795">
        <v>10.07</v>
      </c>
      <c r="C2795">
        <v>35.89</v>
      </c>
      <c r="D2795">
        <v>3.57</v>
      </c>
      <c r="E2795">
        <v>90.73</v>
      </c>
      <c r="F2795">
        <v>845.71</v>
      </c>
      <c r="G2795">
        <v>231.44</v>
      </c>
      <c r="H2795">
        <f t="shared" si="217"/>
        <v>19.793611793611795</v>
      </c>
      <c r="I2795">
        <f t="shared" si="218"/>
        <v>78.096949888697154</v>
      </c>
      <c r="J2795">
        <f t="shared" si="219"/>
        <v>28.56</v>
      </c>
      <c r="K2795">
        <f t="shared" si="220"/>
        <v>1256.8570953621102</v>
      </c>
      <c r="L2795">
        <f t="shared" si="221"/>
        <v>58.115611385220106</v>
      </c>
      <c r="M2795">
        <f t="shared" si="222"/>
        <v>27.911912974263732</v>
      </c>
    </row>
    <row r="2796" spans="1:13">
      <c r="A2796" s="230">
        <v>39841</v>
      </c>
      <c r="B2796">
        <v>10.88</v>
      </c>
      <c r="C2796">
        <v>37.409999999999997</v>
      </c>
      <c r="D2796">
        <v>3.7</v>
      </c>
      <c r="E2796">
        <v>94.2</v>
      </c>
      <c r="F2796">
        <v>874.09</v>
      </c>
      <c r="G2796">
        <v>239.11</v>
      </c>
      <c r="H2796">
        <f t="shared" si="217"/>
        <v>21.385749385749385</v>
      </c>
      <c r="I2796">
        <f t="shared" si="218"/>
        <v>81.404483012988592</v>
      </c>
      <c r="J2796">
        <f t="shared" si="219"/>
        <v>29.6</v>
      </c>
      <c r="K2796">
        <f t="shared" si="220"/>
        <v>1304.9260264863967</v>
      </c>
      <c r="L2796">
        <f t="shared" si="221"/>
        <v>60.065831970423716</v>
      </c>
      <c r="M2796">
        <f t="shared" si="222"/>
        <v>28.836923225355171</v>
      </c>
    </row>
    <row r="2797" spans="1:13">
      <c r="A2797" s="230">
        <v>39842</v>
      </c>
      <c r="B2797">
        <v>9.9499999999999993</v>
      </c>
      <c r="C2797">
        <v>35.93</v>
      </c>
      <c r="D2797">
        <v>3.65</v>
      </c>
      <c r="E2797">
        <v>93</v>
      </c>
      <c r="F2797">
        <v>845.14</v>
      </c>
      <c r="G2797">
        <v>231.36</v>
      </c>
      <c r="H2797">
        <f t="shared" si="217"/>
        <v>19.557739557739556</v>
      </c>
      <c r="I2797">
        <f t="shared" si="218"/>
        <v>78.183990234073249</v>
      </c>
      <c r="J2797">
        <f t="shared" si="219"/>
        <v>29.2</v>
      </c>
      <c r="K2797">
        <f t="shared" si="220"/>
        <v>1288.3027650024935</v>
      </c>
      <c r="L2797">
        <f t="shared" si="221"/>
        <v>58.076442049999315</v>
      </c>
      <c r="M2797">
        <f t="shared" si="222"/>
        <v>27.902264888202804</v>
      </c>
    </row>
    <row r="2798" spans="1:13">
      <c r="A2798" s="230">
        <v>39843</v>
      </c>
      <c r="B2798">
        <v>9.5</v>
      </c>
      <c r="C2798">
        <v>34.75</v>
      </c>
      <c r="D2798">
        <v>3.73</v>
      </c>
      <c r="E2798">
        <v>90.13</v>
      </c>
      <c r="F2798">
        <v>825.88</v>
      </c>
      <c r="G2798">
        <v>224.68</v>
      </c>
      <c r="H2798">
        <f t="shared" si="217"/>
        <v>18.673218673218674</v>
      </c>
      <c r="I2798">
        <f t="shared" si="218"/>
        <v>75.616300045478582</v>
      </c>
      <c r="J2798">
        <f t="shared" si="219"/>
        <v>29.84</v>
      </c>
      <c r="K2798">
        <f t="shared" si="220"/>
        <v>1248.5454646201586</v>
      </c>
      <c r="L2798">
        <f t="shared" si="221"/>
        <v>56.75293082832836</v>
      </c>
      <c r="M2798">
        <f t="shared" si="222"/>
        <v>27.096649702115343</v>
      </c>
    </row>
    <row r="2799" spans="1:13">
      <c r="A2799" s="230">
        <v>39846</v>
      </c>
      <c r="B2799">
        <v>9.31</v>
      </c>
      <c r="C2799">
        <v>34.659999999999997</v>
      </c>
      <c r="D2799">
        <v>3.62</v>
      </c>
      <c r="E2799">
        <v>91.51</v>
      </c>
      <c r="F2799">
        <v>825.44</v>
      </c>
      <c r="G2799">
        <v>228.01</v>
      </c>
      <c r="H2799">
        <f t="shared" ref="H2799:H2862" si="223">B2799*100/$B$429</f>
        <v>18.299754299754301</v>
      </c>
      <c r="I2799">
        <f t="shared" ref="I2799:I2862" si="224">C2799*100/$C$429</f>
        <v>75.420459268382373</v>
      </c>
      <c r="J2799">
        <f t="shared" ref="J2799:J2862" si="225">D2799*100/$D$429</f>
        <v>28.96</v>
      </c>
      <c r="K2799">
        <f t="shared" ref="K2799:K2862" si="226">E2799*100/$E$7</f>
        <v>1267.6622153266471</v>
      </c>
      <c r="L2799">
        <f t="shared" ref="L2799:L2862" si="227">F2799*100/$F$429</f>
        <v>56.722694850263188</v>
      </c>
      <c r="M2799">
        <f t="shared" ref="M2799:M2862" si="228">G2799*100/$G$429</f>
        <v>27.498251284401459</v>
      </c>
    </row>
    <row r="2800" spans="1:13">
      <c r="A2800" s="230">
        <v>39847</v>
      </c>
      <c r="B2800">
        <v>9.77</v>
      </c>
      <c r="C2800">
        <v>36.1</v>
      </c>
      <c r="D2800">
        <v>3.95</v>
      </c>
      <c r="E2800">
        <v>92.98</v>
      </c>
      <c r="F2800">
        <v>838.51</v>
      </c>
      <c r="G2800">
        <v>232.16</v>
      </c>
      <c r="H2800">
        <f t="shared" si="223"/>
        <v>19.203931203931205</v>
      </c>
      <c r="I2800">
        <f t="shared" si="224"/>
        <v>78.553911701921635</v>
      </c>
      <c r="J2800">
        <f t="shared" si="225"/>
        <v>31.6</v>
      </c>
      <c r="K2800">
        <f t="shared" si="226"/>
        <v>1288.0257106444285</v>
      </c>
      <c r="L2800">
        <f t="shared" si="227"/>
        <v>57.620840835062737</v>
      </c>
      <c r="M2800">
        <f t="shared" si="228"/>
        <v>27.99874574881208</v>
      </c>
    </row>
    <row r="2801" spans="1:13">
      <c r="A2801" s="230">
        <v>39848</v>
      </c>
      <c r="B2801">
        <v>9.7899999999999991</v>
      </c>
      <c r="C2801">
        <v>36.03</v>
      </c>
      <c r="D2801">
        <v>3.94</v>
      </c>
      <c r="E2801">
        <v>93.55</v>
      </c>
      <c r="F2801">
        <v>832.23</v>
      </c>
      <c r="G2801">
        <v>233.18</v>
      </c>
      <c r="H2801">
        <f t="shared" si="223"/>
        <v>19.243243243243242</v>
      </c>
      <c r="I2801">
        <f t="shared" si="224"/>
        <v>78.401591097513474</v>
      </c>
      <c r="J2801">
        <f t="shared" si="225"/>
        <v>31.52</v>
      </c>
      <c r="K2801">
        <f t="shared" si="226"/>
        <v>1295.9217598492824</v>
      </c>
      <c r="L2801">
        <f t="shared" si="227"/>
        <v>57.189290966314374</v>
      </c>
      <c r="M2801">
        <f t="shared" si="228"/>
        <v>28.121758846088909</v>
      </c>
    </row>
    <row r="2802" spans="1:13">
      <c r="A2802" s="230">
        <v>39849</v>
      </c>
      <c r="B2802">
        <v>9.43</v>
      </c>
      <c r="C2802">
        <v>35.090000000000003</v>
      </c>
      <c r="D2802">
        <v>3.85</v>
      </c>
      <c r="E2802">
        <v>96.46</v>
      </c>
      <c r="F2802">
        <v>845.85</v>
      </c>
      <c r="G2802">
        <v>238.21</v>
      </c>
      <c r="H2802">
        <f t="shared" si="223"/>
        <v>18.535626535626534</v>
      </c>
      <c r="I2802">
        <f t="shared" si="224"/>
        <v>76.356142981175353</v>
      </c>
      <c r="J2802">
        <f t="shared" si="225"/>
        <v>30.8</v>
      </c>
      <c r="K2802">
        <f t="shared" si="226"/>
        <v>1336.2331689477476</v>
      </c>
      <c r="L2802">
        <f t="shared" si="227"/>
        <v>58.125231923695388</v>
      </c>
      <c r="M2802">
        <f t="shared" si="228"/>
        <v>28.728382257169734</v>
      </c>
    </row>
    <row r="2803" spans="1:13">
      <c r="A2803" s="230">
        <v>39850</v>
      </c>
      <c r="B2803">
        <v>9.4600000000000009</v>
      </c>
      <c r="C2803">
        <v>36.85</v>
      </c>
      <c r="D2803">
        <v>4.24</v>
      </c>
      <c r="E2803">
        <v>99.72</v>
      </c>
      <c r="F2803">
        <v>868.6</v>
      </c>
      <c r="G2803">
        <v>246.36</v>
      </c>
      <c r="H2803">
        <f t="shared" si="223"/>
        <v>18.594594594594597</v>
      </c>
      <c r="I2803">
        <f t="shared" si="224"/>
        <v>80.185918177723323</v>
      </c>
      <c r="J2803">
        <f t="shared" si="225"/>
        <v>33.92</v>
      </c>
      <c r="K2803">
        <f t="shared" si="226"/>
        <v>1381.393029312351</v>
      </c>
      <c r="L2803">
        <f t="shared" si="227"/>
        <v>59.688569425928726</v>
      </c>
      <c r="M2803">
        <f t="shared" si="228"/>
        <v>29.711281024626743</v>
      </c>
    </row>
    <row r="2804" spans="1:13">
      <c r="A2804" s="230">
        <v>39853</v>
      </c>
      <c r="B2804">
        <v>9.64</v>
      </c>
      <c r="C2804">
        <v>36.33</v>
      </c>
      <c r="D2804">
        <v>4.1900000000000004</v>
      </c>
      <c r="E2804">
        <v>102.51</v>
      </c>
      <c r="F2804">
        <v>869.89</v>
      </c>
      <c r="G2804">
        <v>247.1</v>
      </c>
      <c r="H2804">
        <f t="shared" si="223"/>
        <v>18.948402948402947</v>
      </c>
      <c r="I2804">
        <f t="shared" si="224"/>
        <v>79.05439368783415</v>
      </c>
      <c r="J2804">
        <f t="shared" si="225"/>
        <v>33.520000000000003</v>
      </c>
      <c r="K2804">
        <f t="shared" si="226"/>
        <v>1420.0421122624259</v>
      </c>
      <c r="L2804">
        <f t="shared" si="227"/>
        <v>59.777215816165253</v>
      </c>
      <c r="M2804">
        <f t="shared" si="228"/>
        <v>29.800525820690321</v>
      </c>
    </row>
    <row r="2805" spans="1:13">
      <c r="A2805" s="230">
        <v>39854</v>
      </c>
      <c r="B2805">
        <v>9.16</v>
      </c>
      <c r="C2805">
        <v>35.21</v>
      </c>
      <c r="D2805">
        <v>4.0999999999999996</v>
      </c>
      <c r="E2805">
        <v>97.83</v>
      </c>
      <c r="F2805">
        <v>827.16</v>
      </c>
      <c r="G2805">
        <v>236.3</v>
      </c>
      <c r="H2805">
        <f t="shared" si="223"/>
        <v>18.004914004914006</v>
      </c>
      <c r="I2805">
        <f t="shared" si="224"/>
        <v>76.617264017303626</v>
      </c>
      <c r="J2805">
        <f t="shared" si="225"/>
        <v>32.799999999999997</v>
      </c>
      <c r="K2805">
        <f t="shared" si="226"/>
        <v>1355.2113924752036</v>
      </c>
      <c r="L2805">
        <f t="shared" si="227"/>
        <v>56.840890037245224</v>
      </c>
      <c r="M2805">
        <f t="shared" si="228"/>
        <v>28.498034202465089</v>
      </c>
    </row>
    <row r="2806" spans="1:13">
      <c r="A2806" s="230">
        <v>39855</v>
      </c>
      <c r="B2806">
        <v>9.02</v>
      </c>
      <c r="C2806">
        <v>35.08</v>
      </c>
      <c r="D2806">
        <v>4.1100000000000003</v>
      </c>
      <c r="E2806">
        <v>96.82</v>
      </c>
      <c r="F2806">
        <v>833.74</v>
      </c>
      <c r="G2806">
        <v>237.57</v>
      </c>
      <c r="H2806">
        <f t="shared" si="223"/>
        <v>17.72972972972973</v>
      </c>
      <c r="I2806">
        <f t="shared" si="224"/>
        <v>76.334382894831322</v>
      </c>
      <c r="J2806">
        <f t="shared" si="225"/>
        <v>32.880000000000003</v>
      </c>
      <c r="K2806">
        <f t="shared" si="226"/>
        <v>1341.2201473929185</v>
      </c>
      <c r="L2806">
        <f t="shared" si="227"/>
        <v>57.293055345583483</v>
      </c>
      <c r="M2806">
        <f t="shared" si="228"/>
        <v>28.651197568682313</v>
      </c>
    </row>
    <row r="2807" spans="1:13">
      <c r="A2807" s="230">
        <v>39856</v>
      </c>
      <c r="B2807">
        <v>9.17</v>
      </c>
      <c r="C2807">
        <v>35.24</v>
      </c>
      <c r="D2807">
        <v>4.0999999999999996</v>
      </c>
      <c r="E2807">
        <v>99.27</v>
      </c>
      <c r="F2807">
        <v>835.19</v>
      </c>
      <c r="G2807">
        <v>238.96</v>
      </c>
      <c r="H2807">
        <f t="shared" si="223"/>
        <v>18.024570024570025</v>
      </c>
      <c r="I2807">
        <f t="shared" si="224"/>
        <v>76.68254427633569</v>
      </c>
      <c r="J2807">
        <f t="shared" si="225"/>
        <v>32.799999999999997</v>
      </c>
      <c r="K2807">
        <f t="shared" si="226"/>
        <v>1375.1593062558875</v>
      </c>
      <c r="L2807">
        <f t="shared" si="227"/>
        <v>57.392696636934623</v>
      </c>
      <c r="M2807">
        <f t="shared" si="228"/>
        <v>28.818833063990933</v>
      </c>
    </row>
    <row r="2808" spans="1:13">
      <c r="A2808" s="230">
        <v>39857</v>
      </c>
      <c r="B2808">
        <v>9.1199999999999992</v>
      </c>
      <c r="C2808">
        <v>35.869999999999997</v>
      </c>
      <c r="D2808">
        <v>4.1399999999999997</v>
      </c>
      <c r="E2808">
        <v>99.16</v>
      </c>
      <c r="F2808">
        <v>826.84</v>
      </c>
      <c r="G2808">
        <v>238.48</v>
      </c>
      <c r="H2808">
        <f t="shared" si="223"/>
        <v>17.926289926289925</v>
      </c>
      <c r="I2808">
        <f t="shared" si="224"/>
        <v>78.053429716009106</v>
      </c>
      <c r="J2808">
        <f t="shared" si="225"/>
        <v>33.119999999999997</v>
      </c>
      <c r="K2808">
        <f t="shared" si="226"/>
        <v>1373.6355072865297</v>
      </c>
      <c r="L2808">
        <f t="shared" si="227"/>
        <v>56.81890023501601</v>
      </c>
      <c r="M2808">
        <f t="shared" si="228"/>
        <v>28.760944547625368</v>
      </c>
    </row>
    <row r="2809" spans="1:13">
      <c r="A2809" s="230">
        <v>39860</v>
      </c>
      <c r="B2809">
        <v>9.1199999999999992</v>
      </c>
      <c r="C2809">
        <v>35.869999999999997</v>
      </c>
      <c r="D2809">
        <v>4.1399999999999997</v>
      </c>
      <c r="E2809">
        <v>99.16</v>
      </c>
      <c r="F2809">
        <v>826.84</v>
      </c>
      <c r="G2809">
        <v>238.48</v>
      </c>
      <c r="H2809">
        <f t="shared" si="223"/>
        <v>17.926289926289925</v>
      </c>
      <c r="I2809">
        <f t="shared" si="224"/>
        <v>78.053429716009106</v>
      </c>
      <c r="J2809">
        <f t="shared" si="225"/>
        <v>33.119999999999997</v>
      </c>
      <c r="K2809">
        <f t="shared" si="226"/>
        <v>1373.6355072865297</v>
      </c>
      <c r="L2809">
        <f t="shared" si="227"/>
        <v>56.81890023501601</v>
      </c>
      <c r="M2809">
        <f t="shared" si="228"/>
        <v>28.760944547625368</v>
      </c>
    </row>
    <row r="2810" spans="1:13">
      <c r="A2810" s="230">
        <v>39861</v>
      </c>
      <c r="B2810">
        <v>8.8800000000000008</v>
      </c>
      <c r="C2810">
        <v>34.340000000000003</v>
      </c>
      <c r="D2810">
        <v>3.75</v>
      </c>
      <c r="E2810">
        <v>94.53</v>
      </c>
      <c r="F2810">
        <v>789.17</v>
      </c>
      <c r="G2810">
        <v>227.66</v>
      </c>
      <c r="H2810">
        <f t="shared" si="223"/>
        <v>17.454545454545457</v>
      </c>
      <c r="I2810">
        <f t="shared" si="224"/>
        <v>74.724136505373664</v>
      </c>
      <c r="J2810">
        <f t="shared" si="225"/>
        <v>30</v>
      </c>
      <c r="K2810">
        <f t="shared" si="226"/>
        <v>1309.4974233944699</v>
      </c>
      <c r="L2810">
        <f t="shared" si="227"/>
        <v>54.230288203845468</v>
      </c>
      <c r="M2810">
        <f t="shared" si="228"/>
        <v>27.456040907884901</v>
      </c>
    </row>
    <row r="2811" spans="1:13">
      <c r="A2811" s="230">
        <v>39862</v>
      </c>
      <c r="B2811">
        <v>8.65</v>
      </c>
      <c r="C2811">
        <v>34.08</v>
      </c>
      <c r="D2811">
        <v>3.76</v>
      </c>
      <c r="E2811">
        <v>94.37</v>
      </c>
      <c r="F2811">
        <v>788.42</v>
      </c>
      <c r="G2811">
        <v>228.61</v>
      </c>
      <c r="H2811">
        <f t="shared" si="223"/>
        <v>17.002457002457003</v>
      </c>
      <c r="I2811">
        <f t="shared" si="224"/>
        <v>74.158374260429071</v>
      </c>
      <c r="J2811">
        <f t="shared" si="225"/>
        <v>30.08</v>
      </c>
      <c r="K2811">
        <f t="shared" si="226"/>
        <v>1307.2809885299496</v>
      </c>
      <c r="L2811">
        <f t="shared" si="227"/>
        <v>54.178749604870738</v>
      </c>
      <c r="M2811">
        <f t="shared" si="228"/>
        <v>27.570611929858416</v>
      </c>
    </row>
    <row r="2812" spans="1:13">
      <c r="A2812" s="230">
        <v>39863</v>
      </c>
      <c r="B2812">
        <v>8.1199999999999992</v>
      </c>
      <c r="C2812">
        <v>31.39</v>
      </c>
      <c r="D2812">
        <v>3.9</v>
      </c>
      <c r="E2812">
        <v>90.64</v>
      </c>
      <c r="F2812">
        <v>778.94</v>
      </c>
      <c r="G2812">
        <v>221.09</v>
      </c>
      <c r="H2812">
        <f t="shared" si="223"/>
        <v>15.960687960687958</v>
      </c>
      <c r="I2812">
        <f t="shared" si="224"/>
        <v>68.304911033886981</v>
      </c>
      <c r="J2812">
        <f t="shared" si="225"/>
        <v>31.2</v>
      </c>
      <c r="K2812">
        <f t="shared" si="226"/>
        <v>1255.6103507508174</v>
      </c>
      <c r="L2812">
        <f t="shared" si="227"/>
        <v>53.527301713830212</v>
      </c>
      <c r="M2812">
        <f t="shared" si="228"/>
        <v>26.663691840131214</v>
      </c>
    </row>
    <row r="2813" spans="1:13">
      <c r="A2813" s="230">
        <v>39864</v>
      </c>
      <c r="B2813">
        <v>8.41</v>
      </c>
      <c r="C2813">
        <v>31.24</v>
      </c>
      <c r="D2813">
        <v>3.8</v>
      </c>
      <c r="E2813">
        <v>91.2</v>
      </c>
      <c r="F2813">
        <v>770.05</v>
      </c>
      <c r="G2813">
        <v>221.44</v>
      </c>
      <c r="H2813">
        <f t="shared" si="223"/>
        <v>16.530712530712531</v>
      </c>
      <c r="I2813">
        <f t="shared" si="224"/>
        <v>67.978509738726643</v>
      </c>
      <c r="J2813">
        <f t="shared" si="225"/>
        <v>30.4</v>
      </c>
      <c r="K2813">
        <f t="shared" si="226"/>
        <v>1263.3678727766387</v>
      </c>
      <c r="L2813">
        <f t="shared" si="227"/>
        <v>52.916397520649795</v>
      </c>
      <c r="M2813">
        <f t="shared" si="228"/>
        <v>26.705902216647775</v>
      </c>
    </row>
    <row r="2814" spans="1:13">
      <c r="A2814" s="230">
        <v>39867</v>
      </c>
      <c r="B2814">
        <v>7.99</v>
      </c>
      <c r="C2814">
        <v>29.28</v>
      </c>
      <c r="D2814">
        <v>3.68</v>
      </c>
      <c r="E2814">
        <v>86.95</v>
      </c>
      <c r="F2814">
        <v>743.33</v>
      </c>
      <c r="G2814">
        <v>211.61</v>
      </c>
      <c r="H2814">
        <f t="shared" si="223"/>
        <v>15.705159705159705</v>
      </c>
      <c r="I2814">
        <f t="shared" si="224"/>
        <v>63.713532815298208</v>
      </c>
      <c r="J2814">
        <f t="shared" si="225"/>
        <v>29.44</v>
      </c>
      <c r="K2814">
        <f t="shared" si="226"/>
        <v>1204.4938216878152</v>
      </c>
      <c r="L2814">
        <f t="shared" si="227"/>
        <v>51.080249034510246</v>
      </c>
      <c r="M2814">
        <f t="shared" si="228"/>
        <v>25.520393641911287</v>
      </c>
    </row>
    <row r="2815" spans="1:13">
      <c r="A2815" s="230">
        <v>39868</v>
      </c>
      <c r="B2815">
        <v>8.26</v>
      </c>
      <c r="C2815">
        <v>29.62</v>
      </c>
      <c r="D2815">
        <v>3.75</v>
      </c>
      <c r="E2815">
        <v>90.25</v>
      </c>
      <c r="F2815">
        <v>773.14</v>
      </c>
      <c r="G2815">
        <v>218.9</v>
      </c>
      <c r="H2815">
        <f t="shared" si="223"/>
        <v>16.235872235872236</v>
      </c>
      <c r="I2815">
        <f t="shared" si="224"/>
        <v>64.453375750994979</v>
      </c>
      <c r="J2815">
        <f t="shared" si="225"/>
        <v>30</v>
      </c>
      <c r="K2815">
        <f t="shared" si="226"/>
        <v>1250.2077907685489</v>
      </c>
      <c r="L2815">
        <f t="shared" si="227"/>
        <v>53.128736548425664</v>
      </c>
      <c r="M2815">
        <f t="shared" si="228"/>
        <v>26.399575484213322</v>
      </c>
    </row>
    <row r="2816" spans="1:13">
      <c r="A2816" s="230">
        <v>39869</v>
      </c>
      <c r="B2816">
        <v>8.36</v>
      </c>
      <c r="C2816">
        <v>30.12</v>
      </c>
      <c r="D2816">
        <v>3.65</v>
      </c>
      <c r="E2816">
        <v>91.16</v>
      </c>
      <c r="F2816">
        <v>764.9</v>
      </c>
      <c r="G2816">
        <v>218.57</v>
      </c>
      <c r="H2816">
        <f t="shared" si="223"/>
        <v>16.432432432432432</v>
      </c>
      <c r="I2816">
        <f t="shared" si="224"/>
        <v>65.541380068196105</v>
      </c>
      <c r="J2816">
        <f t="shared" si="225"/>
        <v>29.2</v>
      </c>
      <c r="K2816">
        <f t="shared" si="226"/>
        <v>1262.8137640605087</v>
      </c>
      <c r="L2816">
        <f t="shared" si="227"/>
        <v>52.562499141023352</v>
      </c>
      <c r="M2816">
        <f t="shared" si="228"/>
        <v>26.359777129211995</v>
      </c>
    </row>
    <row r="2817" spans="1:13">
      <c r="A2817" s="230">
        <v>39870</v>
      </c>
      <c r="B2817">
        <v>8.2100000000000009</v>
      </c>
      <c r="C2817">
        <v>30.24</v>
      </c>
      <c r="D2817">
        <v>3.7</v>
      </c>
      <c r="E2817">
        <v>89.19</v>
      </c>
      <c r="F2817">
        <v>752.83</v>
      </c>
      <c r="G2817">
        <v>215.73</v>
      </c>
      <c r="H2817">
        <f t="shared" si="223"/>
        <v>16.13759213759214</v>
      </c>
      <c r="I2817">
        <f t="shared" si="224"/>
        <v>65.802501104324378</v>
      </c>
      <c r="J2817">
        <f t="shared" si="225"/>
        <v>29.6</v>
      </c>
      <c r="K2817">
        <f t="shared" si="226"/>
        <v>1235.523909791101</v>
      </c>
      <c r="L2817">
        <f t="shared" si="227"/>
        <v>51.733071288190104</v>
      </c>
      <c r="M2817">
        <f t="shared" si="228"/>
        <v>26.017270074049062</v>
      </c>
    </row>
    <row r="2818" spans="1:13">
      <c r="A2818" s="230">
        <v>39871</v>
      </c>
      <c r="B2818">
        <v>8.5299999999999994</v>
      </c>
      <c r="C2818">
        <v>29.03</v>
      </c>
      <c r="D2818">
        <v>3.62</v>
      </c>
      <c r="E2818">
        <v>89.31</v>
      </c>
      <c r="F2818">
        <v>735.09</v>
      </c>
      <c r="G2818">
        <v>215.01</v>
      </c>
      <c r="H2818">
        <f t="shared" si="223"/>
        <v>16.766584766584764</v>
      </c>
      <c r="I2818">
        <f t="shared" si="224"/>
        <v>63.169530656697646</v>
      </c>
      <c r="J2818">
        <f t="shared" si="225"/>
        <v>28.96</v>
      </c>
      <c r="K2818">
        <f t="shared" si="226"/>
        <v>1237.1862359394913</v>
      </c>
      <c r="L2818">
        <f t="shared" si="227"/>
        <v>50.514011627107926</v>
      </c>
      <c r="M2818">
        <f t="shared" si="228"/>
        <v>25.930437299500714</v>
      </c>
    </row>
    <row r="2819" spans="1:13">
      <c r="A2819" s="230">
        <v>39874</v>
      </c>
      <c r="B2819">
        <v>8.43</v>
      </c>
      <c r="C2819">
        <v>28.07</v>
      </c>
      <c r="D2819">
        <v>3.44</v>
      </c>
      <c r="E2819">
        <v>87.94</v>
      </c>
      <c r="F2819">
        <v>700.82</v>
      </c>
      <c r="G2819">
        <v>208.09</v>
      </c>
      <c r="H2819">
        <f t="shared" si="223"/>
        <v>16.570024570024572</v>
      </c>
      <c r="I2819">
        <f t="shared" si="224"/>
        <v>61.080562367671476</v>
      </c>
      <c r="J2819">
        <f t="shared" si="225"/>
        <v>27.52</v>
      </c>
      <c r="K2819">
        <f t="shared" si="226"/>
        <v>1218.2080124120353</v>
      </c>
      <c r="L2819">
        <f t="shared" si="227"/>
        <v>48.159041244622806</v>
      </c>
      <c r="M2819">
        <f t="shared" si="228"/>
        <v>25.095877855230469</v>
      </c>
    </row>
    <row r="2820" spans="1:13">
      <c r="A2820" s="230">
        <v>39875</v>
      </c>
      <c r="B2820">
        <v>9.15</v>
      </c>
      <c r="C2820">
        <v>28.17</v>
      </c>
      <c r="D2820">
        <v>3.53</v>
      </c>
      <c r="E2820">
        <v>88.37</v>
      </c>
      <c r="F2820">
        <v>696.33</v>
      </c>
      <c r="G2820">
        <v>208.63</v>
      </c>
      <c r="H2820">
        <f t="shared" si="223"/>
        <v>17.985257985257984</v>
      </c>
      <c r="I2820">
        <f t="shared" si="224"/>
        <v>61.298163231111701</v>
      </c>
      <c r="J2820">
        <f t="shared" si="225"/>
        <v>28.24</v>
      </c>
      <c r="K2820">
        <f t="shared" si="226"/>
        <v>1224.1646811104338</v>
      </c>
      <c r="L2820">
        <f t="shared" si="227"/>
        <v>47.850496832094116</v>
      </c>
      <c r="M2820">
        <f t="shared" si="228"/>
        <v>25.161002436141732</v>
      </c>
    </row>
    <row r="2821" spans="1:13">
      <c r="A2821" s="230">
        <v>39876</v>
      </c>
      <c r="B2821">
        <v>8.8800000000000008</v>
      </c>
      <c r="C2821">
        <v>28.65</v>
      </c>
      <c r="D2821">
        <v>3.8</v>
      </c>
      <c r="E2821">
        <v>91.17</v>
      </c>
      <c r="F2821">
        <v>712.87</v>
      </c>
      <c r="G2821">
        <v>214.22</v>
      </c>
      <c r="H2821">
        <f t="shared" si="223"/>
        <v>17.454545454545457</v>
      </c>
      <c r="I2821">
        <f t="shared" si="224"/>
        <v>62.342647375624786</v>
      </c>
      <c r="J2821">
        <f t="shared" si="225"/>
        <v>30.4</v>
      </c>
      <c r="K2821">
        <f t="shared" si="226"/>
        <v>1262.9522912395412</v>
      </c>
      <c r="L2821">
        <f t="shared" si="227"/>
        <v>48.987094734816729</v>
      </c>
      <c r="M2821">
        <f t="shared" si="228"/>
        <v>25.835162449649051</v>
      </c>
    </row>
    <row r="2822" spans="1:13">
      <c r="A2822" s="230">
        <v>39877</v>
      </c>
      <c r="B2822">
        <v>8.39</v>
      </c>
      <c r="C2822">
        <v>27.08</v>
      </c>
      <c r="D2822">
        <v>3.71</v>
      </c>
      <c r="E2822">
        <v>88.84</v>
      </c>
      <c r="F2822">
        <v>682.55</v>
      </c>
      <c r="G2822">
        <v>206.65</v>
      </c>
      <c r="H2822">
        <f t="shared" si="223"/>
        <v>16.491400491400491</v>
      </c>
      <c r="I2822">
        <f t="shared" si="224"/>
        <v>58.926313819613235</v>
      </c>
      <c r="J2822">
        <f t="shared" si="225"/>
        <v>29.68</v>
      </c>
      <c r="K2822">
        <f t="shared" si="226"/>
        <v>1230.6754585249626</v>
      </c>
      <c r="L2822">
        <f t="shared" si="227"/>
        <v>46.903560973598495</v>
      </c>
      <c r="M2822">
        <f t="shared" si="228"/>
        <v>24.922212306133773</v>
      </c>
    </row>
    <row r="2823" spans="1:13">
      <c r="A2823" s="230">
        <v>39878</v>
      </c>
      <c r="B2823">
        <v>8.3699999999999992</v>
      </c>
      <c r="C2823">
        <v>26.98</v>
      </c>
      <c r="D2823">
        <v>3.78</v>
      </c>
      <c r="E2823">
        <v>85.3</v>
      </c>
      <c r="F2823">
        <v>683.38</v>
      </c>
      <c r="G2823">
        <v>204.71</v>
      </c>
      <c r="H2823">
        <f t="shared" si="223"/>
        <v>16.45208845208845</v>
      </c>
      <c r="I2823">
        <f t="shared" si="224"/>
        <v>58.708712956173009</v>
      </c>
      <c r="J2823">
        <f t="shared" si="225"/>
        <v>30.24</v>
      </c>
      <c r="K2823">
        <f t="shared" si="226"/>
        <v>1181.6368371474484</v>
      </c>
      <c r="L2823">
        <f t="shared" si="227"/>
        <v>46.960597023130525</v>
      </c>
      <c r="M2823">
        <f t="shared" si="228"/>
        <v>24.688246219156277</v>
      </c>
    </row>
    <row r="2824" spans="1:13">
      <c r="A2824" s="230">
        <v>39881</v>
      </c>
      <c r="B2824">
        <v>8.0399999999999991</v>
      </c>
      <c r="C2824">
        <v>25.53</v>
      </c>
      <c r="D2824">
        <v>3.68</v>
      </c>
      <c r="E2824">
        <v>83.11</v>
      </c>
      <c r="F2824">
        <v>676.53</v>
      </c>
      <c r="G2824">
        <v>199.62</v>
      </c>
      <c r="H2824">
        <f t="shared" si="223"/>
        <v>15.803439803439801</v>
      </c>
      <c r="I2824">
        <f t="shared" si="224"/>
        <v>55.553500436289731</v>
      </c>
      <c r="J2824">
        <f t="shared" si="225"/>
        <v>29.44</v>
      </c>
      <c r="K2824">
        <f t="shared" si="226"/>
        <v>1151.2993849393251</v>
      </c>
      <c r="L2824">
        <f t="shared" si="227"/>
        <v>46.489877819161364</v>
      </c>
      <c r="M2824">
        <f t="shared" si="228"/>
        <v>24.074386743529754</v>
      </c>
    </row>
    <row r="2825" spans="1:13">
      <c r="A2825" s="230">
        <v>39882</v>
      </c>
      <c r="B2825">
        <v>8.76</v>
      </c>
      <c r="C2825">
        <v>27.04</v>
      </c>
      <c r="D2825">
        <v>3.89</v>
      </c>
      <c r="E2825">
        <v>88.627499999999998</v>
      </c>
      <c r="F2825">
        <v>719.6</v>
      </c>
      <c r="G2825">
        <v>214.43</v>
      </c>
      <c r="H2825">
        <f t="shared" si="223"/>
        <v>17.218673218673217</v>
      </c>
      <c r="I2825">
        <f t="shared" si="224"/>
        <v>58.839273474237146</v>
      </c>
      <c r="J2825">
        <f t="shared" si="225"/>
        <v>31.12</v>
      </c>
      <c r="K2825">
        <f t="shared" si="226"/>
        <v>1227.7317559705214</v>
      </c>
      <c r="L2825">
        <f t="shared" si="227"/>
        <v>49.449567762949933</v>
      </c>
      <c r="M2825">
        <f t="shared" si="228"/>
        <v>25.860488675558987</v>
      </c>
    </row>
    <row r="2826" spans="1:13">
      <c r="A2826" s="230">
        <v>39883</v>
      </c>
      <c r="B2826">
        <v>8.98</v>
      </c>
      <c r="C2826">
        <v>28.61</v>
      </c>
      <c r="D2826">
        <v>3.95</v>
      </c>
      <c r="E2826">
        <v>92.68</v>
      </c>
      <c r="F2826">
        <v>721.36</v>
      </c>
      <c r="G2826">
        <v>218.96</v>
      </c>
      <c r="H2826">
        <f t="shared" si="223"/>
        <v>17.651105651105652</v>
      </c>
      <c r="I2826">
        <f t="shared" si="224"/>
        <v>62.255607030248697</v>
      </c>
      <c r="J2826">
        <f t="shared" si="225"/>
        <v>31.6</v>
      </c>
      <c r="K2826">
        <f t="shared" si="226"/>
        <v>1283.8698952734526</v>
      </c>
      <c r="L2826">
        <f t="shared" si="227"/>
        <v>49.570511675210618</v>
      </c>
      <c r="M2826">
        <f t="shared" si="228"/>
        <v>26.406811548759016</v>
      </c>
    </row>
    <row r="2827" spans="1:13">
      <c r="A2827" s="230">
        <v>39884</v>
      </c>
      <c r="B2827">
        <v>9.44</v>
      </c>
      <c r="C2827">
        <v>29.34</v>
      </c>
      <c r="D2827">
        <v>3.97</v>
      </c>
      <c r="E2827">
        <v>96.35</v>
      </c>
      <c r="F2827">
        <v>750.74</v>
      </c>
      <c r="G2827">
        <v>224.95</v>
      </c>
      <c r="H2827">
        <f t="shared" si="223"/>
        <v>18.555282555282556</v>
      </c>
      <c r="I2827">
        <f t="shared" si="224"/>
        <v>63.844093333362345</v>
      </c>
      <c r="J2827">
        <f t="shared" si="225"/>
        <v>31.76</v>
      </c>
      <c r="K2827">
        <f t="shared" si="226"/>
        <v>1334.7093699783898</v>
      </c>
      <c r="L2827">
        <f t="shared" si="227"/>
        <v>51.589450392380535</v>
      </c>
      <c r="M2827">
        <f t="shared" si="228"/>
        <v>27.129211992570976</v>
      </c>
    </row>
    <row r="2828" spans="1:13">
      <c r="A2828" s="230">
        <v>39885</v>
      </c>
      <c r="B2828">
        <v>9.3699999999999992</v>
      </c>
      <c r="C2828">
        <v>29.45</v>
      </c>
      <c r="D2828">
        <v>3.9</v>
      </c>
      <c r="E2828">
        <v>95.93</v>
      </c>
      <c r="F2828">
        <v>756.55</v>
      </c>
      <c r="G2828">
        <v>224.7</v>
      </c>
      <c r="H2828">
        <f t="shared" si="223"/>
        <v>18.417690417690416</v>
      </c>
      <c r="I2828">
        <f t="shared" si="224"/>
        <v>64.083454283146594</v>
      </c>
      <c r="J2828">
        <f t="shared" si="225"/>
        <v>31.2</v>
      </c>
      <c r="K2828">
        <f t="shared" si="226"/>
        <v>1328.8912284590238</v>
      </c>
      <c r="L2828">
        <f t="shared" si="227"/>
        <v>51.988702739104738</v>
      </c>
      <c r="M2828">
        <f t="shared" si="228"/>
        <v>27.099061723630577</v>
      </c>
    </row>
    <row r="2829" spans="1:13">
      <c r="A2829" s="230">
        <v>39888</v>
      </c>
      <c r="B2829">
        <v>8.9</v>
      </c>
      <c r="C2829">
        <v>29.02</v>
      </c>
      <c r="D2829">
        <v>4.32</v>
      </c>
      <c r="E2829">
        <v>95.42</v>
      </c>
      <c r="F2829">
        <v>753.89</v>
      </c>
      <c r="G2829">
        <v>220.84</v>
      </c>
      <c r="H2829">
        <f t="shared" si="223"/>
        <v>17.493857493857494</v>
      </c>
      <c r="I2829">
        <f t="shared" si="224"/>
        <v>63.147770570353622</v>
      </c>
      <c r="J2829">
        <f t="shared" si="225"/>
        <v>34.56</v>
      </c>
      <c r="K2829">
        <f t="shared" si="226"/>
        <v>1321.8263423283649</v>
      </c>
      <c r="L2829">
        <f t="shared" si="227"/>
        <v>51.805912508074378</v>
      </c>
      <c r="M2829">
        <f t="shared" si="228"/>
        <v>26.633541571190818</v>
      </c>
    </row>
    <row r="2830" spans="1:13">
      <c r="A2830" s="230">
        <v>39889</v>
      </c>
      <c r="B2830">
        <v>9.34</v>
      </c>
      <c r="C2830">
        <v>29.75</v>
      </c>
      <c r="D2830">
        <v>4.46</v>
      </c>
      <c r="E2830">
        <v>99.66</v>
      </c>
      <c r="F2830">
        <v>778.12</v>
      </c>
      <c r="G2830">
        <v>229.43</v>
      </c>
      <c r="H2830">
        <f t="shared" si="223"/>
        <v>18.35872235872236</v>
      </c>
      <c r="I2830">
        <f t="shared" si="224"/>
        <v>64.736256873467269</v>
      </c>
      <c r="J2830">
        <f t="shared" si="225"/>
        <v>35.68</v>
      </c>
      <c r="K2830">
        <f t="shared" si="226"/>
        <v>1380.561866238156</v>
      </c>
      <c r="L2830">
        <f t="shared" si="227"/>
        <v>53.470952845617845</v>
      </c>
      <c r="M2830">
        <f t="shared" si="228"/>
        <v>27.669504811982925</v>
      </c>
    </row>
    <row r="2831" spans="1:13">
      <c r="A2831" s="230">
        <v>39890</v>
      </c>
      <c r="B2831">
        <v>9.6199999999999992</v>
      </c>
      <c r="C2831">
        <v>28.99</v>
      </c>
      <c r="D2831">
        <v>4.7300000000000004</v>
      </c>
      <c r="E2831">
        <v>101.52</v>
      </c>
      <c r="F2831">
        <v>794.35</v>
      </c>
      <c r="G2831">
        <v>232.62</v>
      </c>
      <c r="H2831">
        <f t="shared" si="223"/>
        <v>18.909090909090907</v>
      </c>
      <c r="I2831">
        <f t="shared" si="224"/>
        <v>63.082490311321557</v>
      </c>
      <c r="J2831">
        <f t="shared" si="225"/>
        <v>37.840000000000003</v>
      </c>
      <c r="K2831">
        <f t="shared" si="226"/>
        <v>1406.3279215382058</v>
      </c>
      <c r="L2831">
        <f t="shared" si="227"/>
        <v>54.586248127430906</v>
      </c>
      <c r="M2831">
        <f t="shared" si="228"/>
        <v>28.054222243662416</v>
      </c>
    </row>
    <row r="2832" spans="1:13">
      <c r="A2832" s="230">
        <v>39891</v>
      </c>
      <c r="B2832">
        <v>10.039999999999999</v>
      </c>
      <c r="C2832">
        <v>29.1</v>
      </c>
      <c r="D2832">
        <v>4.5999999999999996</v>
      </c>
      <c r="E2832">
        <v>101.62</v>
      </c>
      <c r="F2832">
        <v>784.04</v>
      </c>
      <c r="G2832">
        <v>233.62</v>
      </c>
      <c r="H2832">
        <f t="shared" si="223"/>
        <v>19.734643734643733</v>
      </c>
      <c r="I2832">
        <f t="shared" si="224"/>
        <v>63.321851261105806</v>
      </c>
      <c r="J2832">
        <f t="shared" si="225"/>
        <v>36.799999999999997</v>
      </c>
      <c r="K2832">
        <f t="shared" si="226"/>
        <v>1407.7131933285311</v>
      </c>
      <c r="L2832">
        <f t="shared" si="227"/>
        <v>53.877764186858343</v>
      </c>
      <c r="M2832">
        <f t="shared" si="228"/>
        <v>28.174823319424011</v>
      </c>
    </row>
    <row r="2833" spans="1:13">
      <c r="A2833" s="230">
        <v>39892</v>
      </c>
      <c r="B2833">
        <v>9.8800000000000008</v>
      </c>
      <c r="C2833">
        <v>28.85</v>
      </c>
      <c r="D2833">
        <v>4.55</v>
      </c>
      <c r="E2833">
        <v>101.59</v>
      </c>
      <c r="F2833">
        <v>768.54</v>
      </c>
      <c r="G2833">
        <v>229.79</v>
      </c>
      <c r="H2833">
        <f t="shared" si="223"/>
        <v>19.420147420147423</v>
      </c>
      <c r="I2833">
        <f t="shared" si="224"/>
        <v>62.777849102505236</v>
      </c>
      <c r="J2833">
        <f t="shared" si="225"/>
        <v>36.4</v>
      </c>
      <c r="K2833">
        <f t="shared" si="226"/>
        <v>1407.2976117914336</v>
      </c>
      <c r="L2833">
        <f t="shared" si="227"/>
        <v>52.812633141380687</v>
      </c>
      <c r="M2833">
        <f t="shared" si="228"/>
        <v>27.712921199257099</v>
      </c>
    </row>
    <row r="2834" spans="1:13">
      <c r="A2834" s="230">
        <v>39895</v>
      </c>
      <c r="B2834">
        <v>10.45</v>
      </c>
      <c r="C2834">
        <v>31.19</v>
      </c>
      <c r="D2834">
        <v>4.82</v>
      </c>
      <c r="E2834">
        <v>107.66</v>
      </c>
      <c r="F2834">
        <v>822.92</v>
      </c>
      <c r="G2834">
        <v>244.45</v>
      </c>
      <c r="H2834">
        <f t="shared" si="223"/>
        <v>20.54054054054054</v>
      </c>
      <c r="I2834">
        <f t="shared" si="224"/>
        <v>67.869709307006531</v>
      </c>
      <c r="J2834">
        <f t="shared" si="225"/>
        <v>38.56</v>
      </c>
      <c r="K2834">
        <f t="shared" si="226"/>
        <v>1491.383609464177</v>
      </c>
      <c r="L2834">
        <f t="shared" si="227"/>
        <v>56.549525157708111</v>
      </c>
      <c r="M2834">
        <f t="shared" si="228"/>
        <v>29.480932969922094</v>
      </c>
    </row>
    <row r="2835" spans="1:13">
      <c r="A2835" s="230">
        <v>39896</v>
      </c>
      <c r="B2835">
        <v>10.41</v>
      </c>
      <c r="C2835">
        <v>30.66</v>
      </c>
      <c r="D2835">
        <v>4.88</v>
      </c>
      <c r="E2835">
        <v>106.501</v>
      </c>
      <c r="F2835">
        <v>806.12</v>
      </c>
      <c r="G2835">
        <v>240.27</v>
      </c>
      <c r="H2835">
        <f t="shared" si="223"/>
        <v>20.461916461916463</v>
      </c>
      <c r="I2835">
        <f t="shared" si="224"/>
        <v>66.716424730773326</v>
      </c>
      <c r="J2835">
        <f t="shared" si="225"/>
        <v>39.04</v>
      </c>
      <c r="K2835">
        <f t="shared" si="226"/>
        <v>1475.3283094143071</v>
      </c>
      <c r="L2835">
        <f t="shared" si="227"/>
        <v>55.395060540674258</v>
      </c>
      <c r="M2835">
        <f t="shared" si="228"/>
        <v>28.976820473238622</v>
      </c>
    </row>
    <row r="2836" spans="1:13">
      <c r="A2836" s="230">
        <v>39897</v>
      </c>
      <c r="B2836">
        <v>10.17</v>
      </c>
      <c r="C2836">
        <v>31.01</v>
      </c>
      <c r="D2836">
        <v>4.8099999999999996</v>
      </c>
      <c r="E2836">
        <v>106.49</v>
      </c>
      <c r="F2836">
        <v>813.88</v>
      </c>
      <c r="G2836">
        <v>240.46</v>
      </c>
      <c r="H2836">
        <f t="shared" si="223"/>
        <v>19.990171990171991</v>
      </c>
      <c r="I2836">
        <f t="shared" si="224"/>
        <v>67.478027752814128</v>
      </c>
      <c r="J2836">
        <f t="shared" si="225"/>
        <v>38.479999999999997</v>
      </c>
      <c r="K2836">
        <f t="shared" si="226"/>
        <v>1475.1759295173713</v>
      </c>
      <c r="L2836">
        <f t="shared" si="227"/>
        <v>55.928313244732756</v>
      </c>
      <c r="M2836">
        <f t="shared" si="228"/>
        <v>28.999734677633327</v>
      </c>
    </row>
    <row r="2837" spans="1:13">
      <c r="A2837" s="230">
        <v>39898</v>
      </c>
      <c r="B2837">
        <v>10.35</v>
      </c>
      <c r="C2837">
        <v>33.200000000000003</v>
      </c>
      <c r="D2837">
        <v>4.9800000000000004</v>
      </c>
      <c r="E2837">
        <v>109.87</v>
      </c>
      <c r="F2837">
        <v>832.86</v>
      </c>
      <c r="G2837">
        <v>250.08</v>
      </c>
      <c r="H2837">
        <f t="shared" si="223"/>
        <v>20.343980343980345</v>
      </c>
      <c r="I2837">
        <f t="shared" si="224"/>
        <v>72.243486662155078</v>
      </c>
      <c r="J2837">
        <f t="shared" si="225"/>
        <v>39.840000000000003</v>
      </c>
      <c r="K2837">
        <f t="shared" si="226"/>
        <v>1521.9981160303653</v>
      </c>
      <c r="L2837">
        <f t="shared" si="227"/>
        <v>57.23258338945314</v>
      </c>
      <c r="M2837">
        <f t="shared" si="228"/>
        <v>30.159917026459876</v>
      </c>
    </row>
    <row r="2838" spans="1:13">
      <c r="A2838" s="230">
        <v>39899</v>
      </c>
      <c r="B2838">
        <v>9.9499999999999993</v>
      </c>
      <c r="C2838">
        <v>33.33</v>
      </c>
      <c r="D2838">
        <v>4.99</v>
      </c>
      <c r="E2838">
        <v>106.85</v>
      </c>
      <c r="F2838">
        <v>815.94</v>
      </c>
      <c r="G2838">
        <v>243.26</v>
      </c>
      <c r="H2838">
        <f t="shared" si="223"/>
        <v>19.557739557739556</v>
      </c>
      <c r="I2838">
        <f t="shared" si="224"/>
        <v>72.526367784627368</v>
      </c>
      <c r="J2838">
        <f t="shared" si="225"/>
        <v>39.92</v>
      </c>
      <c r="K2838">
        <f t="shared" si="226"/>
        <v>1480.1629079625422</v>
      </c>
      <c r="L2838">
        <f t="shared" si="227"/>
        <v>56.06987259658333</v>
      </c>
      <c r="M2838">
        <f t="shared" si="228"/>
        <v>29.337417689765793</v>
      </c>
    </row>
    <row r="2839" spans="1:13">
      <c r="A2839" s="230">
        <v>39902</v>
      </c>
      <c r="B2839">
        <v>9.49</v>
      </c>
      <c r="C2839">
        <v>32.119999999999997</v>
      </c>
      <c r="D2839">
        <v>4.58</v>
      </c>
      <c r="E2839">
        <v>104.49</v>
      </c>
      <c r="F2839">
        <v>787.53</v>
      </c>
      <c r="G2839">
        <v>236.25</v>
      </c>
      <c r="H2839">
        <f t="shared" si="223"/>
        <v>18.653562653562652</v>
      </c>
      <c r="I2839">
        <f t="shared" si="224"/>
        <v>69.893397337000621</v>
      </c>
      <c r="J2839">
        <f t="shared" si="225"/>
        <v>36.64</v>
      </c>
      <c r="K2839">
        <f t="shared" si="226"/>
        <v>1447.4704937108661</v>
      </c>
      <c r="L2839">
        <f t="shared" si="227"/>
        <v>54.117590467420733</v>
      </c>
      <c r="M2839">
        <f t="shared" si="228"/>
        <v>28.492004148677008</v>
      </c>
    </row>
    <row r="2840" spans="1:13">
      <c r="A2840" s="230">
        <v>39903</v>
      </c>
      <c r="B2840">
        <v>9.48</v>
      </c>
      <c r="C2840">
        <v>32.06</v>
      </c>
      <c r="D2840">
        <v>4.62</v>
      </c>
      <c r="E2840">
        <v>105.12</v>
      </c>
      <c r="F2840">
        <v>797.87</v>
      </c>
      <c r="G2840">
        <v>240.99</v>
      </c>
      <c r="H2840">
        <f t="shared" si="223"/>
        <v>18.633906633906633</v>
      </c>
      <c r="I2840">
        <f t="shared" si="224"/>
        <v>69.762836818936492</v>
      </c>
      <c r="J2840">
        <f t="shared" si="225"/>
        <v>36.96</v>
      </c>
      <c r="K2840">
        <f t="shared" si="226"/>
        <v>1456.1977059899152</v>
      </c>
      <c r="L2840">
        <f t="shared" si="227"/>
        <v>54.828135951952284</v>
      </c>
      <c r="M2840">
        <f t="shared" si="228"/>
        <v>29.063653247786974</v>
      </c>
    </row>
    <row r="2841" spans="1:13">
      <c r="A2841" s="230">
        <v>39904</v>
      </c>
      <c r="B2841">
        <v>9.52</v>
      </c>
      <c r="C2841">
        <v>32.880000000000003</v>
      </c>
      <c r="D2841">
        <v>4.8600000000000003</v>
      </c>
      <c r="E2841">
        <v>108.69</v>
      </c>
      <c r="F2841">
        <v>811.08</v>
      </c>
      <c r="G2841">
        <v>246.46</v>
      </c>
      <c r="H2841">
        <f t="shared" si="223"/>
        <v>18.712530712530711</v>
      </c>
      <c r="I2841">
        <f t="shared" si="224"/>
        <v>71.547163899146355</v>
      </c>
      <c r="J2841">
        <f t="shared" si="225"/>
        <v>38.880000000000003</v>
      </c>
      <c r="K2841">
        <f t="shared" si="226"/>
        <v>1505.6519089045271</v>
      </c>
      <c r="L2841">
        <f t="shared" si="227"/>
        <v>55.735902475227114</v>
      </c>
      <c r="M2841">
        <f t="shared" si="228"/>
        <v>29.723341132202901</v>
      </c>
    </row>
    <row r="2842" spans="1:13">
      <c r="A2842" s="230">
        <v>39905</v>
      </c>
      <c r="B2842">
        <v>9.5</v>
      </c>
      <c r="C2842">
        <v>33.69</v>
      </c>
      <c r="D2842">
        <v>5.36</v>
      </c>
      <c r="E2842">
        <v>112.71</v>
      </c>
      <c r="F2842">
        <v>834.38</v>
      </c>
      <c r="G2842">
        <v>254.26</v>
      </c>
      <c r="H2842">
        <f t="shared" si="223"/>
        <v>18.673218673218674</v>
      </c>
      <c r="I2842">
        <f t="shared" si="224"/>
        <v>73.309730893012187</v>
      </c>
      <c r="J2842">
        <f t="shared" si="225"/>
        <v>42.88</v>
      </c>
      <c r="K2842">
        <f t="shared" si="226"/>
        <v>1561.3398348756027</v>
      </c>
      <c r="L2842">
        <f t="shared" si="227"/>
        <v>57.337034950041918</v>
      </c>
      <c r="M2842">
        <f t="shared" si="228"/>
        <v>30.664029523143348</v>
      </c>
    </row>
    <row r="2843" spans="1:13">
      <c r="A2843" s="230">
        <v>39906</v>
      </c>
      <c r="B2843">
        <v>10.32</v>
      </c>
      <c r="C2843">
        <v>34.15</v>
      </c>
      <c r="D2843">
        <v>5.35</v>
      </c>
      <c r="E2843">
        <v>115.99</v>
      </c>
      <c r="F2843">
        <v>842.5</v>
      </c>
      <c r="G2843">
        <v>257.66000000000003</v>
      </c>
      <c r="H2843">
        <f t="shared" si="223"/>
        <v>20.285012285012286</v>
      </c>
      <c r="I2843">
        <f t="shared" si="224"/>
        <v>74.310694864837217</v>
      </c>
      <c r="J2843">
        <f t="shared" si="225"/>
        <v>42.8</v>
      </c>
      <c r="K2843">
        <f t="shared" si="226"/>
        <v>1606.7767495982712</v>
      </c>
      <c r="L2843">
        <f t="shared" si="227"/>
        <v>57.89502618160828</v>
      </c>
      <c r="M2843">
        <f t="shared" si="228"/>
        <v>31.074073180732778</v>
      </c>
    </row>
    <row r="2844" spans="1:13">
      <c r="A2844" s="230">
        <v>39909</v>
      </c>
      <c r="B2844">
        <v>10.33</v>
      </c>
      <c r="C2844">
        <v>33.76</v>
      </c>
      <c r="D2844">
        <v>5.74</v>
      </c>
      <c r="E2844">
        <v>118.45</v>
      </c>
      <c r="F2844">
        <v>835.48</v>
      </c>
      <c r="G2844">
        <v>254.94</v>
      </c>
      <c r="H2844">
        <f t="shared" si="223"/>
        <v>20.304668304668304</v>
      </c>
      <c r="I2844">
        <f t="shared" si="224"/>
        <v>73.462051497420347</v>
      </c>
      <c r="J2844">
        <f t="shared" si="225"/>
        <v>45.92</v>
      </c>
      <c r="K2844">
        <f t="shared" si="226"/>
        <v>1640.8544356402726</v>
      </c>
      <c r="L2844">
        <f t="shared" si="227"/>
        <v>57.41262489520485</v>
      </c>
      <c r="M2844">
        <f t="shared" si="228"/>
        <v>30.746038254661233</v>
      </c>
    </row>
    <row r="2845" spans="1:13">
      <c r="A2845" s="230">
        <v>39910</v>
      </c>
      <c r="B2845">
        <v>9.83</v>
      </c>
      <c r="C2845">
        <v>33.31</v>
      </c>
      <c r="D2845">
        <v>5.43</v>
      </c>
      <c r="E2845">
        <v>115</v>
      </c>
      <c r="F2845">
        <v>815.55</v>
      </c>
      <c r="G2845">
        <v>248.07</v>
      </c>
      <c r="H2845">
        <f t="shared" si="223"/>
        <v>19.321867321867323</v>
      </c>
      <c r="I2845">
        <f t="shared" si="224"/>
        <v>72.48284761193932</v>
      </c>
      <c r="J2845">
        <f t="shared" si="225"/>
        <v>43.44</v>
      </c>
      <c r="K2845">
        <f t="shared" si="226"/>
        <v>1593.0625588740511</v>
      </c>
      <c r="L2845">
        <f t="shared" si="227"/>
        <v>56.043072525116479</v>
      </c>
      <c r="M2845">
        <f t="shared" si="228"/>
        <v>29.917508864179069</v>
      </c>
    </row>
    <row r="2846" spans="1:13">
      <c r="A2846" s="230">
        <v>39911</v>
      </c>
      <c r="B2846">
        <v>10.199999999999999</v>
      </c>
      <c r="C2846">
        <v>33.06</v>
      </c>
      <c r="D2846">
        <v>4.95</v>
      </c>
      <c r="E2846">
        <v>116.32</v>
      </c>
      <c r="F2846">
        <v>825.16</v>
      </c>
      <c r="G2846">
        <v>252.37</v>
      </c>
      <c r="H2846">
        <f t="shared" si="223"/>
        <v>20.049140049140046</v>
      </c>
      <c r="I2846">
        <f t="shared" si="224"/>
        <v>71.938845453338757</v>
      </c>
      <c r="J2846">
        <f t="shared" si="225"/>
        <v>39.6</v>
      </c>
      <c r="K2846">
        <f t="shared" si="226"/>
        <v>1611.3481465063446</v>
      </c>
      <c r="L2846">
        <f t="shared" si="227"/>
        <v>56.703453773312624</v>
      </c>
      <c r="M2846">
        <f t="shared" si="228"/>
        <v>30.436093489953933</v>
      </c>
    </row>
    <row r="2847" spans="1:13">
      <c r="A2847" s="230">
        <v>39912</v>
      </c>
      <c r="B2847">
        <v>10.76</v>
      </c>
      <c r="C2847">
        <v>34.43</v>
      </c>
      <c r="D2847">
        <v>5.07</v>
      </c>
      <c r="E2847">
        <v>119.57</v>
      </c>
      <c r="F2847">
        <v>856.56</v>
      </c>
      <c r="G2847">
        <v>260.52999999999997</v>
      </c>
      <c r="H2847">
        <f t="shared" si="223"/>
        <v>21.149877149877149</v>
      </c>
      <c r="I2847">
        <f t="shared" si="224"/>
        <v>74.919977282469858</v>
      </c>
      <c r="J2847">
        <f t="shared" si="225"/>
        <v>40.56</v>
      </c>
      <c r="K2847">
        <f t="shared" si="226"/>
        <v>1656.3694796919156</v>
      </c>
      <c r="L2847">
        <f t="shared" si="227"/>
        <v>58.861203117054465</v>
      </c>
      <c r="M2847">
        <f t="shared" si="228"/>
        <v>31.420198268168548</v>
      </c>
    </row>
    <row r="2848" spans="1:13">
      <c r="A2848" s="230">
        <v>39913</v>
      </c>
      <c r="B2848">
        <v>10.76</v>
      </c>
      <c r="C2848">
        <v>34.43</v>
      </c>
      <c r="D2848">
        <v>5.07</v>
      </c>
      <c r="E2848">
        <v>119.57</v>
      </c>
      <c r="F2848">
        <v>856.56</v>
      </c>
      <c r="G2848">
        <v>260.52999999999997</v>
      </c>
      <c r="H2848">
        <f t="shared" si="223"/>
        <v>21.149877149877149</v>
      </c>
      <c r="I2848">
        <f t="shared" si="224"/>
        <v>74.919977282469858</v>
      </c>
      <c r="J2848">
        <f t="shared" si="225"/>
        <v>40.56</v>
      </c>
      <c r="K2848">
        <f t="shared" si="226"/>
        <v>1656.3694796919156</v>
      </c>
      <c r="L2848">
        <f t="shared" si="227"/>
        <v>58.861203117054465</v>
      </c>
      <c r="M2848">
        <f t="shared" si="228"/>
        <v>31.420198268168548</v>
      </c>
    </row>
    <row r="2849" spans="1:13">
      <c r="A2849" s="230">
        <v>39916</v>
      </c>
      <c r="B2849">
        <v>10.45</v>
      </c>
      <c r="C2849">
        <v>34.520000000000003</v>
      </c>
      <c r="D2849">
        <v>5.16</v>
      </c>
      <c r="E2849">
        <v>120.22</v>
      </c>
      <c r="F2849">
        <v>858.73</v>
      </c>
      <c r="G2849">
        <v>259.13</v>
      </c>
      <c r="H2849">
        <f t="shared" si="223"/>
        <v>20.54054054054054</v>
      </c>
      <c r="I2849">
        <f t="shared" si="224"/>
        <v>75.115818059566067</v>
      </c>
      <c r="J2849">
        <f t="shared" si="225"/>
        <v>41.28</v>
      </c>
      <c r="K2849">
        <f t="shared" si="226"/>
        <v>1665.3737463290297</v>
      </c>
      <c r="L2849">
        <f t="shared" si="227"/>
        <v>59.010321463421334</v>
      </c>
      <c r="M2849">
        <f t="shared" si="228"/>
        <v>31.251356762102318</v>
      </c>
    </row>
    <row r="2850" spans="1:13">
      <c r="A2850" s="230">
        <v>39917</v>
      </c>
      <c r="B2850">
        <v>10.47</v>
      </c>
      <c r="C2850">
        <v>34.119999999999997</v>
      </c>
      <c r="D2850">
        <v>5.27</v>
      </c>
      <c r="E2850">
        <v>118.31</v>
      </c>
      <c r="F2850">
        <v>841.5</v>
      </c>
      <c r="G2850">
        <v>256.83</v>
      </c>
      <c r="H2850">
        <f t="shared" si="223"/>
        <v>20.579852579852581</v>
      </c>
      <c r="I2850">
        <f t="shared" si="224"/>
        <v>74.245414605805152</v>
      </c>
      <c r="J2850">
        <f t="shared" si="225"/>
        <v>42.16</v>
      </c>
      <c r="K2850">
        <f t="shared" si="226"/>
        <v>1638.9150551338173</v>
      </c>
      <c r="L2850">
        <f t="shared" si="227"/>
        <v>57.82630804964198</v>
      </c>
      <c r="M2850">
        <f t="shared" si="228"/>
        <v>30.973974287850648</v>
      </c>
    </row>
    <row r="2851" spans="1:13">
      <c r="A2851" s="230">
        <v>39918</v>
      </c>
      <c r="B2851">
        <v>10.199999999999999</v>
      </c>
      <c r="C2851">
        <v>34.85</v>
      </c>
      <c r="D2851">
        <v>6</v>
      </c>
      <c r="E2851">
        <v>117.64</v>
      </c>
      <c r="F2851">
        <v>852.06</v>
      </c>
      <c r="G2851">
        <v>255.16</v>
      </c>
      <c r="H2851">
        <f t="shared" si="223"/>
        <v>20.049140049140046</v>
      </c>
      <c r="I2851">
        <f t="shared" si="224"/>
        <v>75.833900908918807</v>
      </c>
      <c r="J2851">
        <f t="shared" si="225"/>
        <v>48</v>
      </c>
      <c r="K2851">
        <f t="shared" si="226"/>
        <v>1629.6337341386379</v>
      </c>
      <c r="L2851">
        <f t="shared" si="227"/>
        <v>58.551971523206113</v>
      </c>
      <c r="M2851">
        <f t="shared" si="228"/>
        <v>30.772570491328786</v>
      </c>
    </row>
    <row r="2852" spans="1:13">
      <c r="A2852" s="230">
        <v>39919</v>
      </c>
      <c r="B2852">
        <v>10.88</v>
      </c>
      <c r="C2852">
        <v>36.6</v>
      </c>
      <c r="D2852">
        <v>5.84</v>
      </c>
      <c r="E2852">
        <v>121.45</v>
      </c>
      <c r="F2852">
        <v>865.3</v>
      </c>
      <c r="G2852">
        <v>263.3</v>
      </c>
      <c r="H2852">
        <f t="shared" si="223"/>
        <v>21.385749385749385</v>
      </c>
      <c r="I2852">
        <f t="shared" si="224"/>
        <v>79.64191601912276</v>
      </c>
      <c r="J2852">
        <f t="shared" si="225"/>
        <v>46.72</v>
      </c>
      <c r="K2852">
        <f t="shared" si="226"/>
        <v>1682.4125893500304</v>
      </c>
      <c r="L2852">
        <f t="shared" si="227"/>
        <v>59.461799590439931</v>
      </c>
      <c r="M2852">
        <f t="shared" si="228"/>
        <v>31.754263248028174</v>
      </c>
    </row>
    <row r="2853" spans="1:13">
      <c r="A2853" s="230">
        <v>39920</v>
      </c>
      <c r="B2853">
        <v>11.06</v>
      </c>
      <c r="C2853">
        <v>36.299999999999997</v>
      </c>
      <c r="D2853">
        <v>6.02</v>
      </c>
      <c r="E2853">
        <v>123.42</v>
      </c>
      <c r="F2853">
        <v>869.6</v>
      </c>
      <c r="G2853">
        <v>262.67</v>
      </c>
      <c r="H2853">
        <f t="shared" si="223"/>
        <v>21.739557739557739</v>
      </c>
      <c r="I2853">
        <f t="shared" si="224"/>
        <v>78.989113428802071</v>
      </c>
      <c r="J2853">
        <f t="shared" si="225"/>
        <v>48.16</v>
      </c>
      <c r="K2853">
        <f t="shared" si="226"/>
        <v>1709.7024436194381</v>
      </c>
      <c r="L2853">
        <f t="shared" si="227"/>
        <v>59.757287557895026</v>
      </c>
      <c r="M2853">
        <f t="shared" si="228"/>
        <v>31.67828457029837</v>
      </c>
    </row>
    <row r="2854" spans="1:13">
      <c r="A2854" s="230">
        <v>39923</v>
      </c>
      <c r="B2854">
        <v>10.31</v>
      </c>
      <c r="C2854">
        <v>34.68</v>
      </c>
      <c r="D2854">
        <v>5.75</v>
      </c>
      <c r="E2854">
        <v>120.5</v>
      </c>
      <c r="F2854">
        <v>832.39</v>
      </c>
      <c r="G2854">
        <v>254.39</v>
      </c>
      <c r="H2854">
        <f t="shared" si="223"/>
        <v>20.265356265356264</v>
      </c>
      <c r="I2854">
        <f t="shared" si="224"/>
        <v>75.463979441070421</v>
      </c>
      <c r="J2854">
        <f t="shared" si="225"/>
        <v>46</v>
      </c>
      <c r="K2854">
        <f t="shared" si="226"/>
        <v>1669.2525073419406</v>
      </c>
      <c r="L2854">
        <f t="shared" si="227"/>
        <v>57.200285867428981</v>
      </c>
      <c r="M2854">
        <f t="shared" si="228"/>
        <v>30.679707662992357</v>
      </c>
    </row>
    <row r="2855" spans="1:13">
      <c r="A2855" s="230">
        <v>39924</v>
      </c>
      <c r="B2855">
        <v>10.55</v>
      </c>
      <c r="C2855">
        <v>35.43</v>
      </c>
      <c r="D2855">
        <v>5.61</v>
      </c>
      <c r="E2855">
        <v>121.76</v>
      </c>
      <c r="F2855">
        <v>850.08</v>
      </c>
      <c r="G2855">
        <v>259.52</v>
      </c>
      <c r="H2855">
        <f t="shared" si="223"/>
        <v>20.737100737100736</v>
      </c>
      <c r="I2855">
        <f t="shared" si="224"/>
        <v>77.095985916872124</v>
      </c>
      <c r="J2855">
        <f t="shared" si="225"/>
        <v>44.88</v>
      </c>
      <c r="K2855">
        <f t="shared" si="226"/>
        <v>1686.7069319000389</v>
      </c>
      <c r="L2855">
        <f t="shared" si="227"/>
        <v>58.415909621912839</v>
      </c>
      <c r="M2855">
        <f t="shared" si="228"/>
        <v>31.298391181649343</v>
      </c>
    </row>
    <row r="2856" spans="1:13">
      <c r="A2856" s="230">
        <v>39925</v>
      </c>
      <c r="B2856">
        <v>10.63</v>
      </c>
      <c r="C2856">
        <v>34.68</v>
      </c>
      <c r="D2856">
        <v>5.48</v>
      </c>
      <c r="E2856">
        <v>121.51</v>
      </c>
      <c r="F2856">
        <v>843.55</v>
      </c>
      <c r="G2856">
        <v>260.06</v>
      </c>
      <c r="H2856">
        <f t="shared" si="223"/>
        <v>20.894348894348894</v>
      </c>
      <c r="I2856">
        <f t="shared" si="224"/>
        <v>75.463979441070421</v>
      </c>
      <c r="J2856">
        <f t="shared" si="225"/>
        <v>43.84</v>
      </c>
      <c r="K2856">
        <f t="shared" si="226"/>
        <v>1683.2437524242257</v>
      </c>
      <c r="L2856">
        <f t="shared" si="227"/>
        <v>57.967180220172892</v>
      </c>
      <c r="M2856">
        <f t="shared" si="228"/>
        <v>31.363515762560603</v>
      </c>
    </row>
    <row r="2857" spans="1:13">
      <c r="A2857" s="230">
        <v>39926</v>
      </c>
      <c r="B2857">
        <v>10.72</v>
      </c>
      <c r="C2857">
        <v>34.76</v>
      </c>
      <c r="D2857">
        <v>5.87</v>
      </c>
      <c r="E2857">
        <v>125.4</v>
      </c>
      <c r="F2857">
        <v>851.92</v>
      </c>
      <c r="G2857">
        <v>261.2</v>
      </c>
      <c r="H2857">
        <f t="shared" si="223"/>
        <v>21.071253071253071</v>
      </c>
      <c r="I2857">
        <f t="shared" si="224"/>
        <v>75.638060131822598</v>
      </c>
      <c r="J2857">
        <f t="shared" si="225"/>
        <v>46.96</v>
      </c>
      <c r="K2857">
        <f t="shared" si="226"/>
        <v>1737.1308250678783</v>
      </c>
      <c r="L2857">
        <f t="shared" si="227"/>
        <v>58.542350984730831</v>
      </c>
      <c r="M2857">
        <f t="shared" si="228"/>
        <v>31.501000988928823</v>
      </c>
    </row>
    <row r="2858" spans="1:13">
      <c r="A2858" s="230">
        <v>39927</v>
      </c>
      <c r="B2858">
        <v>11.05</v>
      </c>
      <c r="C2858">
        <v>35.799999999999997</v>
      </c>
      <c r="D2858">
        <v>6.09</v>
      </c>
      <c r="E2858">
        <v>123.9</v>
      </c>
      <c r="F2858">
        <v>866.23</v>
      </c>
      <c r="G2858">
        <v>267.8</v>
      </c>
      <c r="H2858">
        <f t="shared" si="223"/>
        <v>21.719901719901721</v>
      </c>
      <c r="I2858">
        <f t="shared" si="224"/>
        <v>77.901109111600945</v>
      </c>
      <c r="J2858">
        <f t="shared" si="225"/>
        <v>48.72</v>
      </c>
      <c r="K2858">
        <f t="shared" si="226"/>
        <v>1716.3517482129994</v>
      </c>
      <c r="L2858">
        <f t="shared" si="227"/>
        <v>59.525707453168593</v>
      </c>
      <c r="M2858">
        <f t="shared" si="228"/>
        <v>32.296968088955353</v>
      </c>
    </row>
    <row r="2859" spans="1:13">
      <c r="A2859" s="230">
        <v>39930</v>
      </c>
      <c r="B2859">
        <v>11.09</v>
      </c>
      <c r="C2859">
        <v>35.450000000000003</v>
      </c>
      <c r="D2859">
        <v>5.4</v>
      </c>
      <c r="E2859">
        <v>124.73</v>
      </c>
      <c r="F2859">
        <v>857.51</v>
      </c>
      <c r="G2859">
        <v>265.43</v>
      </c>
      <c r="H2859">
        <f t="shared" si="223"/>
        <v>21.798525798525798</v>
      </c>
      <c r="I2859">
        <f t="shared" si="224"/>
        <v>77.139506089560172</v>
      </c>
      <c r="J2859">
        <f t="shared" si="225"/>
        <v>43.2</v>
      </c>
      <c r="K2859">
        <f t="shared" si="226"/>
        <v>1727.8495040726991</v>
      </c>
      <c r="L2859">
        <f t="shared" si="227"/>
        <v>58.926485342422453</v>
      </c>
      <c r="M2859">
        <f t="shared" si="228"/>
        <v>32.011143539400372</v>
      </c>
    </row>
    <row r="2860" spans="1:13">
      <c r="A2860" s="230">
        <v>39931</v>
      </c>
      <c r="B2860">
        <v>10.88</v>
      </c>
      <c r="C2860">
        <v>35.42</v>
      </c>
      <c r="D2860">
        <v>5.54</v>
      </c>
      <c r="E2860">
        <v>123.902</v>
      </c>
      <c r="F2860">
        <v>855.16</v>
      </c>
      <c r="G2860">
        <v>263.91000000000003</v>
      </c>
      <c r="H2860">
        <f t="shared" si="223"/>
        <v>21.385749385749385</v>
      </c>
      <c r="I2860">
        <f t="shared" si="224"/>
        <v>77.074225830528093</v>
      </c>
      <c r="J2860">
        <f t="shared" si="225"/>
        <v>44.32</v>
      </c>
      <c r="K2860">
        <f t="shared" si="226"/>
        <v>1716.379453648806</v>
      </c>
      <c r="L2860">
        <f t="shared" si="227"/>
        <v>58.764997732301644</v>
      </c>
      <c r="M2860">
        <f t="shared" si="228"/>
        <v>31.827829904242751</v>
      </c>
    </row>
    <row r="2861" spans="1:13">
      <c r="A2861" s="230">
        <v>39932</v>
      </c>
      <c r="B2861">
        <v>11.25</v>
      </c>
      <c r="C2861">
        <v>36.450000000000003</v>
      </c>
      <c r="D2861">
        <v>5.69</v>
      </c>
      <c r="E2861">
        <v>125.14</v>
      </c>
      <c r="F2861">
        <v>873.64</v>
      </c>
      <c r="G2861">
        <v>269.11</v>
      </c>
      <c r="H2861">
        <f t="shared" si="223"/>
        <v>22.113022113022112</v>
      </c>
      <c r="I2861">
        <f t="shared" si="224"/>
        <v>79.315514723962437</v>
      </c>
      <c r="J2861">
        <f t="shared" si="225"/>
        <v>45.52</v>
      </c>
      <c r="K2861">
        <f t="shared" si="226"/>
        <v>1733.5291184130326</v>
      </c>
      <c r="L2861">
        <f t="shared" si="227"/>
        <v>60.034908811038882</v>
      </c>
      <c r="M2861">
        <f t="shared" si="228"/>
        <v>32.454955498203049</v>
      </c>
    </row>
    <row r="2862" spans="1:13">
      <c r="A2862" s="230">
        <v>39933</v>
      </c>
      <c r="B2862">
        <v>11.62</v>
      </c>
      <c r="C2862">
        <v>35.979999999999997</v>
      </c>
      <c r="D2862">
        <v>5.68</v>
      </c>
      <c r="E2862">
        <v>125.83</v>
      </c>
      <c r="F2862">
        <v>872.81</v>
      </c>
      <c r="G2862">
        <v>270.01</v>
      </c>
      <c r="H2862">
        <f t="shared" si="223"/>
        <v>22.840294840294842</v>
      </c>
      <c r="I2862">
        <f t="shared" si="224"/>
        <v>78.292790665793348</v>
      </c>
      <c r="J2862">
        <f t="shared" si="225"/>
        <v>45.44</v>
      </c>
      <c r="K2862">
        <f t="shared" si="226"/>
        <v>1743.087493766277</v>
      </c>
      <c r="L2862">
        <f t="shared" si="227"/>
        <v>59.977872761506852</v>
      </c>
      <c r="M2862">
        <f t="shared" si="228"/>
        <v>32.563496466388479</v>
      </c>
    </row>
    <row r="2863" spans="1:13">
      <c r="A2863" s="230">
        <v>39934</v>
      </c>
      <c r="B2863">
        <v>11.85</v>
      </c>
      <c r="C2863">
        <v>36.520000000000003</v>
      </c>
      <c r="D2863">
        <v>5.73</v>
      </c>
      <c r="E2863">
        <v>127.24</v>
      </c>
      <c r="F2863">
        <v>877.52</v>
      </c>
      <c r="G2863">
        <v>271.57</v>
      </c>
      <c r="H2863">
        <f t="shared" ref="H2863:H2926" si="229">B2863*100/$B$429</f>
        <v>23.292383292383292</v>
      </c>
      <c r="I2863">
        <f t="shared" ref="I2863:I2926" si="230">C2863*100/$C$429</f>
        <v>79.467835328370597</v>
      </c>
      <c r="J2863">
        <f t="shared" ref="J2863:J2926" si="231">D2863*100/$D$429</f>
        <v>45.84</v>
      </c>
      <c r="K2863">
        <f t="shared" ref="K2863:K2926" si="232">E2863*100/$E$7</f>
        <v>1762.6198260098631</v>
      </c>
      <c r="L2863">
        <f t="shared" ref="L2863:L2926" si="233">F2863*100/$F$429</f>
        <v>60.301535163068124</v>
      </c>
      <c r="M2863">
        <f t="shared" ref="M2863:M2926" si="234">G2863*100/$G$429</f>
        <v>32.75163414457657</v>
      </c>
    </row>
    <row r="2864" spans="1:13">
      <c r="A2864" s="230">
        <v>39937</v>
      </c>
      <c r="B2864">
        <v>12.28</v>
      </c>
      <c r="C2864">
        <v>37.14</v>
      </c>
      <c r="D2864">
        <v>6.2</v>
      </c>
      <c r="E2864">
        <v>132.07</v>
      </c>
      <c r="F2864">
        <v>907.24</v>
      </c>
      <c r="G2864">
        <v>276.83</v>
      </c>
      <c r="H2864">
        <f t="shared" si="229"/>
        <v>24.137592137592137</v>
      </c>
      <c r="I2864">
        <f t="shared" si="230"/>
        <v>80.816960681699982</v>
      </c>
      <c r="J2864">
        <f t="shared" si="231"/>
        <v>49.6</v>
      </c>
      <c r="K2864">
        <f t="shared" si="232"/>
        <v>1829.5284534825732</v>
      </c>
      <c r="L2864">
        <f t="shared" si="233"/>
        <v>62.34383804510658</v>
      </c>
      <c r="M2864">
        <f t="shared" si="234"/>
        <v>33.385995803082565</v>
      </c>
    </row>
    <row r="2865" spans="1:13">
      <c r="A2865" s="230">
        <v>39938</v>
      </c>
      <c r="B2865">
        <v>11.86</v>
      </c>
      <c r="C2865">
        <v>36.799999999999997</v>
      </c>
      <c r="D2865">
        <v>6.4</v>
      </c>
      <c r="E2865">
        <v>132.71</v>
      </c>
      <c r="F2865">
        <v>903.8</v>
      </c>
      <c r="G2865">
        <v>275.62</v>
      </c>
      <c r="H2865">
        <f t="shared" si="229"/>
        <v>23.31203931203931</v>
      </c>
      <c r="I2865">
        <f t="shared" si="230"/>
        <v>80.077117746003211</v>
      </c>
      <c r="J2865">
        <f t="shared" si="231"/>
        <v>51.2</v>
      </c>
      <c r="K2865">
        <f t="shared" si="232"/>
        <v>1838.3941929406549</v>
      </c>
      <c r="L2865">
        <f t="shared" si="233"/>
        <v>62.107447671142509</v>
      </c>
      <c r="M2865">
        <f t="shared" si="234"/>
        <v>33.240068501411038</v>
      </c>
    </row>
    <row r="2866" spans="1:13">
      <c r="A2866" s="230">
        <v>39939</v>
      </c>
      <c r="B2866">
        <v>11.89</v>
      </c>
      <c r="C2866">
        <v>36.33</v>
      </c>
      <c r="D2866">
        <v>6.6</v>
      </c>
      <c r="E2866">
        <v>132.5</v>
      </c>
      <c r="F2866">
        <v>919.53</v>
      </c>
      <c r="G2866">
        <v>275.68</v>
      </c>
      <c r="H2866">
        <f t="shared" si="229"/>
        <v>23.371007371007369</v>
      </c>
      <c r="I2866">
        <f t="shared" si="230"/>
        <v>79.05439368783415</v>
      </c>
      <c r="J2866">
        <f t="shared" si="231"/>
        <v>52.8</v>
      </c>
      <c r="K2866">
        <f t="shared" si="232"/>
        <v>1835.485122180972</v>
      </c>
      <c r="L2866">
        <f t="shared" si="233"/>
        <v>63.188383886972417</v>
      </c>
      <c r="M2866">
        <f t="shared" si="234"/>
        <v>33.247304565956732</v>
      </c>
    </row>
    <row r="2867" spans="1:13">
      <c r="A2867" s="230">
        <v>39940</v>
      </c>
      <c r="B2867">
        <v>11.07</v>
      </c>
      <c r="C2867">
        <v>34.53</v>
      </c>
      <c r="D2867">
        <v>6.38</v>
      </c>
      <c r="E2867">
        <v>129.06</v>
      </c>
      <c r="F2867">
        <v>907.39</v>
      </c>
      <c r="G2867">
        <v>266.95</v>
      </c>
      <c r="H2867">
        <f t="shared" si="229"/>
        <v>21.759213759213758</v>
      </c>
      <c r="I2867">
        <f t="shared" si="230"/>
        <v>75.137578145910084</v>
      </c>
      <c r="J2867">
        <f t="shared" si="231"/>
        <v>51.04</v>
      </c>
      <c r="K2867">
        <f t="shared" si="232"/>
        <v>1787.8317725937829</v>
      </c>
      <c r="L2867">
        <f t="shared" si="233"/>
        <v>62.354145764901524</v>
      </c>
      <c r="M2867">
        <f t="shared" si="234"/>
        <v>32.194457174557996</v>
      </c>
    </row>
    <row r="2868" spans="1:13">
      <c r="A2868" s="230">
        <v>39941</v>
      </c>
      <c r="B2868">
        <v>10.81</v>
      </c>
      <c r="C2868">
        <v>34.68</v>
      </c>
      <c r="D2868">
        <v>7.55</v>
      </c>
      <c r="E2868">
        <v>129.19</v>
      </c>
      <c r="F2868">
        <v>929.23</v>
      </c>
      <c r="G2868">
        <v>266.85000000000002</v>
      </c>
      <c r="H2868">
        <f t="shared" si="229"/>
        <v>21.248157248157248</v>
      </c>
      <c r="I2868">
        <f t="shared" si="230"/>
        <v>75.463979441070421</v>
      </c>
      <c r="J2868">
        <f t="shared" si="231"/>
        <v>60.4</v>
      </c>
      <c r="K2868">
        <f t="shared" si="232"/>
        <v>1789.6326259212058</v>
      </c>
      <c r="L2868">
        <f t="shared" si="233"/>
        <v>63.854949767045532</v>
      </c>
      <c r="M2868">
        <f t="shared" si="234"/>
        <v>32.182397066981842</v>
      </c>
    </row>
    <row r="2869" spans="1:13">
      <c r="A2869" s="230">
        <v>39944</v>
      </c>
      <c r="B2869">
        <v>11.02</v>
      </c>
      <c r="C2869">
        <v>35.03</v>
      </c>
      <c r="D2869">
        <v>7.39</v>
      </c>
      <c r="E2869">
        <v>129.57</v>
      </c>
      <c r="F2869">
        <v>909.24</v>
      </c>
      <c r="G2869">
        <v>266.95</v>
      </c>
      <c r="H2869">
        <f t="shared" si="229"/>
        <v>21.660933660933662</v>
      </c>
      <c r="I2869">
        <f t="shared" si="230"/>
        <v>76.225582463111209</v>
      </c>
      <c r="J2869">
        <f t="shared" si="231"/>
        <v>59.12</v>
      </c>
      <c r="K2869">
        <f t="shared" si="232"/>
        <v>1794.8966587244417</v>
      </c>
      <c r="L2869">
        <f t="shared" si="233"/>
        <v>62.481274309039179</v>
      </c>
      <c r="M2869">
        <f t="shared" si="234"/>
        <v>32.194457174557996</v>
      </c>
    </row>
    <row r="2870" spans="1:13">
      <c r="A2870" s="230">
        <v>39945</v>
      </c>
      <c r="B2870">
        <v>11.21</v>
      </c>
      <c r="C2870">
        <v>34.99</v>
      </c>
      <c r="D2870">
        <v>7.47</v>
      </c>
      <c r="E2870">
        <v>124.42</v>
      </c>
      <c r="F2870">
        <v>908.35</v>
      </c>
      <c r="G2870">
        <v>265.31</v>
      </c>
      <c r="H2870">
        <f t="shared" si="229"/>
        <v>22.034398034398034</v>
      </c>
      <c r="I2870">
        <f t="shared" si="230"/>
        <v>76.138542117735128</v>
      </c>
      <c r="J2870">
        <f t="shared" si="231"/>
        <v>59.76</v>
      </c>
      <c r="K2870">
        <f t="shared" si="232"/>
        <v>1723.5551615226907</v>
      </c>
      <c r="L2870">
        <f t="shared" si="233"/>
        <v>62.420115171589174</v>
      </c>
      <c r="M2870">
        <f t="shared" si="234"/>
        <v>31.996671410308981</v>
      </c>
    </row>
    <row r="2871" spans="1:13">
      <c r="A2871" s="230">
        <v>39946</v>
      </c>
      <c r="B2871">
        <v>10.94</v>
      </c>
      <c r="C2871">
        <v>34.21</v>
      </c>
      <c r="D2871">
        <v>7.2</v>
      </c>
      <c r="E2871">
        <v>119.49</v>
      </c>
      <c r="F2871">
        <v>883.92</v>
      </c>
      <c r="G2871">
        <v>258.74</v>
      </c>
      <c r="H2871">
        <f t="shared" si="229"/>
        <v>21.503685503685503</v>
      </c>
      <c r="I2871">
        <f t="shared" si="230"/>
        <v>74.44125538290136</v>
      </c>
      <c r="J2871">
        <f t="shared" si="231"/>
        <v>57.6</v>
      </c>
      <c r="K2871">
        <f t="shared" si="232"/>
        <v>1655.2612622596553</v>
      </c>
      <c r="L2871">
        <f t="shared" si="233"/>
        <v>60.741331207652451</v>
      </c>
      <c r="M2871">
        <f t="shared" si="234"/>
        <v>31.204322342555297</v>
      </c>
    </row>
    <row r="2872" spans="1:13">
      <c r="A2872" s="230">
        <v>39947</v>
      </c>
      <c r="B2872">
        <v>10.93</v>
      </c>
      <c r="C2872">
        <v>34.93</v>
      </c>
      <c r="D2872">
        <v>6.94</v>
      </c>
      <c r="E2872">
        <v>122.95</v>
      </c>
      <c r="F2872">
        <v>893.07</v>
      </c>
      <c r="G2872">
        <v>262.39</v>
      </c>
      <c r="H2872">
        <f t="shared" si="229"/>
        <v>21.484029484029485</v>
      </c>
      <c r="I2872">
        <f t="shared" si="230"/>
        <v>76.007981599670984</v>
      </c>
      <c r="J2872">
        <f t="shared" si="231"/>
        <v>55.52</v>
      </c>
      <c r="K2872">
        <f t="shared" si="232"/>
        <v>1703.1916662049093</v>
      </c>
      <c r="L2872">
        <f t="shared" si="233"/>
        <v>61.3701021151441</v>
      </c>
      <c r="M2872">
        <f t="shared" si="234"/>
        <v>31.644516269085123</v>
      </c>
    </row>
    <row r="2873" spans="1:13">
      <c r="A2873" s="230">
        <v>39948</v>
      </c>
      <c r="B2873">
        <v>10.98</v>
      </c>
      <c r="C2873">
        <v>35.01</v>
      </c>
      <c r="D2873">
        <v>7.35</v>
      </c>
      <c r="E2873">
        <v>122.42</v>
      </c>
      <c r="F2873">
        <v>882.88</v>
      </c>
      <c r="G2873">
        <v>262.14999999999998</v>
      </c>
      <c r="H2873">
        <f t="shared" si="229"/>
        <v>21.582309582309584</v>
      </c>
      <c r="I2873">
        <f t="shared" si="230"/>
        <v>76.182062290423161</v>
      </c>
      <c r="J2873">
        <f t="shared" si="231"/>
        <v>58.8</v>
      </c>
      <c r="K2873">
        <f t="shared" si="232"/>
        <v>1695.8497257161855</v>
      </c>
      <c r="L2873">
        <f t="shared" si="233"/>
        <v>60.669864350407501</v>
      </c>
      <c r="M2873">
        <f t="shared" si="234"/>
        <v>31.615572010902333</v>
      </c>
    </row>
    <row r="2874" spans="1:13">
      <c r="A2874" s="230">
        <v>39951</v>
      </c>
      <c r="B2874">
        <v>11.3</v>
      </c>
      <c r="C2874">
        <v>35.729999999999997</v>
      </c>
      <c r="D2874">
        <v>7.65</v>
      </c>
      <c r="E2874">
        <v>126.65</v>
      </c>
      <c r="F2874">
        <v>909.71</v>
      </c>
      <c r="G2874">
        <v>269.17</v>
      </c>
      <c r="H2874">
        <f t="shared" si="229"/>
        <v>22.211302211302211</v>
      </c>
      <c r="I2874">
        <f t="shared" si="230"/>
        <v>77.748788507192785</v>
      </c>
      <c r="J2874">
        <f t="shared" si="231"/>
        <v>61.2</v>
      </c>
      <c r="K2874">
        <f t="shared" si="232"/>
        <v>1754.446722446944</v>
      </c>
      <c r="L2874">
        <f t="shared" si="233"/>
        <v>62.513571831063345</v>
      </c>
      <c r="M2874">
        <f t="shared" si="234"/>
        <v>32.462191562748743</v>
      </c>
    </row>
    <row r="2875" spans="1:13">
      <c r="A2875" s="230">
        <v>39952</v>
      </c>
      <c r="B2875">
        <v>11.56</v>
      </c>
      <c r="C2875">
        <v>36.58</v>
      </c>
      <c r="D2875">
        <v>7.42</v>
      </c>
      <c r="E2875">
        <v>127.45</v>
      </c>
      <c r="F2875">
        <v>908.13</v>
      </c>
      <c r="G2875">
        <v>270.76</v>
      </c>
      <c r="H2875">
        <f t="shared" si="229"/>
        <v>22.722358722358724</v>
      </c>
      <c r="I2875">
        <f t="shared" si="230"/>
        <v>79.598395846434713</v>
      </c>
      <c r="J2875">
        <f t="shared" si="231"/>
        <v>59.36</v>
      </c>
      <c r="K2875">
        <f t="shared" si="232"/>
        <v>1765.5288967695462</v>
      </c>
      <c r="L2875">
        <f t="shared" si="233"/>
        <v>62.404997182556585</v>
      </c>
      <c r="M2875">
        <f t="shared" si="234"/>
        <v>32.653947273209681</v>
      </c>
    </row>
    <row r="2876" spans="1:13">
      <c r="A2876" s="230">
        <v>39953</v>
      </c>
      <c r="B2876">
        <v>11.18</v>
      </c>
      <c r="C2876">
        <v>34.67</v>
      </c>
      <c r="D2876">
        <v>7.9</v>
      </c>
      <c r="E2876">
        <v>125.87</v>
      </c>
      <c r="F2876">
        <v>903.47</v>
      </c>
      <c r="G2876">
        <v>268.79000000000002</v>
      </c>
      <c r="H2876">
        <f t="shared" si="229"/>
        <v>21.975429975429975</v>
      </c>
      <c r="I2876">
        <f t="shared" si="230"/>
        <v>75.442219354726404</v>
      </c>
      <c r="J2876">
        <f t="shared" si="231"/>
        <v>63.2</v>
      </c>
      <c r="K2876">
        <f t="shared" si="232"/>
        <v>1743.6416024824071</v>
      </c>
      <c r="L2876">
        <f t="shared" si="233"/>
        <v>62.084770687593625</v>
      </c>
      <c r="M2876">
        <f t="shared" si="234"/>
        <v>32.416363153959338</v>
      </c>
    </row>
    <row r="2877" spans="1:13">
      <c r="A2877" s="230">
        <v>39954</v>
      </c>
      <c r="B2877">
        <v>10.83</v>
      </c>
      <c r="C2877">
        <v>34.22</v>
      </c>
      <c r="D2877">
        <v>7.5</v>
      </c>
      <c r="E2877">
        <v>124.18</v>
      </c>
      <c r="F2877">
        <v>888.33</v>
      </c>
      <c r="G2877">
        <v>264.36</v>
      </c>
      <c r="H2877">
        <f t="shared" si="229"/>
        <v>21.287469287469289</v>
      </c>
      <c r="I2877">
        <f t="shared" si="230"/>
        <v>74.463015469245377</v>
      </c>
      <c r="J2877">
        <f t="shared" si="231"/>
        <v>60</v>
      </c>
      <c r="K2877">
        <f t="shared" si="232"/>
        <v>1720.2305092259101</v>
      </c>
      <c r="L2877">
        <f t="shared" si="233"/>
        <v>61.044378169623833</v>
      </c>
      <c r="M2877">
        <f t="shared" si="234"/>
        <v>31.882100388335466</v>
      </c>
    </row>
    <row r="2878" spans="1:13">
      <c r="A2878" s="230">
        <v>39955</v>
      </c>
      <c r="B2878">
        <v>10.85</v>
      </c>
      <c r="C2878">
        <v>34.14</v>
      </c>
      <c r="D2878">
        <v>7.21</v>
      </c>
      <c r="E2878">
        <v>122.5</v>
      </c>
      <c r="F2878">
        <v>887</v>
      </c>
      <c r="G2878">
        <v>263.14999999999998</v>
      </c>
      <c r="H2878">
        <f t="shared" si="229"/>
        <v>21.326781326781326</v>
      </c>
      <c r="I2878">
        <f t="shared" si="230"/>
        <v>74.2889347784932</v>
      </c>
      <c r="J2878">
        <f t="shared" si="231"/>
        <v>57.68</v>
      </c>
      <c r="K2878">
        <f t="shared" si="232"/>
        <v>1696.9579431484458</v>
      </c>
      <c r="L2878">
        <f t="shared" si="233"/>
        <v>60.952983054108657</v>
      </c>
      <c r="M2878">
        <f t="shared" si="234"/>
        <v>31.736173086663932</v>
      </c>
    </row>
    <row r="2879" spans="1:13">
      <c r="A2879" s="230">
        <v>39958</v>
      </c>
      <c r="B2879">
        <v>10.85</v>
      </c>
      <c r="C2879">
        <v>34.14</v>
      </c>
      <c r="D2879">
        <v>7.21</v>
      </c>
      <c r="E2879">
        <v>122.5</v>
      </c>
      <c r="F2879">
        <v>887</v>
      </c>
      <c r="G2879">
        <v>263.14999999999998</v>
      </c>
      <c r="H2879">
        <f t="shared" si="229"/>
        <v>21.326781326781326</v>
      </c>
      <c r="I2879">
        <f t="shared" si="230"/>
        <v>74.2889347784932</v>
      </c>
      <c r="J2879">
        <f t="shared" si="231"/>
        <v>57.68</v>
      </c>
      <c r="K2879">
        <f t="shared" si="232"/>
        <v>1696.9579431484458</v>
      </c>
      <c r="L2879">
        <f t="shared" si="233"/>
        <v>60.952983054108657</v>
      </c>
      <c r="M2879">
        <f t="shared" si="234"/>
        <v>31.736173086663932</v>
      </c>
    </row>
    <row r="2880" spans="1:13">
      <c r="A2880" s="230">
        <v>39959</v>
      </c>
      <c r="B2880">
        <v>11.14</v>
      </c>
      <c r="C2880">
        <v>34.47</v>
      </c>
      <c r="D2880">
        <v>7.92</v>
      </c>
      <c r="E2880">
        <v>130.78</v>
      </c>
      <c r="F2880">
        <v>910.33</v>
      </c>
      <c r="G2880">
        <v>271.72000000000003</v>
      </c>
      <c r="H2880">
        <f t="shared" si="229"/>
        <v>21.896805896805898</v>
      </c>
      <c r="I2880">
        <f t="shared" si="230"/>
        <v>75.00701762784594</v>
      </c>
      <c r="J2880">
        <f t="shared" si="231"/>
        <v>63.36</v>
      </c>
      <c r="K2880">
        <f t="shared" si="232"/>
        <v>1811.6584473873775</v>
      </c>
      <c r="L2880">
        <f t="shared" si="233"/>
        <v>62.556177072882448</v>
      </c>
      <c r="M2880">
        <f t="shared" si="234"/>
        <v>32.769724305940812</v>
      </c>
    </row>
    <row r="2881" spans="1:13">
      <c r="A2881" s="230">
        <v>39960</v>
      </c>
      <c r="B2881">
        <v>11.12</v>
      </c>
      <c r="C2881">
        <v>34.340000000000003</v>
      </c>
      <c r="D2881">
        <v>7.84</v>
      </c>
      <c r="E2881">
        <v>133.05000000000001</v>
      </c>
      <c r="F2881">
        <v>893.06</v>
      </c>
      <c r="G2881">
        <v>269.88</v>
      </c>
      <c r="H2881">
        <f t="shared" si="229"/>
        <v>21.857493857493857</v>
      </c>
      <c r="I2881">
        <f t="shared" si="230"/>
        <v>74.724136505373664</v>
      </c>
      <c r="J2881">
        <f t="shared" si="231"/>
        <v>62.72</v>
      </c>
      <c r="K2881">
        <f t="shared" si="232"/>
        <v>1843.104117027761</v>
      </c>
      <c r="L2881">
        <f t="shared" si="233"/>
        <v>61.369414933824437</v>
      </c>
      <c r="M2881">
        <f t="shared" si="234"/>
        <v>32.547818326539478</v>
      </c>
    </row>
    <row r="2882" spans="1:13">
      <c r="A2882" s="230">
        <v>39961</v>
      </c>
      <c r="B2882">
        <v>11.48</v>
      </c>
      <c r="C2882">
        <v>34.700000000000003</v>
      </c>
      <c r="D2882">
        <v>7.82</v>
      </c>
      <c r="E2882">
        <v>135.07</v>
      </c>
      <c r="F2882">
        <v>906.83</v>
      </c>
      <c r="G2882">
        <v>273.41000000000003</v>
      </c>
      <c r="H2882">
        <f t="shared" si="229"/>
        <v>22.565110565110565</v>
      </c>
      <c r="I2882">
        <f t="shared" si="230"/>
        <v>75.507499613758483</v>
      </c>
      <c r="J2882">
        <f t="shared" si="231"/>
        <v>62.56</v>
      </c>
      <c r="K2882">
        <f t="shared" si="232"/>
        <v>1871.0866071923313</v>
      </c>
      <c r="L2882">
        <f t="shared" si="233"/>
        <v>62.315663611000396</v>
      </c>
      <c r="M2882">
        <f t="shared" si="234"/>
        <v>32.973540123977912</v>
      </c>
    </row>
    <row r="2883" spans="1:13">
      <c r="A2883" s="230">
        <v>39962</v>
      </c>
      <c r="B2883">
        <v>11.57</v>
      </c>
      <c r="C2883">
        <v>34.35</v>
      </c>
      <c r="D2883">
        <v>7.95</v>
      </c>
      <c r="E2883">
        <v>135.81</v>
      </c>
      <c r="F2883">
        <v>919.14</v>
      </c>
      <c r="G2883">
        <v>276.49</v>
      </c>
      <c r="H2883">
        <f t="shared" si="229"/>
        <v>22.742014742014742</v>
      </c>
      <c r="I2883">
        <f t="shared" si="230"/>
        <v>74.745896591717681</v>
      </c>
      <c r="J2883">
        <f t="shared" si="231"/>
        <v>63.6</v>
      </c>
      <c r="K2883">
        <f t="shared" si="232"/>
        <v>1881.3376184407382</v>
      </c>
      <c r="L2883">
        <f t="shared" si="233"/>
        <v>63.161583815505558</v>
      </c>
      <c r="M2883">
        <f t="shared" si="234"/>
        <v>33.344991437323621</v>
      </c>
    </row>
    <row r="2884" spans="1:13">
      <c r="A2884" s="230">
        <v>39965</v>
      </c>
      <c r="B2884">
        <v>12.18</v>
      </c>
      <c r="C2884">
        <v>36</v>
      </c>
      <c r="D2884">
        <v>8.5500000000000007</v>
      </c>
      <c r="E2884">
        <v>139.35</v>
      </c>
      <c r="F2884">
        <v>942.87</v>
      </c>
      <c r="G2884">
        <v>285.64</v>
      </c>
      <c r="H2884">
        <f t="shared" si="229"/>
        <v>23.941031941031941</v>
      </c>
      <c r="I2884">
        <f t="shared" si="230"/>
        <v>78.33631083848141</v>
      </c>
      <c r="J2884">
        <f t="shared" si="231"/>
        <v>68.400000000000006</v>
      </c>
      <c r="K2884">
        <f t="shared" si="232"/>
        <v>1930.3762398182523</v>
      </c>
      <c r="L2884">
        <f t="shared" si="233"/>
        <v>64.792265087065871</v>
      </c>
      <c r="M2884">
        <f t="shared" si="234"/>
        <v>34.448491280542221</v>
      </c>
    </row>
    <row r="2885" spans="1:13">
      <c r="A2885" s="230">
        <v>39966</v>
      </c>
      <c r="B2885">
        <v>11.94</v>
      </c>
      <c r="C2885">
        <v>35.840000000000003</v>
      </c>
      <c r="D2885">
        <v>8.16</v>
      </c>
      <c r="E2885">
        <v>139.49</v>
      </c>
      <c r="F2885">
        <v>944.74</v>
      </c>
      <c r="G2885">
        <v>284.27</v>
      </c>
      <c r="H2885">
        <f t="shared" si="229"/>
        <v>23.469287469287469</v>
      </c>
      <c r="I2885">
        <f t="shared" si="230"/>
        <v>77.988149456977055</v>
      </c>
      <c r="J2885">
        <f t="shared" si="231"/>
        <v>65.28</v>
      </c>
      <c r="K2885">
        <f t="shared" si="232"/>
        <v>1932.3156203247077</v>
      </c>
      <c r="L2885">
        <f t="shared" si="233"/>
        <v>64.920767993842858</v>
      </c>
      <c r="M2885">
        <f t="shared" si="234"/>
        <v>34.283267806748839</v>
      </c>
    </row>
    <row r="2886" spans="1:13">
      <c r="A2886" s="230">
        <v>39967</v>
      </c>
      <c r="B2886">
        <v>11.62</v>
      </c>
      <c r="C2886">
        <v>35.630000000000003</v>
      </c>
      <c r="D2886">
        <v>7.9</v>
      </c>
      <c r="E2886">
        <v>140.94999999999999</v>
      </c>
      <c r="F2886">
        <v>931.76</v>
      </c>
      <c r="G2886">
        <v>282.97000000000003</v>
      </c>
      <c r="H2886">
        <f t="shared" si="229"/>
        <v>22.840294840294842</v>
      </c>
      <c r="I2886">
        <f t="shared" si="230"/>
        <v>77.531187643752574</v>
      </c>
      <c r="J2886">
        <f t="shared" si="231"/>
        <v>63.2</v>
      </c>
      <c r="K2886">
        <f t="shared" si="232"/>
        <v>1952.5405884634563</v>
      </c>
      <c r="L2886">
        <f t="shared" si="233"/>
        <v>64.028806640920266</v>
      </c>
      <c r="M2886">
        <f t="shared" si="234"/>
        <v>34.126486408258771</v>
      </c>
    </row>
    <row r="2887" spans="1:13">
      <c r="A2887" s="230">
        <v>39968</v>
      </c>
      <c r="B2887">
        <v>12.1</v>
      </c>
      <c r="C2887">
        <v>36.090000000000003</v>
      </c>
      <c r="D2887">
        <v>7.89</v>
      </c>
      <c r="E2887">
        <v>143.74</v>
      </c>
      <c r="F2887">
        <v>942.46</v>
      </c>
      <c r="G2887">
        <v>287.18</v>
      </c>
      <c r="H2887">
        <f t="shared" si="229"/>
        <v>23.783783783783782</v>
      </c>
      <c r="I2887">
        <f t="shared" si="230"/>
        <v>78.532151615577618</v>
      </c>
      <c r="J2887">
        <f t="shared" si="231"/>
        <v>63.12</v>
      </c>
      <c r="K2887">
        <f t="shared" si="232"/>
        <v>1991.1896714135314</v>
      </c>
      <c r="L2887">
        <f t="shared" si="233"/>
        <v>64.764090652959695</v>
      </c>
      <c r="M2887">
        <f t="shared" si="234"/>
        <v>34.634216937215079</v>
      </c>
    </row>
    <row r="2888" spans="1:13">
      <c r="A2888" s="230">
        <v>39969</v>
      </c>
      <c r="B2888">
        <v>12.08</v>
      </c>
      <c r="C2888">
        <v>37.35</v>
      </c>
      <c r="D2888">
        <v>7.88</v>
      </c>
      <c r="E2888">
        <v>144.66999999999999</v>
      </c>
      <c r="F2888">
        <v>940.09</v>
      </c>
      <c r="G2888">
        <v>288.39</v>
      </c>
      <c r="H2888">
        <f t="shared" si="229"/>
        <v>23.744471744471745</v>
      </c>
      <c r="I2888">
        <f t="shared" si="230"/>
        <v>81.273922494924463</v>
      </c>
      <c r="J2888">
        <f t="shared" si="231"/>
        <v>63.04</v>
      </c>
      <c r="K2888">
        <f t="shared" si="232"/>
        <v>2004.072699063556</v>
      </c>
      <c r="L2888">
        <f t="shared" si="233"/>
        <v>64.601228680199554</v>
      </c>
      <c r="M2888">
        <f t="shared" si="234"/>
        <v>34.780144238886614</v>
      </c>
    </row>
    <row r="2889" spans="1:13">
      <c r="A2889" s="230">
        <v>39972</v>
      </c>
      <c r="B2889">
        <v>12.28</v>
      </c>
      <c r="C2889">
        <v>37.409999999999997</v>
      </c>
      <c r="D2889">
        <v>7.32</v>
      </c>
      <c r="E2889">
        <v>143.85</v>
      </c>
      <c r="F2889">
        <v>939.14</v>
      </c>
      <c r="G2889">
        <v>287.55</v>
      </c>
      <c r="H2889">
        <f t="shared" si="229"/>
        <v>24.137592137592137</v>
      </c>
      <c r="I2889">
        <f t="shared" si="230"/>
        <v>81.404483012988592</v>
      </c>
      <c r="J2889">
        <f t="shared" si="231"/>
        <v>58.56</v>
      </c>
      <c r="K2889">
        <f t="shared" si="232"/>
        <v>1992.7134703828892</v>
      </c>
      <c r="L2889">
        <f t="shared" si="233"/>
        <v>64.535946454831574</v>
      </c>
      <c r="M2889">
        <f t="shared" si="234"/>
        <v>34.67883933524687</v>
      </c>
    </row>
    <row r="2890" spans="1:13">
      <c r="A2890" s="230">
        <v>39973</v>
      </c>
      <c r="B2890">
        <v>12.6</v>
      </c>
      <c r="C2890">
        <v>36.840000000000003</v>
      </c>
      <c r="D2890">
        <v>7.14</v>
      </c>
      <c r="E2890">
        <v>142.72</v>
      </c>
      <c r="F2890">
        <v>942.43</v>
      </c>
      <c r="G2890">
        <v>290.19</v>
      </c>
      <c r="H2890">
        <f t="shared" si="229"/>
        <v>24.766584766584767</v>
      </c>
      <c r="I2890">
        <f t="shared" si="230"/>
        <v>80.164158091379321</v>
      </c>
      <c r="J2890">
        <f t="shared" si="231"/>
        <v>57.12</v>
      </c>
      <c r="K2890">
        <f t="shared" si="232"/>
        <v>1977.0598991522138</v>
      </c>
      <c r="L2890">
        <f t="shared" si="233"/>
        <v>64.762029109000693</v>
      </c>
      <c r="M2890">
        <f t="shared" si="234"/>
        <v>34.997226175257488</v>
      </c>
    </row>
    <row r="2891" spans="1:13">
      <c r="A2891" s="230">
        <v>39974</v>
      </c>
      <c r="B2891">
        <v>12.94</v>
      </c>
      <c r="C2891">
        <v>36.79</v>
      </c>
      <c r="D2891">
        <v>7.68</v>
      </c>
      <c r="E2891">
        <v>140.25</v>
      </c>
      <c r="F2891">
        <v>939.15</v>
      </c>
      <c r="G2891">
        <v>290.16000000000003</v>
      </c>
      <c r="H2891">
        <f t="shared" si="229"/>
        <v>25.434889434889435</v>
      </c>
      <c r="I2891">
        <f t="shared" si="230"/>
        <v>80.055357659659194</v>
      </c>
      <c r="J2891">
        <f t="shared" si="231"/>
        <v>61.44</v>
      </c>
      <c r="K2891">
        <f t="shared" si="232"/>
        <v>1942.8436859311798</v>
      </c>
      <c r="L2891">
        <f t="shared" si="233"/>
        <v>64.536633636151237</v>
      </c>
      <c r="M2891">
        <f t="shared" si="234"/>
        <v>34.993608142984641</v>
      </c>
    </row>
    <row r="2892" spans="1:13">
      <c r="A2892" s="230">
        <v>39975</v>
      </c>
      <c r="B2892">
        <v>13.27</v>
      </c>
      <c r="C2892">
        <v>37.229999999999997</v>
      </c>
      <c r="D2892">
        <v>8.25</v>
      </c>
      <c r="E2892">
        <v>139.94999999999999</v>
      </c>
      <c r="F2892">
        <v>944.89</v>
      </c>
      <c r="G2892">
        <v>291.18</v>
      </c>
      <c r="H2892">
        <f t="shared" si="229"/>
        <v>26.083538083538084</v>
      </c>
      <c r="I2892">
        <f t="shared" si="230"/>
        <v>81.012801458796176</v>
      </c>
      <c r="J2892">
        <f t="shared" si="231"/>
        <v>66</v>
      </c>
      <c r="K2892">
        <f t="shared" si="232"/>
        <v>1938.6878705602037</v>
      </c>
      <c r="L2892">
        <f t="shared" si="233"/>
        <v>64.931075713637796</v>
      </c>
      <c r="M2892">
        <f t="shared" si="234"/>
        <v>35.116621240261466</v>
      </c>
    </row>
    <row r="2893" spans="1:13">
      <c r="A2893" s="230">
        <v>39976</v>
      </c>
      <c r="B2893">
        <v>13.39</v>
      </c>
      <c r="C2893">
        <v>37.76</v>
      </c>
      <c r="D2893">
        <v>7.87</v>
      </c>
      <c r="E2893">
        <v>136.97</v>
      </c>
      <c r="F2893">
        <v>946.21</v>
      </c>
      <c r="G2893">
        <v>290.64</v>
      </c>
      <c r="H2893">
        <f t="shared" si="229"/>
        <v>26.31941031941032</v>
      </c>
      <c r="I2893">
        <f t="shared" si="230"/>
        <v>82.16608603502938</v>
      </c>
      <c r="J2893">
        <f t="shared" si="231"/>
        <v>62.96</v>
      </c>
      <c r="K2893">
        <f t="shared" si="232"/>
        <v>1897.4067712085111</v>
      </c>
      <c r="L2893">
        <f t="shared" si="233"/>
        <v>65.021783647833317</v>
      </c>
      <c r="M2893">
        <f t="shared" si="234"/>
        <v>35.051496659350207</v>
      </c>
    </row>
    <row r="2894" spans="1:13">
      <c r="A2894" s="230">
        <v>39979</v>
      </c>
      <c r="B2894">
        <v>12.87</v>
      </c>
      <c r="C2894">
        <v>37.08</v>
      </c>
      <c r="D2894">
        <v>7.65</v>
      </c>
      <c r="E2894">
        <v>136.09</v>
      </c>
      <c r="F2894">
        <v>923.72</v>
      </c>
      <c r="G2894">
        <v>285.98</v>
      </c>
      <c r="H2894">
        <f t="shared" si="229"/>
        <v>25.297297297297298</v>
      </c>
      <c r="I2894">
        <f t="shared" si="230"/>
        <v>80.686400163635852</v>
      </c>
      <c r="J2894">
        <f t="shared" si="231"/>
        <v>61.2</v>
      </c>
      <c r="K2894">
        <f t="shared" si="232"/>
        <v>1885.2163794536489</v>
      </c>
      <c r="L2894">
        <f t="shared" si="233"/>
        <v>63.476312859911218</v>
      </c>
      <c r="M2894">
        <f t="shared" si="234"/>
        <v>34.489495646301165</v>
      </c>
    </row>
    <row r="2895" spans="1:13">
      <c r="A2895" s="230">
        <v>39980</v>
      </c>
      <c r="B2895">
        <v>12.77</v>
      </c>
      <c r="C2895">
        <v>36.840000000000003</v>
      </c>
      <c r="D2895">
        <v>7.44</v>
      </c>
      <c r="E2895">
        <v>136.35</v>
      </c>
      <c r="F2895">
        <v>911.97</v>
      </c>
      <c r="G2895">
        <v>283.05</v>
      </c>
      <c r="H2895">
        <f t="shared" si="229"/>
        <v>25.100737100737099</v>
      </c>
      <c r="I2895">
        <f t="shared" si="230"/>
        <v>80.164158091379321</v>
      </c>
      <c r="J2895">
        <f t="shared" si="231"/>
        <v>59.52</v>
      </c>
      <c r="K2895">
        <f t="shared" si="232"/>
        <v>1888.8180861084945</v>
      </c>
      <c r="L2895">
        <f t="shared" si="233"/>
        <v>62.668874809307184</v>
      </c>
      <c r="M2895">
        <f t="shared" si="234"/>
        <v>34.136134494319691</v>
      </c>
    </row>
    <row r="2896" spans="1:13">
      <c r="A2896" s="230">
        <v>39981</v>
      </c>
      <c r="B2896">
        <v>12.76</v>
      </c>
      <c r="C2896">
        <v>37.42</v>
      </c>
      <c r="D2896">
        <v>7.44</v>
      </c>
      <c r="E2896">
        <v>135.58000000000001</v>
      </c>
      <c r="F2896">
        <v>910.71</v>
      </c>
      <c r="G2896">
        <v>284.86</v>
      </c>
      <c r="H2896">
        <f t="shared" si="229"/>
        <v>25.081081081081081</v>
      </c>
      <c r="I2896">
        <f t="shared" si="230"/>
        <v>81.426243099332623</v>
      </c>
      <c r="J2896">
        <f t="shared" si="231"/>
        <v>59.52</v>
      </c>
      <c r="K2896">
        <f t="shared" si="232"/>
        <v>1878.1514933229903</v>
      </c>
      <c r="L2896">
        <f t="shared" si="233"/>
        <v>62.582289963029645</v>
      </c>
      <c r="M2896">
        <f t="shared" si="234"/>
        <v>34.354422441448179</v>
      </c>
    </row>
    <row r="2897" spans="1:13">
      <c r="A2897" s="230">
        <v>39982</v>
      </c>
      <c r="B2897">
        <v>12.61</v>
      </c>
      <c r="C2897">
        <v>37.549999999999997</v>
      </c>
      <c r="D2897">
        <v>7.3</v>
      </c>
      <c r="E2897">
        <v>135.88</v>
      </c>
      <c r="F2897">
        <v>918.37</v>
      </c>
      <c r="G2897">
        <v>283.56</v>
      </c>
      <c r="H2897">
        <f t="shared" si="229"/>
        <v>24.786240786240786</v>
      </c>
      <c r="I2897">
        <f t="shared" si="230"/>
        <v>81.709124221804899</v>
      </c>
      <c r="J2897">
        <f t="shared" si="231"/>
        <v>58.4</v>
      </c>
      <c r="K2897">
        <f t="shared" si="232"/>
        <v>1882.3073086939658</v>
      </c>
      <c r="L2897">
        <f t="shared" si="233"/>
        <v>63.108670853891503</v>
      </c>
      <c r="M2897">
        <f t="shared" si="234"/>
        <v>34.197641042958104</v>
      </c>
    </row>
    <row r="2898" spans="1:13">
      <c r="A2898" s="230">
        <v>39983</v>
      </c>
      <c r="B2898">
        <v>13.29</v>
      </c>
      <c r="C2898">
        <v>38.35</v>
      </c>
      <c r="D2898">
        <v>7.28</v>
      </c>
      <c r="E2898">
        <v>139.47999999999999</v>
      </c>
      <c r="F2898">
        <v>921.23</v>
      </c>
      <c r="G2898">
        <v>286.95</v>
      </c>
      <c r="H2898">
        <f t="shared" si="229"/>
        <v>26.122850122850124</v>
      </c>
      <c r="I2898">
        <f t="shared" si="230"/>
        <v>83.449931129326714</v>
      </c>
      <c r="J2898">
        <f t="shared" si="231"/>
        <v>58.24</v>
      </c>
      <c r="K2898">
        <f t="shared" si="232"/>
        <v>1932.1770931456749</v>
      </c>
      <c r="L2898">
        <f t="shared" si="233"/>
        <v>63.305204711315127</v>
      </c>
      <c r="M2898">
        <f t="shared" si="234"/>
        <v>34.606478689789917</v>
      </c>
    </row>
    <row r="2899" spans="1:13">
      <c r="A2899" s="230">
        <v>39986</v>
      </c>
      <c r="B2899">
        <v>12.98</v>
      </c>
      <c r="C2899">
        <v>37.74</v>
      </c>
      <c r="D2899">
        <v>7.4</v>
      </c>
      <c r="E2899">
        <v>137.37</v>
      </c>
      <c r="F2899">
        <v>893.04</v>
      </c>
      <c r="G2899">
        <v>278.98</v>
      </c>
      <c r="H2899">
        <f t="shared" si="229"/>
        <v>25.513513513513512</v>
      </c>
      <c r="I2899">
        <f t="shared" si="230"/>
        <v>82.122565862341347</v>
      </c>
      <c r="J2899">
        <f t="shared" si="231"/>
        <v>59.2</v>
      </c>
      <c r="K2899">
        <f t="shared" si="232"/>
        <v>1902.9478583698121</v>
      </c>
      <c r="L2899">
        <f t="shared" si="233"/>
        <v>61.368040571185112</v>
      </c>
      <c r="M2899">
        <f t="shared" si="234"/>
        <v>33.645288115969997</v>
      </c>
    </row>
    <row r="2900" spans="1:13">
      <c r="A2900" s="230">
        <v>39987</v>
      </c>
      <c r="B2900">
        <v>12.98</v>
      </c>
      <c r="C2900">
        <v>37.36</v>
      </c>
      <c r="D2900">
        <v>7.41</v>
      </c>
      <c r="E2900">
        <v>134.01</v>
      </c>
      <c r="F2900">
        <v>895.1</v>
      </c>
      <c r="G2900">
        <v>278.57</v>
      </c>
      <c r="H2900">
        <f t="shared" si="229"/>
        <v>25.513513513513512</v>
      </c>
      <c r="I2900">
        <f t="shared" si="230"/>
        <v>81.29568258126848</v>
      </c>
      <c r="J2900">
        <f t="shared" si="231"/>
        <v>59.28</v>
      </c>
      <c r="K2900">
        <f t="shared" si="232"/>
        <v>1856.4027262148834</v>
      </c>
      <c r="L2900">
        <f t="shared" si="233"/>
        <v>61.509599923035694</v>
      </c>
      <c r="M2900">
        <f t="shared" si="234"/>
        <v>33.595841674907746</v>
      </c>
    </row>
    <row r="2901" spans="1:13">
      <c r="A2901" s="230">
        <v>39988</v>
      </c>
      <c r="B2901">
        <v>13.28</v>
      </c>
      <c r="C2901">
        <v>37.22</v>
      </c>
      <c r="D2901">
        <v>7.45</v>
      </c>
      <c r="E2901">
        <v>136.22</v>
      </c>
      <c r="F2901">
        <v>900.94</v>
      </c>
      <c r="G2901">
        <v>282.38</v>
      </c>
      <c r="H2901">
        <f t="shared" si="229"/>
        <v>26.103194103194102</v>
      </c>
      <c r="I2901">
        <f t="shared" si="230"/>
        <v>80.991041372452159</v>
      </c>
      <c r="J2901">
        <f t="shared" si="231"/>
        <v>59.6</v>
      </c>
      <c r="K2901">
        <f t="shared" si="232"/>
        <v>1887.0172327810717</v>
      </c>
      <c r="L2901">
        <f t="shared" si="233"/>
        <v>61.910913813718885</v>
      </c>
      <c r="M2901">
        <f t="shared" si="234"/>
        <v>34.055331773559423</v>
      </c>
    </row>
    <row r="2902" spans="1:13">
      <c r="A2902" s="230">
        <v>39989</v>
      </c>
      <c r="B2902">
        <v>13.65</v>
      </c>
      <c r="C2902">
        <v>38.119999999999997</v>
      </c>
      <c r="D2902">
        <v>7.59</v>
      </c>
      <c r="E2902">
        <v>139.86000000000001</v>
      </c>
      <c r="F2902">
        <v>920.26</v>
      </c>
      <c r="G2902">
        <v>287.75</v>
      </c>
      <c r="H2902">
        <f t="shared" si="229"/>
        <v>26.830466830466829</v>
      </c>
      <c r="I2902">
        <f t="shared" si="230"/>
        <v>82.949449143414185</v>
      </c>
      <c r="J2902">
        <f t="shared" si="231"/>
        <v>60.72</v>
      </c>
      <c r="K2902">
        <f t="shared" si="232"/>
        <v>1937.4411259489113</v>
      </c>
      <c r="L2902">
        <f t="shared" si="233"/>
        <v>63.238548123307815</v>
      </c>
      <c r="M2902">
        <f t="shared" si="234"/>
        <v>34.702959550399193</v>
      </c>
    </row>
    <row r="2903" spans="1:13">
      <c r="A2903" s="230">
        <v>39990</v>
      </c>
      <c r="B2903">
        <v>13.68</v>
      </c>
      <c r="C2903">
        <v>37.61</v>
      </c>
      <c r="D2903">
        <v>7.54</v>
      </c>
      <c r="E2903">
        <v>142.44</v>
      </c>
      <c r="F2903">
        <v>918.9</v>
      </c>
      <c r="G2903">
        <v>287.51</v>
      </c>
      <c r="H2903">
        <f t="shared" si="229"/>
        <v>26.889434889434888</v>
      </c>
      <c r="I2903">
        <f t="shared" si="230"/>
        <v>81.839684739869043</v>
      </c>
      <c r="J2903">
        <f t="shared" si="231"/>
        <v>60.32</v>
      </c>
      <c r="K2903">
        <f t="shared" si="232"/>
        <v>1973.1811381393029</v>
      </c>
      <c r="L2903">
        <f t="shared" si="233"/>
        <v>63.145091463833644</v>
      </c>
      <c r="M2903">
        <f t="shared" si="234"/>
        <v>34.67401529221641</v>
      </c>
    </row>
    <row r="2904" spans="1:13">
      <c r="A2904" s="230">
        <v>39993</v>
      </c>
      <c r="B2904">
        <v>13.86</v>
      </c>
      <c r="C2904">
        <v>38.979999999999997</v>
      </c>
      <c r="D2904">
        <v>7.83</v>
      </c>
      <c r="E2904">
        <v>141.97</v>
      </c>
      <c r="F2904">
        <v>927.23</v>
      </c>
      <c r="G2904">
        <v>289.45</v>
      </c>
      <c r="H2904">
        <f t="shared" si="229"/>
        <v>27.243243243243242</v>
      </c>
      <c r="I2904">
        <f t="shared" si="230"/>
        <v>84.820816569000129</v>
      </c>
      <c r="J2904">
        <f t="shared" si="231"/>
        <v>62.64</v>
      </c>
      <c r="K2904">
        <f t="shared" si="232"/>
        <v>1966.6703607247741</v>
      </c>
      <c r="L2904">
        <f t="shared" si="233"/>
        <v>63.717513503112933</v>
      </c>
      <c r="M2904">
        <f t="shared" si="234"/>
        <v>34.907981379193906</v>
      </c>
    </row>
    <row r="2905" spans="1:13">
      <c r="A2905" s="230">
        <v>39994</v>
      </c>
      <c r="B2905">
        <v>13.73</v>
      </c>
      <c r="C2905">
        <v>38.65</v>
      </c>
      <c r="D2905">
        <v>7.52</v>
      </c>
      <c r="E2905">
        <v>142.43</v>
      </c>
      <c r="F2905">
        <v>919.32</v>
      </c>
      <c r="G2905">
        <v>287.63</v>
      </c>
      <c r="H2905">
        <f t="shared" si="229"/>
        <v>26.987714987714988</v>
      </c>
      <c r="I2905">
        <f t="shared" si="230"/>
        <v>84.102733719647404</v>
      </c>
      <c r="J2905">
        <f t="shared" si="231"/>
        <v>60.16</v>
      </c>
      <c r="K2905">
        <f t="shared" si="232"/>
        <v>1973.0426109602704</v>
      </c>
      <c r="L2905">
        <f t="shared" si="233"/>
        <v>63.173953079259491</v>
      </c>
      <c r="M2905">
        <f t="shared" si="234"/>
        <v>34.688487421307798</v>
      </c>
    </row>
    <row r="2906" spans="1:13">
      <c r="A2906" s="230">
        <v>39995</v>
      </c>
      <c r="B2906">
        <v>13.39</v>
      </c>
      <c r="C2906">
        <v>38.68</v>
      </c>
      <c r="D2906">
        <v>7.52</v>
      </c>
      <c r="E2906">
        <v>142.83000000000001</v>
      </c>
      <c r="F2906">
        <v>923.33</v>
      </c>
      <c r="G2906">
        <v>289.33</v>
      </c>
      <c r="H2906">
        <f t="shared" si="229"/>
        <v>26.31941031941032</v>
      </c>
      <c r="I2906">
        <f t="shared" si="230"/>
        <v>84.168013978679468</v>
      </c>
      <c r="J2906">
        <f t="shared" si="231"/>
        <v>60.16</v>
      </c>
      <c r="K2906">
        <f t="shared" si="232"/>
        <v>1978.5836981215718</v>
      </c>
      <c r="L2906">
        <f t="shared" si="233"/>
        <v>63.449512788444359</v>
      </c>
      <c r="M2906">
        <f t="shared" si="234"/>
        <v>34.893509250102511</v>
      </c>
    </row>
    <row r="2907" spans="1:13">
      <c r="A2907" s="230">
        <v>39996</v>
      </c>
      <c r="B2907">
        <v>12.97</v>
      </c>
      <c r="C2907">
        <v>37.85</v>
      </c>
      <c r="D2907">
        <v>7.27</v>
      </c>
      <c r="E2907">
        <v>140.02000000000001</v>
      </c>
      <c r="F2907">
        <v>896.42</v>
      </c>
      <c r="G2907">
        <v>282.5</v>
      </c>
      <c r="H2907">
        <f t="shared" si="229"/>
        <v>25.493857493857494</v>
      </c>
      <c r="I2907">
        <f t="shared" si="230"/>
        <v>82.361926812125589</v>
      </c>
      <c r="J2907">
        <f t="shared" si="231"/>
        <v>58.16</v>
      </c>
      <c r="K2907">
        <f t="shared" si="232"/>
        <v>1939.6575608134319</v>
      </c>
      <c r="L2907">
        <f t="shared" si="233"/>
        <v>61.600307857231208</v>
      </c>
      <c r="M2907">
        <f t="shared" si="234"/>
        <v>34.069803902650811</v>
      </c>
    </row>
    <row r="2908" spans="1:13">
      <c r="A2908" s="230">
        <v>39997</v>
      </c>
      <c r="B2908">
        <v>12.97</v>
      </c>
      <c r="C2908">
        <v>37.85</v>
      </c>
      <c r="D2908">
        <v>7.27</v>
      </c>
      <c r="E2908">
        <v>140.02000000000001</v>
      </c>
      <c r="F2908">
        <v>896.42</v>
      </c>
      <c r="G2908">
        <v>282.5</v>
      </c>
      <c r="H2908">
        <f t="shared" si="229"/>
        <v>25.493857493857494</v>
      </c>
      <c r="I2908">
        <f t="shared" si="230"/>
        <v>82.361926812125589</v>
      </c>
      <c r="J2908">
        <f t="shared" si="231"/>
        <v>58.16</v>
      </c>
      <c r="K2908">
        <f t="shared" si="232"/>
        <v>1939.6575608134319</v>
      </c>
      <c r="L2908">
        <f t="shared" si="233"/>
        <v>61.600307857231208</v>
      </c>
      <c r="M2908">
        <f t="shared" si="234"/>
        <v>34.069803902650811</v>
      </c>
    </row>
    <row r="2909" spans="1:13">
      <c r="A2909" s="230">
        <v>40000</v>
      </c>
      <c r="B2909">
        <v>13.42</v>
      </c>
      <c r="C2909">
        <v>37.729999999999997</v>
      </c>
      <c r="D2909">
        <v>7.1</v>
      </c>
      <c r="E2909">
        <v>138.61000000000001</v>
      </c>
      <c r="F2909">
        <v>898.72</v>
      </c>
      <c r="G2909">
        <v>281.48</v>
      </c>
      <c r="H2909">
        <f t="shared" si="229"/>
        <v>26.378378378378379</v>
      </c>
      <c r="I2909">
        <f t="shared" si="230"/>
        <v>82.100805775997316</v>
      </c>
      <c r="J2909">
        <f t="shared" si="231"/>
        <v>56.8</v>
      </c>
      <c r="K2909">
        <f t="shared" si="232"/>
        <v>1920.1252285698456</v>
      </c>
      <c r="L2909">
        <f t="shared" si="233"/>
        <v>61.758359560753696</v>
      </c>
      <c r="M2909">
        <f t="shared" si="234"/>
        <v>33.946790805373986</v>
      </c>
    </row>
    <row r="2910" spans="1:13">
      <c r="A2910" s="230">
        <v>40001</v>
      </c>
      <c r="B2910">
        <v>13</v>
      </c>
      <c r="C2910">
        <v>36.840000000000003</v>
      </c>
      <c r="D2910">
        <v>7</v>
      </c>
      <c r="E2910">
        <v>135.4</v>
      </c>
      <c r="F2910">
        <v>881.03</v>
      </c>
      <c r="G2910">
        <v>274.42</v>
      </c>
      <c r="H2910">
        <f t="shared" si="229"/>
        <v>25.552825552825553</v>
      </c>
      <c r="I2910">
        <f t="shared" si="230"/>
        <v>80.164158091379321</v>
      </c>
      <c r="J2910">
        <f t="shared" si="231"/>
        <v>56</v>
      </c>
      <c r="K2910">
        <f t="shared" si="232"/>
        <v>1875.6580041004045</v>
      </c>
      <c r="L2910">
        <f t="shared" si="233"/>
        <v>60.542735806269839</v>
      </c>
      <c r="M2910">
        <f t="shared" si="234"/>
        <v>33.095347210497117</v>
      </c>
    </row>
    <row r="2911" spans="1:13">
      <c r="A2911" s="230">
        <v>40002</v>
      </c>
      <c r="B2911">
        <v>12.95</v>
      </c>
      <c r="C2911">
        <v>37.21</v>
      </c>
      <c r="D2911">
        <v>6.75</v>
      </c>
      <c r="E2911">
        <v>137.22</v>
      </c>
      <c r="F2911">
        <v>879.56</v>
      </c>
      <c r="G2911">
        <v>274.83999999999997</v>
      </c>
      <c r="H2911">
        <f t="shared" si="229"/>
        <v>25.454545454545453</v>
      </c>
      <c r="I2911">
        <f t="shared" si="230"/>
        <v>80.969281286108142</v>
      </c>
      <c r="J2911">
        <f t="shared" si="231"/>
        <v>54</v>
      </c>
      <c r="K2911">
        <f t="shared" si="232"/>
        <v>1900.8699506843243</v>
      </c>
      <c r="L2911">
        <f t="shared" si="233"/>
        <v>60.44172015227938</v>
      </c>
      <c r="M2911">
        <f t="shared" si="234"/>
        <v>33.145999662316989</v>
      </c>
    </row>
    <row r="2912" spans="1:13">
      <c r="A2912" s="230">
        <v>40003</v>
      </c>
      <c r="B2912">
        <v>13.15</v>
      </c>
      <c r="C2912">
        <v>37.299999999999997</v>
      </c>
      <c r="D2912">
        <v>6.77</v>
      </c>
      <c r="E2912">
        <v>136.36000000000001</v>
      </c>
      <c r="F2912">
        <v>882.68</v>
      </c>
      <c r="G2912">
        <v>276.43</v>
      </c>
      <c r="H2912">
        <f t="shared" si="229"/>
        <v>25.847665847665848</v>
      </c>
      <c r="I2912">
        <f t="shared" si="230"/>
        <v>81.165122063204336</v>
      </c>
      <c r="J2912">
        <f t="shared" si="231"/>
        <v>54.16</v>
      </c>
      <c r="K2912">
        <f t="shared" si="232"/>
        <v>1888.9566132875273</v>
      </c>
      <c r="L2912">
        <f t="shared" si="233"/>
        <v>60.656120724014237</v>
      </c>
      <c r="M2912">
        <f t="shared" si="234"/>
        <v>33.337755372777927</v>
      </c>
    </row>
    <row r="2913" spans="1:13">
      <c r="A2913" s="230">
        <v>40004</v>
      </c>
      <c r="B2913">
        <v>13.22</v>
      </c>
      <c r="C2913">
        <v>37.24</v>
      </c>
      <c r="D2913">
        <v>6.66</v>
      </c>
      <c r="E2913">
        <v>138.52000000000001</v>
      </c>
      <c r="F2913">
        <v>879.13</v>
      </c>
      <c r="G2913">
        <v>277.48</v>
      </c>
      <c r="H2913">
        <f t="shared" si="229"/>
        <v>25.985257985257984</v>
      </c>
      <c r="I2913">
        <f t="shared" si="230"/>
        <v>81.034561545140207</v>
      </c>
      <c r="J2913">
        <f t="shared" si="231"/>
        <v>53.28</v>
      </c>
      <c r="K2913">
        <f t="shared" si="232"/>
        <v>1918.878483958553</v>
      </c>
      <c r="L2913">
        <f t="shared" si="233"/>
        <v>60.412171355533872</v>
      </c>
      <c r="M2913">
        <f t="shared" si="234"/>
        <v>33.464386502327599</v>
      </c>
    </row>
    <row r="2914" spans="1:13">
      <c r="A2914" s="230">
        <v>40007</v>
      </c>
      <c r="B2914">
        <v>13.02</v>
      </c>
      <c r="C2914">
        <v>37.299999999999997</v>
      </c>
      <c r="D2914">
        <v>6.73</v>
      </c>
      <c r="E2914">
        <v>142.34</v>
      </c>
      <c r="F2914">
        <v>901.05</v>
      </c>
      <c r="G2914">
        <v>283.36</v>
      </c>
      <c r="H2914">
        <f t="shared" si="229"/>
        <v>25.592137592137593</v>
      </c>
      <c r="I2914">
        <f t="shared" si="230"/>
        <v>81.165122063204336</v>
      </c>
      <c r="J2914">
        <f t="shared" si="231"/>
        <v>53.84</v>
      </c>
      <c r="K2914">
        <f t="shared" si="232"/>
        <v>1971.7958663489776</v>
      </c>
      <c r="L2914">
        <f t="shared" si="233"/>
        <v>61.91847280823518</v>
      </c>
      <c r="M2914">
        <f t="shared" si="234"/>
        <v>34.173520827805788</v>
      </c>
    </row>
    <row r="2915" spans="1:13">
      <c r="A2915" s="230">
        <v>40008</v>
      </c>
      <c r="B2915">
        <v>11.97</v>
      </c>
      <c r="C2915">
        <v>37.14</v>
      </c>
      <c r="D2915">
        <v>7.05</v>
      </c>
      <c r="E2915">
        <v>142.27000000000001</v>
      </c>
      <c r="F2915">
        <v>905.84</v>
      </c>
      <c r="G2915">
        <v>284.06</v>
      </c>
      <c r="H2915">
        <f t="shared" si="229"/>
        <v>23.528255528255528</v>
      </c>
      <c r="I2915">
        <f t="shared" si="230"/>
        <v>80.816960681699982</v>
      </c>
      <c r="J2915">
        <f t="shared" si="231"/>
        <v>56.4</v>
      </c>
      <c r="K2915">
        <f t="shared" si="232"/>
        <v>1970.8261760957503</v>
      </c>
      <c r="L2915">
        <f t="shared" si="233"/>
        <v>62.247632660353759</v>
      </c>
      <c r="M2915">
        <f t="shared" si="234"/>
        <v>34.257941580838903</v>
      </c>
    </row>
    <row r="2916" spans="1:13">
      <c r="A2916" s="230">
        <v>40009</v>
      </c>
      <c r="B2916">
        <v>12.32</v>
      </c>
      <c r="C2916">
        <v>38.82</v>
      </c>
      <c r="D2916">
        <v>7.7</v>
      </c>
      <c r="E2916">
        <v>146.88</v>
      </c>
      <c r="F2916">
        <v>932.68</v>
      </c>
      <c r="G2916">
        <v>296.07</v>
      </c>
      <c r="H2916">
        <f t="shared" si="229"/>
        <v>24.216216216216218</v>
      </c>
      <c r="I2916">
        <f t="shared" si="230"/>
        <v>84.472655187495789</v>
      </c>
      <c r="J2916">
        <f t="shared" si="231"/>
        <v>61.6</v>
      </c>
      <c r="K2916">
        <f t="shared" si="232"/>
        <v>2034.6872056297445</v>
      </c>
      <c r="L2916">
        <f t="shared" si="233"/>
        <v>64.092027322329272</v>
      </c>
      <c r="M2916">
        <f t="shared" si="234"/>
        <v>35.70636050073567</v>
      </c>
    </row>
    <row r="2917" spans="1:13">
      <c r="A2917" s="230">
        <v>40010</v>
      </c>
      <c r="B2917">
        <v>12.75</v>
      </c>
      <c r="C2917">
        <v>39.67</v>
      </c>
      <c r="D2917">
        <v>7.67</v>
      </c>
      <c r="E2917">
        <v>147.52000000000001</v>
      </c>
      <c r="F2917">
        <v>940.74</v>
      </c>
      <c r="G2917">
        <v>300.98</v>
      </c>
      <c r="H2917">
        <f t="shared" si="229"/>
        <v>25.061425061425062</v>
      </c>
      <c r="I2917">
        <f t="shared" si="230"/>
        <v>86.322262526737703</v>
      </c>
      <c r="J2917">
        <f t="shared" si="231"/>
        <v>61.36</v>
      </c>
      <c r="K2917">
        <f t="shared" si="232"/>
        <v>2043.5529450878266</v>
      </c>
      <c r="L2917">
        <f t="shared" si="233"/>
        <v>64.645895465977645</v>
      </c>
      <c r="M2917">
        <f t="shared" si="234"/>
        <v>36.298511782725107</v>
      </c>
    </row>
    <row r="2918" spans="1:13">
      <c r="A2918" s="230">
        <v>40011</v>
      </c>
      <c r="B2918">
        <v>12.67</v>
      </c>
      <c r="C2918">
        <v>39.979999999999997</v>
      </c>
      <c r="D2918">
        <v>8.0399999999999991</v>
      </c>
      <c r="E2918">
        <v>151.75</v>
      </c>
      <c r="F2918">
        <v>940.38</v>
      </c>
      <c r="G2918">
        <v>304.02</v>
      </c>
      <c r="H2918">
        <f t="shared" si="229"/>
        <v>24.904176904176904</v>
      </c>
      <c r="I2918">
        <f t="shared" si="230"/>
        <v>86.996825203402395</v>
      </c>
      <c r="J2918">
        <f t="shared" si="231"/>
        <v>64.319999999999993</v>
      </c>
      <c r="K2918">
        <f t="shared" si="232"/>
        <v>2102.1499418185849</v>
      </c>
      <c r="L2918">
        <f t="shared" si="233"/>
        <v>64.621156938469781</v>
      </c>
      <c r="M2918">
        <f t="shared" si="234"/>
        <v>36.665139053040356</v>
      </c>
    </row>
    <row r="2919" spans="1:13">
      <c r="A2919" s="230">
        <v>40014</v>
      </c>
      <c r="B2919">
        <v>12.94</v>
      </c>
      <c r="C2919">
        <v>40.43</v>
      </c>
      <c r="D2919">
        <v>8.1300000000000008</v>
      </c>
      <c r="E2919">
        <v>152.90899999999999</v>
      </c>
      <c r="F2919">
        <v>951.13</v>
      </c>
      <c r="G2919">
        <v>306.97000000000003</v>
      </c>
      <c r="H2919">
        <f t="shared" si="229"/>
        <v>25.434889434889435</v>
      </c>
      <c r="I2919">
        <f t="shared" si="230"/>
        <v>87.976029088883422</v>
      </c>
      <c r="J2919">
        <f t="shared" si="231"/>
        <v>65.040000000000006</v>
      </c>
      <c r="K2919">
        <f t="shared" si="232"/>
        <v>2118.2052418684548</v>
      </c>
      <c r="L2919">
        <f t="shared" si="233"/>
        <v>65.359876857107508</v>
      </c>
      <c r="M2919">
        <f t="shared" si="234"/>
        <v>37.020912226537064</v>
      </c>
    </row>
    <row r="2920" spans="1:13">
      <c r="A2920" s="230">
        <v>40015</v>
      </c>
      <c r="B2920">
        <v>13.36</v>
      </c>
      <c r="C2920">
        <v>40.57</v>
      </c>
      <c r="D2920">
        <v>8.5399999999999991</v>
      </c>
      <c r="E2920">
        <v>151.51</v>
      </c>
      <c r="F2920">
        <v>954.58</v>
      </c>
      <c r="G2920">
        <v>308.56</v>
      </c>
      <c r="H2920">
        <f t="shared" si="229"/>
        <v>26.260442260442261</v>
      </c>
      <c r="I2920">
        <f t="shared" si="230"/>
        <v>88.280670297699743</v>
      </c>
      <c r="J2920">
        <f t="shared" si="231"/>
        <v>68.319999999999993</v>
      </c>
      <c r="K2920">
        <f t="shared" si="232"/>
        <v>2098.8252895218043</v>
      </c>
      <c r="L2920">
        <f t="shared" si="233"/>
        <v>65.596954412391256</v>
      </c>
      <c r="M2920">
        <f t="shared" si="234"/>
        <v>37.212667936998002</v>
      </c>
    </row>
    <row r="2921" spans="1:13">
      <c r="A2921" s="230">
        <v>40016</v>
      </c>
      <c r="B2921">
        <v>13.3</v>
      </c>
      <c r="C2921">
        <v>40.799999999999997</v>
      </c>
      <c r="D2921">
        <v>9.26</v>
      </c>
      <c r="E2921">
        <v>156.74</v>
      </c>
      <c r="F2921">
        <v>954.07</v>
      </c>
      <c r="G2921">
        <v>310.05</v>
      </c>
      <c r="H2921">
        <f t="shared" si="229"/>
        <v>26.142506142506143</v>
      </c>
      <c r="I2921">
        <f t="shared" si="230"/>
        <v>88.781152283612258</v>
      </c>
      <c r="J2921">
        <f t="shared" si="231"/>
        <v>74.08</v>
      </c>
      <c r="K2921">
        <f t="shared" si="232"/>
        <v>2171.2750041558156</v>
      </c>
      <c r="L2921">
        <f t="shared" si="233"/>
        <v>65.56190816508844</v>
      </c>
      <c r="M2921">
        <f t="shared" si="234"/>
        <v>37.39236353988278</v>
      </c>
    </row>
    <row r="2922" spans="1:13">
      <c r="A2922" s="230">
        <v>40017</v>
      </c>
      <c r="B2922">
        <v>13.47</v>
      </c>
      <c r="C2922">
        <v>41.64</v>
      </c>
      <c r="D2922">
        <v>9.1999999999999993</v>
      </c>
      <c r="E2922">
        <v>157.82</v>
      </c>
      <c r="F2922">
        <v>976.29</v>
      </c>
      <c r="G2922">
        <v>316</v>
      </c>
      <c r="H2922">
        <f t="shared" si="229"/>
        <v>26.476658476658475</v>
      </c>
      <c r="I2922">
        <f t="shared" si="230"/>
        <v>90.608999536510154</v>
      </c>
      <c r="J2922">
        <f t="shared" si="231"/>
        <v>73.599999999999994</v>
      </c>
      <c r="K2922">
        <f t="shared" si="232"/>
        <v>2186.2359394913283</v>
      </c>
      <c r="L2922">
        <f t="shared" si="233"/>
        <v>67.088825057379637</v>
      </c>
      <c r="M2922">
        <f t="shared" si="234"/>
        <v>38.109939940664276</v>
      </c>
    </row>
    <row r="2923" spans="1:13">
      <c r="A2923" s="230">
        <v>40018</v>
      </c>
      <c r="B2923">
        <v>13.5</v>
      </c>
      <c r="C2923">
        <v>41.72</v>
      </c>
      <c r="D2923">
        <v>9.1999999999999993</v>
      </c>
      <c r="E2923">
        <v>159.98599999999999</v>
      </c>
      <c r="F2923">
        <v>979.26</v>
      </c>
      <c r="G2923">
        <v>313.92</v>
      </c>
      <c r="H2923">
        <f t="shared" si="229"/>
        <v>26.535626535626534</v>
      </c>
      <c r="I2923">
        <f t="shared" si="230"/>
        <v>90.783080227262346</v>
      </c>
      <c r="J2923">
        <f t="shared" si="231"/>
        <v>73.599999999999994</v>
      </c>
      <c r="K2923">
        <f t="shared" si="232"/>
        <v>2216.2409264697731</v>
      </c>
      <c r="L2923">
        <f t="shared" si="233"/>
        <v>67.292917909319556</v>
      </c>
      <c r="M2923">
        <f t="shared" si="234"/>
        <v>37.859089703080151</v>
      </c>
    </row>
    <row r="2924" spans="1:13">
      <c r="A2924" s="230">
        <v>40021</v>
      </c>
      <c r="B2924">
        <v>13.71</v>
      </c>
      <c r="C2924">
        <v>41.84</v>
      </c>
      <c r="D2924">
        <v>9.1999999999999993</v>
      </c>
      <c r="E2924">
        <v>160.1</v>
      </c>
      <c r="F2924">
        <v>982.18</v>
      </c>
      <c r="G2924">
        <v>313.13</v>
      </c>
      <c r="H2924">
        <f t="shared" si="229"/>
        <v>26.948402948402947</v>
      </c>
      <c r="I2924">
        <f t="shared" si="230"/>
        <v>91.044201263390619</v>
      </c>
      <c r="J2924">
        <f t="shared" si="231"/>
        <v>73.599999999999994</v>
      </c>
      <c r="K2924">
        <f t="shared" si="232"/>
        <v>2217.8201363107441</v>
      </c>
      <c r="L2924">
        <f t="shared" si="233"/>
        <v>67.493574854661148</v>
      </c>
      <c r="M2924">
        <f t="shared" si="234"/>
        <v>37.763814853228496</v>
      </c>
    </row>
    <row r="2925" spans="1:13">
      <c r="A2925" s="230">
        <v>40022</v>
      </c>
      <c r="B2925">
        <v>13.97</v>
      </c>
      <c r="C2925">
        <v>41.98</v>
      </c>
      <c r="D2925">
        <v>9.19</v>
      </c>
      <c r="E2925">
        <v>160</v>
      </c>
      <c r="F2925">
        <v>979.62</v>
      </c>
      <c r="G2925">
        <v>314.10000000000002</v>
      </c>
      <c r="H2925">
        <f t="shared" si="229"/>
        <v>27.45945945945946</v>
      </c>
      <c r="I2925">
        <f t="shared" si="230"/>
        <v>91.348842472206925</v>
      </c>
      <c r="J2925">
        <f t="shared" si="231"/>
        <v>73.52</v>
      </c>
      <c r="K2925">
        <f t="shared" si="232"/>
        <v>2216.4348645204191</v>
      </c>
      <c r="L2925">
        <f t="shared" si="233"/>
        <v>67.31765643682742</v>
      </c>
      <c r="M2925">
        <f t="shared" si="234"/>
        <v>37.880797896717247</v>
      </c>
    </row>
    <row r="2926" spans="1:13">
      <c r="A2926" s="230">
        <v>40023</v>
      </c>
      <c r="B2926">
        <v>13.72</v>
      </c>
      <c r="C2926">
        <v>42.19</v>
      </c>
      <c r="D2926">
        <v>8.85</v>
      </c>
      <c r="E2926">
        <v>160.03</v>
      </c>
      <c r="F2926">
        <v>975.15</v>
      </c>
      <c r="G2926">
        <v>313.08</v>
      </c>
      <c r="H2926">
        <f t="shared" si="229"/>
        <v>26.968058968058969</v>
      </c>
      <c r="I2926">
        <f t="shared" si="230"/>
        <v>91.805804285431407</v>
      </c>
      <c r="J2926">
        <f t="shared" si="231"/>
        <v>70.8</v>
      </c>
      <c r="K2926">
        <f t="shared" si="232"/>
        <v>2216.8504460575164</v>
      </c>
      <c r="L2926">
        <f t="shared" si="233"/>
        <v>67.010486386938055</v>
      </c>
      <c r="M2926">
        <f t="shared" si="234"/>
        <v>37.757784799440415</v>
      </c>
    </row>
    <row r="2927" spans="1:13">
      <c r="A2927" s="230">
        <v>40024</v>
      </c>
      <c r="B2927">
        <v>13.57</v>
      </c>
      <c r="C2927">
        <v>42.71</v>
      </c>
      <c r="D2927">
        <v>9.26</v>
      </c>
      <c r="E2927">
        <v>162.79</v>
      </c>
      <c r="F2927">
        <v>986.75</v>
      </c>
      <c r="G2927">
        <v>314.57</v>
      </c>
      <c r="H2927">
        <f t="shared" ref="H2927:H2990" si="235">B2927*100/$B$429</f>
        <v>26.673218673218674</v>
      </c>
      <c r="I2927">
        <f t="shared" ref="I2927:I2990" si="236">C2927*100/$C$429</f>
        <v>92.93732877532058</v>
      </c>
      <c r="J2927">
        <f t="shared" ref="J2927:J2990" si="237">D2927*100/$D$429</f>
        <v>74.08</v>
      </c>
      <c r="K2927">
        <f t="shared" ref="K2927:K2990" si="238">E2927*100/$E$7</f>
        <v>2255.083947470494</v>
      </c>
      <c r="L2927">
        <f t="shared" ref="L2927:L2990" si="239">F2927*100/$F$429</f>
        <v>67.807616717747138</v>
      </c>
      <c r="M2927">
        <f t="shared" ref="M2927:M2990" si="240">G2927*100/$G$429</f>
        <v>37.937480402325193</v>
      </c>
    </row>
    <row r="2928" spans="1:13">
      <c r="A2928" s="230">
        <v>40025</v>
      </c>
      <c r="B2928">
        <v>13.38</v>
      </c>
      <c r="C2928">
        <v>43.3</v>
      </c>
      <c r="D2928">
        <v>9.4</v>
      </c>
      <c r="E2928">
        <v>163.38999999999999</v>
      </c>
      <c r="F2928">
        <v>987.48</v>
      </c>
      <c r="G2928">
        <v>313.92</v>
      </c>
      <c r="H2928">
        <f t="shared" si="235"/>
        <v>26.299754299754301</v>
      </c>
      <c r="I2928">
        <f t="shared" si="236"/>
        <v>94.221173869617914</v>
      </c>
      <c r="J2928">
        <f t="shared" si="237"/>
        <v>75.2</v>
      </c>
      <c r="K2928">
        <f t="shared" si="238"/>
        <v>2263.3955782124449</v>
      </c>
      <c r="L2928">
        <f t="shared" si="239"/>
        <v>67.857780954082543</v>
      </c>
      <c r="M2928">
        <f t="shared" si="240"/>
        <v>37.859089703080151</v>
      </c>
    </row>
    <row r="2929" spans="1:13">
      <c r="A2929" s="230">
        <v>40028</v>
      </c>
      <c r="B2929">
        <v>13.6</v>
      </c>
      <c r="C2929">
        <v>43.38</v>
      </c>
      <c r="D2929">
        <v>9.6</v>
      </c>
      <c r="E2929">
        <v>166.43</v>
      </c>
      <c r="F2929">
        <v>1002.63</v>
      </c>
      <c r="G2929">
        <v>318.45999999999998</v>
      </c>
      <c r="H2929">
        <f t="shared" si="235"/>
        <v>26.732186732186733</v>
      </c>
      <c r="I2929">
        <f t="shared" si="236"/>
        <v>94.395254560370091</v>
      </c>
      <c r="J2929">
        <f t="shared" si="237"/>
        <v>76.8</v>
      </c>
      <c r="K2929">
        <f t="shared" si="238"/>
        <v>2305.5078406383332</v>
      </c>
      <c r="L2929">
        <f t="shared" si="239"/>
        <v>68.898860653371997</v>
      </c>
      <c r="M2929">
        <f t="shared" si="240"/>
        <v>38.406618587037798</v>
      </c>
    </row>
    <row r="2930" spans="1:13">
      <c r="A2930" s="230">
        <v>40029</v>
      </c>
      <c r="B2930">
        <v>13.7</v>
      </c>
      <c r="C2930">
        <v>43.42</v>
      </c>
      <c r="D2930">
        <v>10.08</v>
      </c>
      <c r="E2930">
        <v>165.55</v>
      </c>
      <c r="F2930">
        <v>1005.65</v>
      </c>
      <c r="G2930">
        <v>318.18</v>
      </c>
      <c r="H2930">
        <f t="shared" si="235"/>
        <v>26.928746928746929</v>
      </c>
      <c r="I2930">
        <f t="shared" si="236"/>
        <v>94.482294905746187</v>
      </c>
      <c r="J2930">
        <f t="shared" si="237"/>
        <v>80.64</v>
      </c>
      <c r="K2930">
        <f t="shared" si="238"/>
        <v>2293.3174488834711</v>
      </c>
      <c r="L2930">
        <f t="shared" si="239"/>
        <v>69.106389411910229</v>
      </c>
      <c r="M2930">
        <f t="shared" si="240"/>
        <v>38.372850285824555</v>
      </c>
    </row>
    <row r="2931" spans="1:13">
      <c r="A2931" s="230">
        <v>40030</v>
      </c>
      <c r="B2931">
        <v>13.63</v>
      </c>
      <c r="C2931">
        <v>43.26</v>
      </c>
      <c r="D2931">
        <v>9.3800000000000008</v>
      </c>
      <c r="E2931">
        <v>165.11</v>
      </c>
      <c r="F2931">
        <v>1002.72</v>
      </c>
      <c r="G2931">
        <v>315.39999999999998</v>
      </c>
      <c r="H2931">
        <f t="shared" si="235"/>
        <v>26.791154791154792</v>
      </c>
      <c r="I2931">
        <f t="shared" si="236"/>
        <v>94.134133524241818</v>
      </c>
      <c r="J2931">
        <f t="shared" si="237"/>
        <v>75.040000000000006</v>
      </c>
      <c r="K2931">
        <f t="shared" si="238"/>
        <v>2287.2222530060399</v>
      </c>
      <c r="L2931">
        <f t="shared" si="239"/>
        <v>68.90504528524896</v>
      </c>
      <c r="M2931">
        <f t="shared" si="240"/>
        <v>38.037579295207308</v>
      </c>
    </row>
    <row r="2932" spans="1:13">
      <c r="A2932" s="230">
        <v>40031</v>
      </c>
      <c r="B2932">
        <v>13.16</v>
      </c>
      <c r="C2932">
        <v>42.21</v>
      </c>
      <c r="D2932">
        <v>9.75</v>
      </c>
      <c r="E2932">
        <v>163.91</v>
      </c>
      <c r="F2932">
        <v>997.08</v>
      </c>
      <c r="G2932">
        <v>313.16000000000003</v>
      </c>
      <c r="H2932">
        <f t="shared" si="235"/>
        <v>25.867321867321866</v>
      </c>
      <c r="I2932">
        <f t="shared" si="236"/>
        <v>91.849324458119455</v>
      </c>
      <c r="J2932">
        <f t="shared" si="237"/>
        <v>78</v>
      </c>
      <c r="K2932">
        <f t="shared" si="238"/>
        <v>2270.5989915221367</v>
      </c>
      <c r="L2932">
        <f t="shared" si="239"/>
        <v>68.517475020959026</v>
      </c>
      <c r="M2932">
        <f t="shared" si="240"/>
        <v>37.767432885501343</v>
      </c>
    </row>
    <row r="2933" spans="1:13">
      <c r="A2933" s="230">
        <v>40032</v>
      </c>
      <c r="B2933">
        <v>13.2</v>
      </c>
      <c r="C2933">
        <v>43.54</v>
      </c>
      <c r="D2933">
        <v>10.050000000000001</v>
      </c>
      <c r="E2933">
        <v>165.51</v>
      </c>
      <c r="F2933">
        <v>1010.48</v>
      </c>
      <c r="G2933">
        <v>316.13</v>
      </c>
      <c r="H2933">
        <f t="shared" si="235"/>
        <v>25.945945945945947</v>
      </c>
      <c r="I2933">
        <f t="shared" si="236"/>
        <v>94.74341594187446</v>
      </c>
      <c r="J2933">
        <f t="shared" si="237"/>
        <v>80.400000000000006</v>
      </c>
      <c r="K2933">
        <f t="shared" si="238"/>
        <v>2292.7633401673411</v>
      </c>
      <c r="L2933">
        <f t="shared" si="239"/>
        <v>69.438297989307458</v>
      </c>
      <c r="M2933">
        <f t="shared" si="240"/>
        <v>38.125618080513277</v>
      </c>
    </row>
    <row r="2934" spans="1:13">
      <c r="A2934" s="230">
        <v>40035</v>
      </c>
      <c r="B2934">
        <v>13.59</v>
      </c>
      <c r="C2934">
        <v>43.67</v>
      </c>
      <c r="D2934">
        <v>10.050000000000001</v>
      </c>
      <c r="E2934">
        <v>164.72</v>
      </c>
      <c r="F2934">
        <v>1007.1</v>
      </c>
      <c r="G2934">
        <v>314.33999999999997</v>
      </c>
      <c r="H2934">
        <f t="shared" si="235"/>
        <v>26.712530712530711</v>
      </c>
      <c r="I2934">
        <f t="shared" si="236"/>
        <v>95.02629706434675</v>
      </c>
      <c r="J2934">
        <f t="shared" si="237"/>
        <v>80.400000000000006</v>
      </c>
      <c r="K2934">
        <f t="shared" si="238"/>
        <v>2281.8196930237714</v>
      </c>
      <c r="L2934">
        <f t="shared" si="239"/>
        <v>69.206030703261362</v>
      </c>
      <c r="M2934">
        <f t="shared" si="240"/>
        <v>37.909742154900023</v>
      </c>
    </row>
    <row r="2935" spans="1:13">
      <c r="A2935" s="230">
        <v>40036</v>
      </c>
      <c r="B2935">
        <v>13.38</v>
      </c>
      <c r="C2935">
        <v>43.39</v>
      </c>
      <c r="D2935">
        <v>9.9</v>
      </c>
      <c r="E2935">
        <v>162.83000000000001</v>
      </c>
      <c r="F2935">
        <v>994.35</v>
      </c>
      <c r="G2935">
        <v>311.16000000000003</v>
      </c>
      <c r="H2935">
        <f t="shared" si="235"/>
        <v>26.299754299754301</v>
      </c>
      <c r="I2935">
        <f t="shared" si="236"/>
        <v>94.417014646714122</v>
      </c>
      <c r="J2935">
        <f t="shared" si="237"/>
        <v>79.2</v>
      </c>
      <c r="K2935">
        <f t="shared" si="238"/>
        <v>2255.638056186624</v>
      </c>
      <c r="L2935">
        <f t="shared" si="239"/>
        <v>68.329874520691021</v>
      </c>
      <c r="M2935">
        <f t="shared" si="240"/>
        <v>37.526230733978153</v>
      </c>
    </row>
    <row r="2936" spans="1:13">
      <c r="A2936" s="230">
        <v>40037</v>
      </c>
      <c r="B2936">
        <v>13.84</v>
      </c>
      <c r="C2936">
        <v>44.18</v>
      </c>
      <c r="D2936">
        <v>9.9700000000000006</v>
      </c>
      <c r="E2936">
        <v>165.31</v>
      </c>
      <c r="F2936">
        <v>1005.81</v>
      </c>
      <c r="G2936">
        <v>316.33999999999997</v>
      </c>
      <c r="H2936">
        <f t="shared" si="235"/>
        <v>27.203931203931205</v>
      </c>
      <c r="I2936">
        <f t="shared" si="236"/>
        <v>96.136061467891906</v>
      </c>
      <c r="J2936">
        <f t="shared" si="237"/>
        <v>79.760000000000005</v>
      </c>
      <c r="K2936">
        <f t="shared" si="238"/>
        <v>2289.9927965866905</v>
      </c>
      <c r="L2936">
        <f t="shared" si="239"/>
        <v>69.117384313024829</v>
      </c>
      <c r="M2936">
        <f t="shared" si="240"/>
        <v>38.150944306423213</v>
      </c>
    </row>
    <row r="2937" spans="1:13">
      <c r="A2937" s="230">
        <v>40038</v>
      </c>
      <c r="B2937">
        <v>14.29</v>
      </c>
      <c r="C2937">
        <v>44.35</v>
      </c>
      <c r="D2937">
        <v>9.48</v>
      </c>
      <c r="E2937">
        <v>168.42</v>
      </c>
      <c r="F2937">
        <v>1012.73</v>
      </c>
      <c r="G2937">
        <v>319.16000000000003</v>
      </c>
      <c r="H2937">
        <f t="shared" si="235"/>
        <v>28.088452088452087</v>
      </c>
      <c r="I2937">
        <f t="shared" si="236"/>
        <v>96.505982935740292</v>
      </c>
      <c r="J2937">
        <f t="shared" si="237"/>
        <v>75.84</v>
      </c>
      <c r="K2937">
        <f t="shared" si="238"/>
        <v>2333.0747492658061</v>
      </c>
      <c r="L2937">
        <f t="shared" si="239"/>
        <v>69.592913786231634</v>
      </c>
      <c r="M2937">
        <f t="shared" si="240"/>
        <v>38.49103934007092</v>
      </c>
    </row>
    <row r="2938" spans="1:13">
      <c r="A2938" s="230">
        <v>40039</v>
      </c>
      <c r="B2938">
        <v>14.2</v>
      </c>
      <c r="C2938">
        <v>44.09</v>
      </c>
      <c r="D2938">
        <v>9.33</v>
      </c>
      <c r="E2938">
        <v>166.78</v>
      </c>
      <c r="F2938">
        <v>1004.09</v>
      </c>
      <c r="G2938">
        <v>316.23</v>
      </c>
      <c r="H2938">
        <f t="shared" si="235"/>
        <v>27.911547911547913</v>
      </c>
      <c r="I2938">
        <f t="shared" si="236"/>
        <v>95.940220690795698</v>
      </c>
      <c r="J2938">
        <f t="shared" si="237"/>
        <v>74.64</v>
      </c>
      <c r="K2938">
        <f t="shared" si="238"/>
        <v>2310.3562919044716</v>
      </c>
      <c r="L2938">
        <f t="shared" si="239"/>
        <v>68.999189126042793</v>
      </c>
      <c r="M2938">
        <f t="shared" si="240"/>
        <v>38.137678188089438</v>
      </c>
    </row>
    <row r="2939" spans="1:13">
      <c r="A2939" s="230">
        <v>40042</v>
      </c>
      <c r="B2939">
        <v>13.93</v>
      </c>
      <c r="C2939">
        <v>43.11</v>
      </c>
      <c r="D2939">
        <v>8.9700000000000006</v>
      </c>
      <c r="E2939">
        <v>159.59</v>
      </c>
      <c r="F2939">
        <v>979.73</v>
      </c>
      <c r="G2939">
        <v>307.86</v>
      </c>
      <c r="H2939">
        <f t="shared" si="235"/>
        <v>27.380835380835382</v>
      </c>
      <c r="I2939">
        <f t="shared" si="236"/>
        <v>93.807732229081481</v>
      </c>
      <c r="J2939">
        <f t="shared" si="237"/>
        <v>71.760000000000005</v>
      </c>
      <c r="K2939">
        <f t="shared" si="238"/>
        <v>2210.7552501800856</v>
      </c>
      <c r="L2939">
        <f t="shared" si="239"/>
        <v>67.325215431343707</v>
      </c>
      <c r="M2939">
        <f t="shared" si="240"/>
        <v>37.128247183964881</v>
      </c>
    </row>
    <row r="2940" spans="1:13">
      <c r="A2940" s="230">
        <v>40043</v>
      </c>
      <c r="B2940">
        <v>14.43</v>
      </c>
      <c r="C2940">
        <v>43.96</v>
      </c>
      <c r="D2940">
        <v>9.19</v>
      </c>
      <c r="E2940">
        <v>164</v>
      </c>
      <c r="F2940">
        <v>989.67</v>
      </c>
      <c r="G2940">
        <v>312.35000000000002</v>
      </c>
      <c r="H2940">
        <f t="shared" si="235"/>
        <v>28.363636363636363</v>
      </c>
      <c r="I2940">
        <f t="shared" si="236"/>
        <v>95.657339568323408</v>
      </c>
      <c r="J2940">
        <f t="shared" si="237"/>
        <v>73.52</v>
      </c>
      <c r="K2940">
        <f t="shared" si="238"/>
        <v>2271.8457361334295</v>
      </c>
      <c r="L2940">
        <f t="shared" si="239"/>
        <v>68.008273663088744</v>
      </c>
      <c r="M2940">
        <f t="shared" si="240"/>
        <v>37.669746014134454</v>
      </c>
    </row>
    <row r="2941" spans="1:13">
      <c r="A2941" s="230">
        <v>40044</v>
      </c>
      <c r="B2941">
        <v>14.45</v>
      </c>
      <c r="C2941">
        <v>43.83</v>
      </c>
      <c r="D2941">
        <v>9.14</v>
      </c>
      <c r="E2941">
        <v>164.6</v>
      </c>
      <c r="F2941">
        <v>996.46</v>
      </c>
      <c r="G2941">
        <v>313.63</v>
      </c>
      <c r="H2941">
        <f t="shared" si="235"/>
        <v>28.402948402948404</v>
      </c>
      <c r="I2941">
        <f t="shared" si="236"/>
        <v>95.374458445851118</v>
      </c>
      <c r="J2941">
        <f t="shared" si="237"/>
        <v>73.12</v>
      </c>
      <c r="K2941">
        <f t="shared" si="238"/>
        <v>2280.1573668753808</v>
      </c>
      <c r="L2941">
        <f t="shared" si="239"/>
        <v>68.474869779139922</v>
      </c>
      <c r="M2941">
        <f t="shared" si="240"/>
        <v>37.824115391109288</v>
      </c>
    </row>
    <row r="2942" spans="1:13">
      <c r="A2942" s="230">
        <v>40045</v>
      </c>
      <c r="B2942">
        <v>14.55</v>
      </c>
      <c r="C2942">
        <v>43.98</v>
      </c>
      <c r="D2942">
        <v>9.2100000000000009</v>
      </c>
      <c r="E2942">
        <v>166.33</v>
      </c>
      <c r="F2942">
        <v>1007.37</v>
      </c>
      <c r="G2942">
        <v>316.92</v>
      </c>
      <c r="H2942">
        <f t="shared" si="235"/>
        <v>28.599508599508599</v>
      </c>
      <c r="I2942">
        <f t="shared" si="236"/>
        <v>95.700859741011456</v>
      </c>
      <c r="J2942">
        <f t="shared" si="237"/>
        <v>73.680000000000007</v>
      </c>
      <c r="K2942">
        <f t="shared" si="238"/>
        <v>2304.1225688480081</v>
      </c>
      <c r="L2942">
        <f t="shared" si="239"/>
        <v>69.224584598892264</v>
      </c>
      <c r="M2942">
        <f t="shared" si="240"/>
        <v>38.22089293036494</v>
      </c>
    </row>
    <row r="2943" spans="1:13">
      <c r="A2943" s="230">
        <v>40046</v>
      </c>
      <c r="B2943">
        <v>14.49</v>
      </c>
      <c r="C2943">
        <v>44.78</v>
      </c>
      <c r="D2943">
        <v>9.1999999999999993</v>
      </c>
      <c r="E2943">
        <v>169.22</v>
      </c>
      <c r="F2943">
        <v>1026.1300000000001</v>
      </c>
      <c r="G2943">
        <v>321.76</v>
      </c>
      <c r="H2943">
        <f t="shared" si="235"/>
        <v>28.481572481572481</v>
      </c>
      <c r="I2943">
        <f t="shared" si="236"/>
        <v>97.441666648533257</v>
      </c>
      <c r="J2943">
        <f t="shared" si="237"/>
        <v>73.599999999999994</v>
      </c>
      <c r="K2943">
        <f t="shared" si="238"/>
        <v>2344.1569235884081</v>
      </c>
      <c r="L2943">
        <f t="shared" si="239"/>
        <v>70.513736754580066</v>
      </c>
      <c r="M2943">
        <f t="shared" si="240"/>
        <v>38.804602137051063</v>
      </c>
    </row>
    <row r="2944" spans="1:13">
      <c r="A2944" s="230">
        <v>40049</v>
      </c>
      <c r="B2944">
        <v>14.78</v>
      </c>
      <c r="C2944">
        <v>44.79</v>
      </c>
      <c r="D2944">
        <v>9.23</v>
      </c>
      <c r="E2944">
        <v>169.06</v>
      </c>
      <c r="F2944">
        <v>1025.57</v>
      </c>
      <c r="G2944">
        <v>321.51</v>
      </c>
      <c r="H2944">
        <f t="shared" si="235"/>
        <v>29.051597051597053</v>
      </c>
      <c r="I2944">
        <f t="shared" si="236"/>
        <v>97.463426734877288</v>
      </c>
      <c r="J2944">
        <f t="shared" si="237"/>
        <v>73.84</v>
      </c>
      <c r="K2944">
        <f t="shared" si="238"/>
        <v>2341.9404887238875</v>
      </c>
      <c r="L2944">
        <f t="shared" si="239"/>
        <v>70.475254600678937</v>
      </c>
      <c r="M2944">
        <f t="shared" si="240"/>
        <v>38.774451868110667</v>
      </c>
    </row>
    <row r="2945" spans="1:13">
      <c r="A2945" s="230">
        <v>40050</v>
      </c>
      <c r="B2945">
        <v>14.57</v>
      </c>
      <c r="C2945">
        <v>44.68</v>
      </c>
      <c r="D2945">
        <v>9.25</v>
      </c>
      <c r="E2945">
        <v>169.4</v>
      </c>
      <c r="F2945">
        <v>1028</v>
      </c>
      <c r="G2945">
        <v>321.85000000000002</v>
      </c>
      <c r="H2945">
        <f t="shared" si="235"/>
        <v>28.63882063882064</v>
      </c>
      <c r="I2945">
        <f t="shared" si="236"/>
        <v>97.224065785093032</v>
      </c>
      <c r="J2945">
        <f t="shared" si="237"/>
        <v>74</v>
      </c>
      <c r="K2945">
        <f t="shared" si="238"/>
        <v>2346.6504128109937</v>
      </c>
      <c r="L2945">
        <f t="shared" si="239"/>
        <v>70.642239661357038</v>
      </c>
      <c r="M2945">
        <f t="shared" si="240"/>
        <v>38.815456233869611</v>
      </c>
    </row>
    <row r="2946" spans="1:13">
      <c r="A2946" s="230">
        <v>40051</v>
      </c>
      <c r="B2946">
        <v>14.67</v>
      </c>
      <c r="C2946">
        <v>44.48</v>
      </c>
      <c r="D2946">
        <v>9.11</v>
      </c>
      <c r="E2946">
        <v>167.41</v>
      </c>
      <c r="F2946">
        <v>1028.1199999999999</v>
      </c>
      <c r="G2946">
        <v>322.02999999999997</v>
      </c>
      <c r="H2946">
        <f t="shared" si="235"/>
        <v>28.835380835380835</v>
      </c>
      <c r="I2946">
        <f t="shared" si="236"/>
        <v>96.788864058212582</v>
      </c>
      <c r="J2946">
        <f t="shared" si="237"/>
        <v>72.88</v>
      </c>
      <c r="K2946">
        <f t="shared" si="238"/>
        <v>2319.0835041835207</v>
      </c>
      <c r="L2946">
        <f t="shared" si="239"/>
        <v>70.650485837192988</v>
      </c>
      <c r="M2946">
        <f t="shared" si="240"/>
        <v>38.837164427506693</v>
      </c>
    </row>
    <row r="2947" spans="1:13">
      <c r="A2947" s="230">
        <v>40052</v>
      </c>
      <c r="B2947">
        <v>15.654</v>
      </c>
      <c r="C2947">
        <v>44.81</v>
      </c>
      <c r="D2947">
        <v>8.91</v>
      </c>
      <c r="E2947">
        <v>169.45</v>
      </c>
      <c r="F2947">
        <v>1030.98</v>
      </c>
      <c r="G2947">
        <v>323.19</v>
      </c>
      <c r="H2947">
        <f t="shared" si="235"/>
        <v>30.769533169533172</v>
      </c>
      <c r="I2947">
        <f t="shared" si="236"/>
        <v>97.506946907565322</v>
      </c>
      <c r="J2947">
        <f t="shared" si="237"/>
        <v>71.28</v>
      </c>
      <c r="K2947">
        <f t="shared" si="238"/>
        <v>2347.343048706156</v>
      </c>
      <c r="L2947">
        <f t="shared" si="239"/>
        <v>70.84701969461662</v>
      </c>
      <c r="M2947">
        <f t="shared" si="240"/>
        <v>38.977061675390146</v>
      </c>
    </row>
    <row r="2948" spans="1:13">
      <c r="A2948" s="230">
        <v>40053</v>
      </c>
      <c r="B2948">
        <v>15.93</v>
      </c>
      <c r="C2948">
        <v>44.76</v>
      </c>
      <c r="D2948">
        <v>8.6999999999999993</v>
      </c>
      <c r="E2948">
        <v>170.05</v>
      </c>
      <c r="F2948">
        <v>1028.93</v>
      </c>
      <c r="G2948">
        <v>324.20999999999998</v>
      </c>
      <c r="H2948">
        <f t="shared" si="235"/>
        <v>31.31203931203931</v>
      </c>
      <c r="I2948">
        <f t="shared" si="236"/>
        <v>97.398146475845209</v>
      </c>
      <c r="J2948">
        <f t="shared" si="237"/>
        <v>69.599999999999994</v>
      </c>
      <c r="K2948">
        <f t="shared" si="238"/>
        <v>2355.6546794481078</v>
      </c>
      <c r="L2948">
        <f t="shared" si="239"/>
        <v>70.706147524085708</v>
      </c>
      <c r="M2948">
        <f t="shared" si="240"/>
        <v>39.100074772666972</v>
      </c>
    </row>
    <row r="2949" spans="1:13">
      <c r="A2949" s="230">
        <v>40056</v>
      </c>
      <c r="B2949">
        <v>15.83</v>
      </c>
      <c r="C2949">
        <v>44.89</v>
      </c>
      <c r="D2949">
        <v>8.3699999999999992</v>
      </c>
      <c r="E2949">
        <v>168.21</v>
      </c>
      <c r="F2949">
        <v>1020.62</v>
      </c>
      <c r="G2949">
        <v>321.3</v>
      </c>
      <c r="H2949">
        <f t="shared" si="235"/>
        <v>31.115479115479115</v>
      </c>
      <c r="I2949">
        <f t="shared" si="236"/>
        <v>97.681027598317513</v>
      </c>
      <c r="J2949">
        <f t="shared" si="237"/>
        <v>66.959999999999994</v>
      </c>
      <c r="K2949">
        <f t="shared" si="238"/>
        <v>2330.1656785061227</v>
      </c>
      <c r="L2949">
        <f t="shared" si="239"/>
        <v>70.135099847445744</v>
      </c>
      <c r="M2949">
        <f t="shared" si="240"/>
        <v>38.749125642200731</v>
      </c>
    </row>
    <row r="2950" spans="1:13">
      <c r="A2950" s="230">
        <v>40057</v>
      </c>
      <c r="B2950">
        <v>15.21</v>
      </c>
      <c r="C2950">
        <v>43.87</v>
      </c>
      <c r="D2950">
        <v>8.65</v>
      </c>
      <c r="E2950">
        <v>165.298</v>
      </c>
      <c r="F2950">
        <v>998.04</v>
      </c>
      <c r="G2950">
        <v>315.11</v>
      </c>
      <c r="H2950">
        <f t="shared" si="235"/>
        <v>29.896805896805898</v>
      </c>
      <c r="I2950">
        <f t="shared" si="236"/>
        <v>95.4614987912272</v>
      </c>
      <c r="J2950">
        <f t="shared" si="237"/>
        <v>69.2</v>
      </c>
      <c r="K2950">
        <f t="shared" si="238"/>
        <v>2289.8265639718511</v>
      </c>
      <c r="L2950">
        <f t="shared" si="239"/>
        <v>68.583444427646683</v>
      </c>
      <c r="M2950">
        <f t="shared" si="240"/>
        <v>38.002604983236452</v>
      </c>
    </row>
    <row r="2951" spans="1:13">
      <c r="A2951" s="230">
        <v>40058</v>
      </c>
      <c r="B2951">
        <v>15.35</v>
      </c>
      <c r="C2951">
        <v>44.25</v>
      </c>
      <c r="D2951">
        <v>8.8000000000000007</v>
      </c>
      <c r="E2951">
        <v>165.18</v>
      </c>
      <c r="F2951">
        <v>994.75</v>
      </c>
      <c r="G2951">
        <v>314.98</v>
      </c>
      <c r="H2951">
        <f t="shared" si="235"/>
        <v>30.171990171990171</v>
      </c>
      <c r="I2951">
        <f t="shared" si="236"/>
        <v>96.288382072300067</v>
      </c>
      <c r="J2951">
        <f t="shared" si="237"/>
        <v>70.400000000000006</v>
      </c>
      <c r="K2951">
        <f t="shared" si="238"/>
        <v>2288.1919432592676</v>
      </c>
      <c r="L2951">
        <f t="shared" si="239"/>
        <v>68.35736177347755</v>
      </c>
      <c r="M2951">
        <f t="shared" si="240"/>
        <v>37.986926843387444</v>
      </c>
    </row>
    <row r="2952" spans="1:13">
      <c r="A2952" s="230">
        <v>40059</v>
      </c>
      <c r="B2952">
        <v>15.25</v>
      </c>
      <c r="C2952">
        <v>44.45</v>
      </c>
      <c r="D2952">
        <v>9.2899999999999991</v>
      </c>
      <c r="E2952">
        <v>166.55</v>
      </c>
      <c r="F2952">
        <v>1003.24</v>
      </c>
      <c r="G2952">
        <v>316.58</v>
      </c>
      <c r="H2952">
        <f t="shared" si="235"/>
        <v>29.975429975429975</v>
      </c>
      <c r="I2952">
        <f t="shared" si="236"/>
        <v>96.723583799180517</v>
      </c>
      <c r="J2952">
        <f t="shared" si="237"/>
        <v>74.319999999999993</v>
      </c>
      <c r="K2952">
        <f t="shared" si="238"/>
        <v>2307.1701667867237</v>
      </c>
      <c r="L2952">
        <f t="shared" si="239"/>
        <v>68.940778713871438</v>
      </c>
      <c r="M2952">
        <f t="shared" si="240"/>
        <v>38.179888564605996</v>
      </c>
    </row>
    <row r="2953" spans="1:13">
      <c r="A2953" s="230">
        <v>40060</v>
      </c>
      <c r="B2953">
        <v>15.69</v>
      </c>
      <c r="C2953">
        <v>45.1</v>
      </c>
      <c r="D2953">
        <v>9.5</v>
      </c>
      <c r="E2953">
        <v>170.31</v>
      </c>
      <c r="F2953">
        <v>1016.4</v>
      </c>
      <c r="G2953">
        <v>321.91000000000003</v>
      </c>
      <c r="H2953">
        <f t="shared" si="235"/>
        <v>30.840294840294842</v>
      </c>
      <c r="I2953">
        <f t="shared" si="236"/>
        <v>98.13798941154198</v>
      </c>
      <c r="J2953">
        <f t="shared" si="237"/>
        <v>76</v>
      </c>
      <c r="K2953">
        <f t="shared" si="238"/>
        <v>2359.2563861029535</v>
      </c>
      <c r="L2953">
        <f t="shared" si="239"/>
        <v>69.845109330547956</v>
      </c>
      <c r="M2953">
        <f t="shared" si="240"/>
        <v>38.822692298415312</v>
      </c>
    </row>
    <row r="2954" spans="1:13">
      <c r="A2954" s="230">
        <v>40063</v>
      </c>
      <c r="B2954">
        <v>15.69</v>
      </c>
      <c r="C2954">
        <v>45.1</v>
      </c>
      <c r="D2954">
        <v>9.5</v>
      </c>
      <c r="E2954">
        <v>170.31</v>
      </c>
      <c r="F2954">
        <v>1016.4</v>
      </c>
      <c r="G2954">
        <v>321.91000000000003</v>
      </c>
      <c r="H2954">
        <f t="shared" si="235"/>
        <v>30.840294840294842</v>
      </c>
      <c r="I2954">
        <f t="shared" si="236"/>
        <v>98.13798941154198</v>
      </c>
      <c r="J2954">
        <f t="shared" si="237"/>
        <v>76</v>
      </c>
      <c r="K2954">
        <f t="shared" si="238"/>
        <v>2359.2563861029535</v>
      </c>
      <c r="L2954">
        <f t="shared" si="239"/>
        <v>69.845109330547956</v>
      </c>
      <c r="M2954">
        <f t="shared" si="240"/>
        <v>38.822692298415312</v>
      </c>
    </row>
    <row r="2955" spans="1:13">
      <c r="A2955" s="230">
        <v>40064</v>
      </c>
      <c r="B2955">
        <v>15.96</v>
      </c>
      <c r="C2955">
        <v>45.47</v>
      </c>
      <c r="D2955">
        <v>9.4</v>
      </c>
      <c r="E2955">
        <v>172.93</v>
      </c>
      <c r="F2955">
        <v>1025.3900000000001</v>
      </c>
      <c r="G2955">
        <v>324.29000000000002</v>
      </c>
      <c r="H2955">
        <f t="shared" si="235"/>
        <v>31.371007371007369</v>
      </c>
      <c r="I2955">
        <f t="shared" si="236"/>
        <v>98.943112606270816</v>
      </c>
      <c r="J2955">
        <f t="shared" si="237"/>
        <v>75.2</v>
      </c>
      <c r="K2955">
        <f t="shared" si="238"/>
        <v>2395.5505070094755</v>
      </c>
      <c r="L2955">
        <f t="shared" si="239"/>
        <v>70.462885336925012</v>
      </c>
      <c r="M2955">
        <f t="shared" si="240"/>
        <v>39.109722858727906</v>
      </c>
    </row>
    <row r="2956" spans="1:13">
      <c r="A2956" s="230">
        <v>40065</v>
      </c>
      <c r="B2956">
        <v>15.92</v>
      </c>
      <c r="C2956">
        <v>45.98</v>
      </c>
      <c r="D2956">
        <v>8.94</v>
      </c>
      <c r="E2956">
        <v>171.14</v>
      </c>
      <c r="F2956">
        <v>1033.3699999999999</v>
      </c>
      <c r="G2956">
        <v>326.83</v>
      </c>
      <c r="H2956">
        <f t="shared" si="235"/>
        <v>31.292383292383292</v>
      </c>
      <c r="I2956">
        <f t="shared" si="236"/>
        <v>100.05287700981597</v>
      </c>
      <c r="J2956">
        <f t="shared" si="237"/>
        <v>71.52</v>
      </c>
      <c r="K2956">
        <f t="shared" si="238"/>
        <v>2370.7541419626532</v>
      </c>
      <c r="L2956">
        <f t="shared" si="239"/>
        <v>71.011256030016071</v>
      </c>
      <c r="M2956">
        <f t="shared" si="240"/>
        <v>39.416049591162356</v>
      </c>
    </row>
    <row r="2957" spans="1:13">
      <c r="A2957" s="230">
        <v>40066</v>
      </c>
      <c r="B2957">
        <v>16.559999999999999</v>
      </c>
      <c r="C2957">
        <v>46.5</v>
      </c>
      <c r="D2957">
        <v>9.01</v>
      </c>
      <c r="E2957">
        <v>172.56</v>
      </c>
      <c r="F2957">
        <v>1044.1400000000001</v>
      </c>
      <c r="G2957">
        <v>331.21</v>
      </c>
      <c r="H2957">
        <f t="shared" si="235"/>
        <v>32.550368550368546</v>
      </c>
      <c r="I2957">
        <f t="shared" si="236"/>
        <v>101.18440149970515</v>
      </c>
      <c r="J2957">
        <f t="shared" si="237"/>
        <v>72.08</v>
      </c>
      <c r="K2957">
        <f t="shared" si="238"/>
        <v>2390.425001385272</v>
      </c>
      <c r="L2957">
        <f t="shared" si="239"/>
        <v>71.751350311293152</v>
      </c>
      <c r="M2957">
        <f t="shared" si="240"/>
        <v>39.944282302998147</v>
      </c>
    </row>
    <row r="2958" spans="1:13">
      <c r="A2958" s="230">
        <v>40067</v>
      </c>
      <c r="B2958">
        <v>16.600000000000001</v>
      </c>
      <c r="C2958">
        <v>46.1</v>
      </c>
      <c r="D2958">
        <v>8.94</v>
      </c>
      <c r="E2958">
        <v>172.16</v>
      </c>
      <c r="F2958">
        <v>1042.73</v>
      </c>
      <c r="G2958">
        <v>330.73</v>
      </c>
      <c r="H2958">
        <f t="shared" si="235"/>
        <v>32.628992628992634</v>
      </c>
      <c r="I2958">
        <f t="shared" si="236"/>
        <v>100.31399804594425</v>
      </c>
      <c r="J2958">
        <f t="shared" si="237"/>
        <v>71.52</v>
      </c>
      <c r="K2958">
        <f t="shared" si="238"/>
        <v>2384.8839142239708</v>
      </c>
      <c r="L2958">
        <f t="shared" si="239"/>
        <v>71.654457745220654</v>
      </c>
      <c r="M2958">
        <f t="shared" si="240"/>
        <v>39.886393786632581</v>
      </c>
    </row>
    <row r="2959" spans="1:13">
      <c r="A2959" s="230">
        <v>40070</v>
      </c>
      <c r="B2959">
        <v>16.39</v>
      </c>
      <c r="C2959">
        <v>45.7</v>
      </c>
      <c r="D2959">
        <v>9.06</v>
      </c>
      <c r="E2959">
        <v>173.72</v>
      </c>
      <c r="F2959">
        <v>1049.3399999999999</v>
      </c>
      <c r="G2959">
        <v>330.94</v>
      </c>
      <c r="H2959">
        <f t="shared" si="235"/>
        <v>32.216216216216218</v>
      </c>
      <c r="I2959">
        <f t="shared" si="236"/>
        <v>99.443594592183345</v>
      </c>
      <c r="J2959">
        <f t="shared" si="237"/>
        <v>72.48</v>
      </c>
      <c r="K2959">
        <f t="shared" si="238"/>
        <v>2406.4941541530447</v>
      </c>
      <c r="L2959">
        <f t="shared" si="239"/>
        <v>72.108684597517893</v>
      </c>
      <c r="M2959">
        <f t="shared" si="240"/>
        <v>39.911720012542517</v>
      </c>
    </row>
    <row r="2960" spans="1:13">
      <c r="A2960" s="230">
        <v>40071</v>
      </c>
      <c r="B2960">
        <v>16.57</v>
      </c>
      <c r="C2960">
        <v>45.64</v>
      </c>
      <c r="D2960">
        <v>9.11</v>
      </c>
      <c r="E2960">
        <v>175.16</v>
      </c>
      <c r="F2960">
        <v>1052.6300000000001</v>
      </c>
      <c r="G2960">
        <v>332.87</v>
      </c>
      <c r="H2960">
        <f t="shared" si="235"/>
        <v>32.570024570024572</v>
      </c>
      <c r="I2960">
        <f t="shared" si="236"/>
        <v>99.313034074119201</v>
      </c>
      <c r="J2960">
        <f t="shared" si="237"/>
        <v>72.88</v>
      </c>
      <c r="K2960">
        <f t="shared" si="238"/>
        <v>2426.4420679337286</v>
      </c>
      <c r="L2960">
        <f t="shared" si="239"/>
        <v>72.33476725168704</v>
      </c>
      <c r="M2960">
        <f t="shared" si="240"/>
        <v>40.144480088762393</v>
      </c>
    </row>
    <row r="2961" spans="1:13">
      <c r="A2961" s="230">
        <v>40072</v>
      </c>
      <c r="B2961">
        <v>16.920000000000002</v>
      </c>
      <c r="C2961">
        <v>45.64</v>
      </c>
      <c r="D2961">
        <v>9.19</v>
      </c>
      <c r="E2961">
        <v>181.87</v>
      </c>
      <c r="F2961">
        <v>1068.76</v>
      </c>
      <c r="G2961">
        <v>336.13</v>
      </c>
      <c r="H2961">
        <f t="shared" si="235"/>
        <v>33.257985257985261</v>
      </c>
      <c r="I2961">
        <f t="shared" si="236"/>
        <v>99.313034074119201</v>
      </c>
      <c r="J2961">
        <f t="shared" si="237"/>
        <v>73.52</v>
      </c>
      <c r="K2961">
        <f t="shared" si="238"/>
        <v>2519.3938050645538</v>
      </c>
      <c r="L2961">
        <f t="shared" si="239"/>
        <v>73.443190720303463</v>
      </c>
      <c r="M2961">
        <f t="shared" si="240"/>
        <v>40.537639595745198</v>
      </c>
    </row>
    <row r="2962" spans="1:13">
      <c r="A2962" s="230">
        <v>40073</v>
      </c>
      <c r="B2962">
        <v>16.86</v>
      </c>
      <c r="C2962">
        <v>45.71</v>
      </c>
      <c r="D2962">
        <v>8.92</v>
      </c>
      <c r="E2962">
        <v>184.55</v>
      </c>
      <c r="F2962">
        <v>1065.49</v>
      </c>
      <c r="G2962">
        <v>335.41</v>
      </c>
      <c r="H2962">
        <f t="shared" si="235"/>
        <v>33.140049140049143</v>
      </c>
      <c r="I2962">
        <f t="shared" si="236"/>
        <v>99.465354678527362</v>
      </c>
      <c r="J2962">
        <f t="shared" si="237"/>
        <v>71.36</v>
      </c>
      <c r="K2962">
        <f t="shared" si="238"/>
        <v>2556.5190890452709</v>
      </c>
      <c r="L2962">
        <f t="shared" si="239"/>
        <v>73.218482428773655</v>
      </c>
      <c r="M2962">
        <f t="shared" si="240"/>
        <v>40.450806821196849</v>
      </c>
    </row>
    <row r="2963" spans="1:13">
      <c r="A2963" s="230">
        <v>40074</v>
      </c>
      <c r="B2963">
        <v>16.690000000000001</v>
      </c>
      <c r="C2963">
        <v>46.15</v>
      </c>
      <c r="D2963">
        <v>8.9700000000000006</v>
      </c>
      <c r="E2963">
        <v>185.02</v>
      </c>
      <c r="F2963">
        <v>1068.3</v>
      </c>
      <c r="G2963">
        <v>335.87</v>
      </c>
      <c r="H2963">
        <f t="shared" si="235"/>
        <v>32.805896805896808</v>
      </c>
      <c r="I2963">
        <f t="shared" si="236"/>
        <v>100.42279847766436</v>
      </c>
      <c r="J2963">
        <f t="shared" si="237"/>
        <v>71.760000000000005</v>
      </c>
      <c r="K2963">
        <f t="shared" si="238"/>
        <v>2563.0298664597995</v>
      </c>
      <c r="L2963">
        <f t="shared" si="239"/>
        <v>73.411580379598959</v>
      </c>
      <c r="M2963">
        <f t="shared" si="240"/>
        <v>40.506283316047181</v>
      </c>
    </row>
    <row r="2964" spans="1:13">
      <c r="A2964" s="230">
        <v>40077</v>
      </c>
      <c r="B2964">
        <v>16.010000000000002</v>
      </c>
      <c r="C2964">
        <v>46.35</v>
      </c>
      <c r="D2964">
        <v>8.6199999999999992</v>
      </c>
      <c r="E2964">
        <v>184.02</v>
      </c>
      <c r="F2964">
        <v>1064.6600000000001</v>
      </c>
      <c r="G2964">
        <v>336</v>
      </c>
      <c r="H2964">
        <f t="shared" si="235"/>
        <v>31.469287469287472</v>
      </c>
      <c r="I2964">
        <f t="shared" si="236"/>
        <v>100.85800020454481</v>
      </c>
      <c r="J2964">
        <f t="shared" si="237"/>
        <v>68.959999999999994</v>
      </c>
      <c r="K2964">
        <f t="shared" si="238"/>
        <v>2549.1771485565469</v>
      </c>
      <c r="L2964">
        <f t="shared" si="239"/>
        <v>73.161446379241639</v>
      </c>
      <c r="M2964">
        <f t="shared" si="240"/>
        <v>40.521961455896189</v>
      </c>
    </row>
    <row r="2965" spans="1:13">
      <c r="A2965" s="230">
        <v>40078</v>
      </c>
      <c r="B2965">
        <v>15.73</v>
      </c>
      <c r="C2965">
        <v>47.01</v>
      </c>
      <c r="D2965">
        <v>8.7200000000000006</v>
      </c>
      <c r="E2965">
        <v>184.48</v>
      </c>
      <c r="F2965">
        <v>1071.6600000000001</v>
      </c>
      <c r="G2965">
        <v>337.23</v>
      </c>
      <c r="H2965">
        <f t="shared" si="235"/>
        <v>30.918918918918919</v>
      </c>
      <c r="I2965">
        <f t="shared" si="236"/>
        <v>102.2941659032503</v>
      </c>
      <c r="J2965">
        <f t="shared" si="237"/>
        <v>69.760000000000005</v>
      </c>
      <c r="K2965">
        <f t="shared" si="238"/>
        <v>2555.5493987920431</v>
      </c>
      <c r="L2965">
        <f t="shared" si="239"/>
        <v>73.642473303005744</v>
      </c>
      <c r="M2965">
        <f t="shared" si="240"/>
        <v>40.67030077908295</v>
      </c>
    </row>
    <row r="2966" spans="1:13">
      <c r="A2966" s="230">
        <v>40079</v>
      </c>
      <c r="B2966">
        <v>15.95</v>
      </c>
      <c r="C2966">
        <v>46.93</v>
      </c>
      <c r="D2966">
        <v>8.81</v>
      </c>
      <c r="E2966">
        <v>185.5</v>
      </c>
      <c r="F2966">
        <v>1060.8699999999999</v>
      </c>
      <c r="G2966">
        <v>336.09</v>
      </c>
      <c r="H2966">
        <f t="shared" si="235"/>
        <v>31.351351351351351</v>
      </c>
      <c r="I2966">
        <f t="shared" si="236"/>
        <v>102.12008521249813</v>
      </c>
      <c r="J2966">
        <f t="shared" si="237"/>
        <v>70.48</v>
      </c>
      <c r="K2966">
        <f t="shared" si="238"/>
        <v>2569.6791710533607</v>
      </c>
      <c r="L2966">
        <f t="shared" si="239"/>
        <v>72.901004659089338</v>
      </c>
      <c r="M2966">
        <f t="shared" si="240"/>
        <v>40.53281555271473</v>
      </c>
    </row>
    <row r="2967" spans="1:13">
      <c r="A2967" s="230">
        <v>40080</v>
      </c>
      <c r="B2967">
        <v>15.77</v>
      </c>
      <c r="C2967">
        <v>46.87</v>
      </c>
      <c r="D2967">
        <v>8.86</v>
      </c>
      <c r="E2967">
        <v>183.82</v>
      </c>
      <c r="F2967">
        <v>1050.78</v>
      </c>
      <c r="G2967">
        <v>333.94</v>
      </c>
      <c r="H2967">
        <f t="shared" si="235"/>
        <v>30.997542997542997</v>
      </c>
      <c r="I2967">
        <f t="shared" si="236"/>
        <v>101.98952469443398</v>
      </c>
      <c r="J2967">
        <f t="shared" si="237"/>
        <v>70.88</v>
      </c>
      <c r="K2967">
        <f t="shared" si="238"/>
        <v>2546.4066049758962</v>
      </c>
      <c r="L2967">
        <f t="shared" si="239"/>
        <v>72.207638707549378</v>
      </c>
      <c r="M2967">
        <f t="shared" si="240"/>
        <v>40.273523239827298</v>
      </c>
    </row>
    <row r="2968" spans="1:13">
      <c r="A2968" s="230">
        <v>40081</v>
      </c>
      <c r="B2968">
        <v>15.34</v>
      </c>
      <c r="C2968">
        <v>47.02</v>
      </c>
      <c r="D2968">
        <v>8.75</v>
      </c>
      <c r="E2968">
        <v>182.37</v>
      </c>
      <c r="F2968">
        <v>1044.3800000000001</v>
      </c>
      <c r="G2968">
        <v>331.61</v>
      </c>
      <c r="H2968">
        <f t="shared" si="235"/>
        <v>30.152334152334152</v>
      </c>
      <c r="I2968">
        <f t="shared" si="236"/>
        <v>102.31592598959432</v>
      </c>
      <c r="J2968">
        <f t="shared" si="237"/>
        <v>70</v>
      </c>
      <c r="K2968">
        <f t="shared" si="238"/>
        <v>2526.3201640161801</v>
      </c>
      <c r="L2968">
        <f t="shared" si="239"/>
        <v>71.767842662965052</v>
      </c>
      <c r="M2968">
        <f t="shared" si="240"/>
        <v>39.992522733302785</v>
      </c>
    </row>
    <row r="2969" spans="1:13">
      <c r="A2969" s="230">
        <v>40084</v>
      </c>
      <c r="B2969">
        <v>15.67</v>
      </c>
      <c r="C2969">
        <v>47.88</v>
      </c>
      <c r="D2969">
        <v>8.77</v>
      </c>
      <c r="E2969">
        <v>186.15190000000001</v>
      </c>
      <c r="F2969">
        <v>1062.98</v>
      </c>
      <c r="G2969">
        <v>337.36</v>
      </c>
      <c r="H2969">
        <f t="shared" si="235"/>
        <v>30.800982800982801</v>
      </c>
      <c r="I2969">
        <f t="shared" si="236"/>
        <v>104.18729341518026</v>
      </c>
      <c r="J2969">
        <f t="shared" si="237"/>
        <v>70.16</v>
      </c>
      <c r="K2969">
        <f t="shared" si="238"/>
        <v>2578.7097578544913</v>
      </c>
      <c r="L2969">
        <f t="shared" si="239"/>
        <v>73.045999917538239</v>
      </c>
      <c r="M2969">
        <f t="shared" si="240"/>
        <v>40.685978918931959</v>
      </c>
    </row>
    <row r="2970" spans="1:13">
      <c r="A2970" s="230">
        <v>40085</v>
      </c>
      <c r="B2970">
        <v>15.17</v>
      </c>
      <c r="C2970">
        <v>47.44</v>
      </c>
      <c r="D2970">
        <v>8.9</v>
      </c>
      <c r="E2970">
        <v>185.38</v>
      </c>
      <c r="F2970">
        <v>1060.6099999999999</v>
      </c>
      <c r="G2970">
        <v>335.02</v>
      </c>
      <c r="H2970">
        <f t="shared" si="235"/>
        <v>29.818181818181817</v>
      </c>
      <c r="I2970">
        <f t="shared" si="236"/>
        <v>103.22984961604328</v>
      </c>
      <c r="J2970">
        <f t="shared" si="237"/>
        <v>71.2</v>
      </c>
      <c r="K2970">
        <f t="shared" si="238"/>
        <v>2568.0168449049702</v>
      </c>
      <c r="L2970">
        <f t="shared" si="239"/>
        <v>72.883137944778099</v>
      </c>
      <c r="M2970">
        <f t="shared" si="240"/>
        <v>40.403772401649825</v>
      </c>
    </row>
    <row r="2971" spans="1:13">
      <c r="A2971" s="230">
        <v>40086</v>
      </c>
      <c r="B2971">
        <v>15.26</v>
      </c>
      <c r="C2971">
        <v>47.21</v>
      </c>
      <c r="D2971">
        <v>8.83</v>
      </c>
      <c r="E2971">
        <v>185.35</v>
      </c>
      <c r="F2971">
        <v>1057.08</v>
      </c>
      <c r="G2971">
        <v>335.65</v>
      </c>
      <c r="H2971">
        <f t="shared" si="235"/>
        <v>29.995085995085994</v>
      </c>
      <c r="I2971">
        <f t="shared" si="236"/>
        <v>102.72936763013075</v>
      </c>
      <c r="J2971">
        <f t="shared" si="237"/>
        <v>70.64</v>
      </c>
      <c r="K2971">
        <f t="shared" si="238"/>
        <v>2567.6012633678729</v>
      </c>
      <c r="L2971">
        <f t="shared" si="239"/>
        <v>72.640562938937066</v>
      </c>
      <c r="M2971">
        <f t="shared" si="240"/>
        <v>40.479751079379632</v>
      </c>
    </row>
    <row r="2972" spans="1:13">
      <c r="A2972" s="230">
        <v>40087</v>
      </c>
      <c r="B2972">
        <v>15.14</v>
      </c>
      <c r="C2972">
        <v>45.96</v>
      </c>
      <c r="D2972">
        <v>8.75</v>
      </c>
      <c r="E2972">
        <v>180.85990000000001</v>
      </c>
      <c r="F2972">
        <v>1029.8499999999999</v>
      </c>
      <c r="G2972">
        <v>326.02</v>
      </c>
      <c r="H2972">
        <f t="shared" si="235"/>
        <v>29.759213759213758</v>
      </c>
      <c r="I2972">
        <f t="shared" si="236"/>
        <v>100.00935683712792</v>
      </c>
      <c r="J2972">
        <f t="shared" si="237"/>
        <v>70</v>
      </c>
      <c r="K2972">
        <f t="shared" si="238"/>
        <v>2505.4011747104782</v>
      </c>
      <c r="L2972">
        <f t="shared" si="239"/>
        <v>70.769368205494686</v>
      </c>
      <c r="M2972">
        <f t="shared" si="240"/>
        <v>39.318362719795466</v>
      </c>
    </row>
    <row r="2973" spans="1:13">
      <c r="A2973" s="230">
        <v>40088</v>
      </c>
      <c r="B2973">
        <v>15.04</v>
      </c>
      <c r="C2973">
        <v>45.28</v>
      </c>
      <c r="D2973">
        <v>8.6999999999999993</v>
      </c>
      <c r="E2973">
        <v>184.9</v>
      </c>
      <c r="F2973">
        <v>1025.21</v>
      </c>
      <c r="G2973">
        <v>324.92</v>
      </c>
      <c r="H2973">
        <f t="shared" si="235"/>
        <v>29.562653562653562</v>
      </c>
      <c r="I2973">
        <f t="shared" si="236"/>
        <v>98.529670965734397</v>
      </c>
      <c r="J2973">
        <f t="shared" si="237"/>
        <v>69.599999999999994</v>
      </c>
      <c r="K2973">
        <f t="shared" si="238"/>
        <v>2561.3675403114094</v>
      </c>
      <c r="L2973">
        <f t="shared" si="239"/>
        <v>70.450516073171059</v>
      </c>
      <c r="M2973">
        <f t="shared" si="240"/>
        <v>39.185701536457707</v>
      </c>
    </row>
    <row r="2974" spans="1:13">
      <c r="A2974" s="230">
        <v>40091</v>
      </c>
      <c r="B2974">
        <v>15.15</v>
      </c>
      <c r="C2974">
        <v>46.07</v>
      </c>
      <c r="D2974">
        <v>8.8000000000000007</v>
      </c>
      <c r="E2974">
        <v>186.024</v>
      </c>
      <c r="F2974">
        <v>1040.46</v>
      </c>
      <c r="G2974">
        <v>327.61</v>
      </c>
      <c r="H2974">
        <f t="shared" si="235"/>
        <v>29.77886977886978</v>
      </c>
      <c r="I2974">
        <f t="shared" si="236"/>
        <v>100.24871778691218</v>
      </c>
      <c r="J2974">
        <f t="shared" si="237"/>
        <v>70.400000000000006</v>
      </c>
      <c r="K2974">
        <f t="shared" si="238"/>
        <v>2576.9379952346653</v>
      </c>
      <c r="L2974">
        <f t="shared" si="239"/>
        <v>71.498467585657153</v>
      </c>
      <c r="M2974">
        <f t="shared" si="240"/>
        <v>39.510118430256398</v>
      </c>
    </row>
    <row r="2975" spans="1:13">
      <c r="A2975" s="230">
        <v>40092</v>
      </c>
      <c r="B2975">
        <v>15.51</v>
      </c>
      <c r="C2975">
        <v>47.01</v>
      </c>
      <c r="D2975">
        <v>9.48</v>
      </c>
      <c r="E2975">
        <v>190.01</v>
      </c>
      <c r="F2975">
        <v>1054.72</v>
      </c>
      <c r="G2975">
        <v>333.84</v>
      </c>
      <c r="H2975">
        <f t="shared" si="235"/>
        <v>30.486486486486488</v>
      </c>
      <c r="I2975">
        <f t="shared" si="236"/>
        <v>102.2941659032503</v>
      </c>
      <c r="J2975">
        <f t="shared" si="237"/>
        <v>75.84</v>
      </c>
      <c r="K2975">
        <f t="shared" si="238"/>
        <v>2632.1549287970302</v>
      </c>
      <c r="L2975">
        <f t="shared" si="239"/>
        <v>72.478388147496602</v>
      </c>
      <c r="M2975">
        <f t="shared" si="240"/>
        <v>40.261463132251144</v>
      </c>
    </row>
    <row r="2976" spans="1:13">
      <c r="A2976" s="230">
        <v>40093</v>
      </c>
      <c r="B2976">
        <v>15.36</v>
      </c>
      <c r="C2976">
        <v>46.56</v>
      </c>
      <c r="D2976">
        <v>9.94</v>
      </c>
      <c r="E2976">
        <v>190.25</v>
      </c>
      <c r="F2976">
        <v>1057.58</v>
      </c>
      <c r="G2976">
        <v>335.4</v>
      </c>
      <c r="H2976">
        <f t="shared" si="235"/>
        <v>30.191646191646193</v>
      </c>
      <c r="I2976">
        <f t="shared" si="236"/>
        <v>101.31496201776929</v>
      </c>
      <c r="J2976">
        <f t="shared" si="237"/>
        <v>79.52</v>
      </c>
      <c r="K2976">
        <f t="shared" si="238"/>
        <v>2635.4795810938108</v>
      </c>
      <c r="L2976">
        <f t="shared" si="239"/>
        <v>72.674922004920219</v>
      </c>
      <c r="M2976">
        <f t="shared" si="240"/>
        <v>40.449600810439229</v>
      </c>
    </row>
    <row r="2977" spans="1:13">
      <c r="A2977" s="230">
        <v>40094</v>
      </c>
      <c r="B2977">
        <v>15.82</v>
      </c>
      <c r="C2977">
        <v>46.46</v>
      </c>
      <c r="D2977">
        <v>10.39</v>
      </c>
      <c r="E2977">
        <v>189.27</v>
      </c>
      <c r="F2977">
        <v>1065.48</v>
      </c>
      <c r="G2977">
        <v>336.72</v>
      </c>
      <c r="H2977">
        <f t="shared" si="235"/>
        <v>31.095823095823096</v>
      </c>
      <c r="I2977">
        <f t="shared" si="236"/>
        <v>101.09736115432906</v>
      </c>
      <c r="J2977">
        <f t="shared" si="237"/>
        <v>83.12</v>
      </c>
      <c r="K2977">
        <f t="shared" si="238"/>
        <v>2621.9039175486232</v>
      </c>
      <c r="L2977">
        <f t="shared" si="239"/>
        <v>73.217795247453992</v>
      </c>
      <c r="M2977">
        <f t="shared" si="240"/>
        <v>40.608794230444538</v>
      </c>
    </row>
    <row r="2978" spans="1:13">
      <c r="A2978" s="230">
        <v>40095</v>
      </c>
      <c r="B2978">
        <v>15.81</v>
      </c>
      <c r="C2978">
        <v>47.38</v>
      </c>
      <c r="D2978">
        <v>10.19</v>
      </c>
      <c r="E2978">
        <v>190.47</v>
      </c>
      <c r="F2978">
        <v>1071.49</v>
      </c>
      <c r="G2978">
        <v>340.49</v>
      </c>
      <c r="H2978">
        <f t="shared" si="235"/>
        <v>31.076167076167078</v>
      </c>
      <c r="I2978">
        <f t="shared" si="236"/>
        <v>103.09928909797914</v>
      </c>
      <c r="J2978">
        <f t="shared" si="237"/>
        <v>81.52</v>
      </c>
      <c r="K2978">
        <f t="shared" si="238"/>
        <v>2638.5271790325264</v>
      </c>
      <c r="L2978">
        <f t="shared" si="239"/>
        <v>73.630791220571453</v>
      </c>
      <c r="M2978">
        <f t="shared" si="240"/>
        <v>41.063460286065755</v>
      </c>
    </row>
    <row r="2979" spans="1:13">
      <c r="A2979" s="230">
        <v>40098</v>
      </c>
      <c r="B2979">
        <v>15.42</v>
      </c>
      <c r="C2979">
        <v>47.04</v>
      </c>
      <c r="D2979">
        <v>10.34</v>
      </c>
      <c r="E2979">
        <v>190.81</v>
      </c>
      <c r="F2979">
        <v>1076.19</v>
      </c>
      <c r="G2979">
        <v>341.43</v>
      </c>
      <c r="H2979">
        <f t="shared" si="235"/>
        <v>30.309582309582311</v>
      </c>
      <c r="I2979">
        <f t="shared" si="236"/>
        <v>102.35944616228237</v>
      </c>
      <c r="J2979">
        <f t="shared" si="237"/>
        <v>82.72</v>
      </c>
      <c r="K2979">
        <f t="shared" si="238"/>
        <v>2643.2371031196321</v>
      </c>
      <c r="L2979">
        <f t="shared" si="239"/>
        <v>73.953766440813069</v>
      </c>
      <c r="M2979">
        <f t="shared" si="240"/>
        <v>41.176825297281653</v>
      </c>
    </row>
    <row r="2980" spans="1:13">
      <c r="A2980" s="230">
        <v>40099</v>
      </c>
      <c r="B2980">
        <v>15.31</v>
      </c>
      <c r="C2980">
        <v>46.69</v>
      </c>
      <c r="D2980">
        <v>10.92</v>
      </c>
      <c r="E2980">
        <v>190.02</v>
      </c>
      <c r="F2980">
        <v>1073.19</v>
      </c>
      <c r="G2980">
        <v>341.45</v>
      </c>
      <c r="H2980">
        <f t="shared" si="235"/>
        <v>30.093366093366093</v>
      </c>
      <c r="I2980">
        <f t="shared" si="236"/>
        <v>101.59784314024158</v>
      </c>
      <c r="J2980">
        <f t="shared" si="237"/>
        <v>87.36</v>
      </c>
      <c r="K2980">
        <f t="shared" si="238"/>
        <v>2632.2934559760624</v>
      </c>
      <c r="L2980">
        <f t="shared" si="239"/>
        <v>73.747612044914163</v>
      </c>
      <c r="M2980">
        <f t="shared" si="240"/>
        <v>41.179237318796886</v>
      </c>
    </row>
    <row r="2981" spans="1:13">
      <c r="A2981" s="230">
        <v>40100</v>
      </c>
      <c r="B2981">
        <v>15.63</v>
      </c>
      <c r="C2981">
        <v>47.89</v>
      </c>
      <c r="D2981">
        <v>11.6</v>
      </c>
      <c r="E2981">
        <v>191.29</v>
      </c>
      <c r="F2981">
        <v>1092.02</v>
      </c>
      <c r="G2981">
        <v>346.44</v>
      </c>
      <c r="H2981">
        <f t="shared" si="235"/>
        <v>30.722358722358724</v>
      </c>
      <c r="I2981">
        <f t="shared" si="236"/>
        <v>104.20905350152429</v>
      </c>
      <c r="J2981">
        <f t="shared" si="237"/>
        <v>92.8</v>
      </c>
      <c r="K2981">
        <f t="shared" si="238"/>
        <v>2649.8864077131934</v>
      </c>
      <c r="L2981">
        <f t="shared" si="239"/>
        <v>75.041574469839617</v>
      </c>
      <c r="M2981">
        <f t="shared" si="240"/>
        <v>41.781036686847251</v>
      </c>
    </row>
    <row r="2982" spans="1:13">
      <c r="A2982" s="230">
        <v>40101</v>
      </c>
      <c r="B2982">
        <v>15.43</v>
      </c>
      <c r="C2982">
        <v>48</v>
      </c>
      <c r="D2982">
        <v>11.59</v>
      </c>
      <c r="E2982">
        <v>190.56</v>
      </c>
      <c r="F2982">
        <v>1096.56</v>
      </c>
      <c r="G2982">
        <v>346.37</v>
      </c>
      <c r="H2982">
        <f t="shared" si="235"/>
        <v>30.329238329238329</v>
      </c>
      <c r="I2982">
        <f t="shared" si="236"/>
        <v>104.44841445130854</v>
      </c>
      <c r="J2982">
        <f t="shared" si="237"/>
        <v>92.72</v>
      </c>
      <c r="K2982">
        <f t="shared" si="238"/>
        <v>2639.7739236438188</v>
      </c>
      <c r="L2982">
        <f t="shared" si="239"/>
        <v>75.353554788966619</v>
      </c>
      <c r="M2982">
        <f t="shared" si="240"/>
        <v>41.772594611543937</v>
      </c>
    </row>
    <row r="2983" spans="1:13">
      <c r="A2983" s="230">
        <v>40102</v>
      </c>
      <c r="B2983">
        <v>15.278</v>
      </c>
      <c r="C2983">
        <v>48.37</v>
      </c>
      <c r="D2983">
        <v>11.5</v>
      </c>
      <c r="E2983">
        <v>188.05</v>
      </c>
      <c r="F2983">
        <v>1087.68</v>
      </c>
      <c r="G2983">
        <v>342.93</v>
      </c>
      <c r="H2983">
        <f t="shared" si="235"/>
        <v>30.030466830466828</v>
      </c>
      <c r="I2983">
        <f t="shared" si="236"/>
        <v>105.25353764603737</v>
      </c>
      <c r="J2983">
        <f t="shared" si="237"/>
        <v>92</v>
      </c>
      <c r="K2983">
        <f t="shared" si="238"/>
        <v>2605.003601706655</v>
      </c>
      <c r="L2983">
        <f t="shared" si="239"/>
        <v>74.743337777105864</v>
      </c>
      <c r="M2983">
        <f t="shared" si="240"/>
        <v>41.35772691092405</v>
      </c>
    </row>
    <row r="2984" spans="1:13">
      <c r="A2984" s="230">
        <v>40105</v>
      </c>
      <c r="B2984">
        <v>15.36</v>
      </c>
      <c r="C2984">
        <v>48.47</v>
      </c>
      <c r="D2984">
        <v>12</v>
      </c>
      <c r="E2984">
        <v>189.86</v>
      </c>
      <c r="F2984">
        <v>1097.9100000000001</v>
      </c>
      <c r="G2984">
        <v>346.31</v>
      </c>
      <c r="H2984">
        <f t="shared" si="235"/>
        <v>30.191646191646193</v>
      </c>
      <c r="I2984">
        <f t="shared" si="236"/>
        <v>105.47113850947761</v>
      </c>
      <c r="J2984">
        <f t="shared" si="237"/>
        <v>96</v>
      </c>
      <c r="K2984">
        <f t="shared" si="238"/>
        <v>2630.0770211115423</v>
      </c>
      <c r="L2984">
        <f t="shared" si="239"/>
        <v>75.446324267121128</v>
      </c>
      <c r="M2984">
        <f t="shared" si="240"/>
        <v>41.765358546998243</v>
      </c>
    </row>
    <row r="2985" spans="1:13">
      <c r="A2985" s="230">
        <v>40106</v>
      </c>
      <c r="B2985">
        <v>15.35</v>
      </c>
      <c r="C2985">
        <v>48.74</v>
      </c>
      <c r="D2985">
        <v>12.09</v>
      </c>
      <c r="E2985">
        <v>198.76</v>
      </c>
      <c r="F2985">
        <v>1091.06</v>
      </c>
      <c r="G2985">
        <v>346.32</v>
      </c>
      <c r="H2985">
        <f t="shared" si="235"/>
        <v>30.171990171990171</v>
      </c>
      <c r="I2985">
        <f t="shared" si="236"/>
        <v>106.05866084076622</v>
      </c>
      <c r="J2985">
        <f t="shared" si="237"/>
        <v>96.72</v>
      </c>
      <c r="K2985">
        <f t="shared" si="238"/>
        <v>2753.3662104504906</v>
      </c>
      <c r="L2985">
        <f t="shared" si="239"/>
        <v>74.97560506315196</v>
      </c>
      <c r="M2985">
        <f t="shared" si="240"/>
        <v>41.766564557755856</v>
      </c>
    </row>
    <row r="2986" spans="1:13">
      <c r="A2986" s="230">
        <v>40107</v>
      </c>
      <c r="B2986">
        <v>15.15</v>
      </c>
      <c r="C2986">
        <v>48.22</v>
      </c>
      <c r="D2986">
        <v>11.91</v>
      </c>
      <c r="E2986">
        <v>204.92</v>
      </c>
      <c r="F2986">
        <v>1081.4000000000001</v>
      </c>
      <c r="G2986">
        <v>345.59</v>
      </c>
      <c r="H2986">
        <f t="shared" si="235"/>
        <v>29.77886977886978</v>
      </c>
      <c r="I2986">
        <f t="shared" si="236"/>
        <v>104.92713635087703</v>
      </c>
      <c r="J2986">
        <f t="shared" si="237"/>
        <v>95.28</v>
      </c>
      <c r="K2986">
        <f t="shared" si="238"/>
        <v>2838.6989527345268</v>
      </c>
      <c r="L2986">
        <f t="shared" si="239"/>
        <v>74.311787908357502</v>
      </c>
      <c r="M2986">
        <f t="shared" si="240"/>
        <v>41.678525772449895</v>
      </c>
    </row>
    <row r="2987" spans="1:13">
      <c r="A2987" s="230">
        <v>40108</v>
      </c>
      <c r="B2987">
        <v>15.43</v>
      </c>
      <c r="C2987">
        <v>48.32</v>
      </c>
      <c r="D2987">
        <v>11.8</v>
      </c>
      <c r="E2987">
        <v>205.2</v>
      </c>
      <c r="F2987">
        <v>1092.9100000000001</v>
      </c>
      <c r="G2987">
        <v>347.59</v>
      </c>
      <c r="H2987">
        <f t="shared" si="235"/>
        <v>30.329238329238329</v>
      </c>
      <c r="I2987">
        <f t="shared" si="236"/>
        <v>105.14473721431726</v>
      </c>
      <c r="J2987">
        <f t="shared" si="237"/>
        <v>94.4</v>
      </c>
      <c r="K2987">
        <f t="shared" si="238"/>
        <v>2842.5777137474374</v>
      </c>
      <c r="L2987">
        <f t="shared" si="239"/>
        <v>75.102733607289622</v>
      </c>
      <c r="M2987">
        <f t="shared" si="240"/>
        <v>41.919727923973085</v>
      </c>
    </row>
    <row r="2988" spans="1:13">
      <c r="A2988" s="230">
        <v>40109</v>
      </c>
      <c r="B2988">
        <v>15.48</v>
      </c>
      <c r="C2988">
        <v>48.56</v>
      </c>
      <c r="D2988">
        <v>11.9</v>
      </c>
      <c r="E2988">
        <v>203.94</v>
      </c>
      <c r="F2988">
        <v>1079.5999999999999</v>
      </c>
      <c r="G2988">
        <v>346.51</v>
      </c>
      <c r="H2988">
        <f t="shared" si="235"/>
        <v>30.427518427518429</v>
      </c>
      <c r="I2988">
        <f t="shared" si="236"/>
        <v>105.66697928657381</v>
      </c>
      <c r="J2988">
        <f t="shared" si="237"/>
        <v>95.2</v>
      </c>
      <c r="K2988">
        <f t="shared" si="238"/>
        <v>2825.1232891893392</v>
      </c>
      <c r="L2988">
        <f t="shared" si="239"/>
        <v>74.188095270818152</v>
      </c>
      <c r="M2988">
        <f t="shared" si="240"/>
        <v>41.789478762150559</v>
      </c>
    </row>
    <row r="2989" spans="1:13">
      <c r="A2989" s="230">
        <v>40112</v>
      </c>
      <c r="B2989">
        <v>15.37</v>
      </c>
      <c r="C2989">
        <v>47.86</v>
      </c>
      <c r="D2989">
        <v>11.8</v>
      </c>
      <c r="E2989">
        <v>202.48</v>
      </c>
      <c r="F2989">
        <v>1066.95</v>
      </c>
      <c r="G2989">
        <v>345.39</v>
      </c>
      <c r="H2989">
        <f t="shared" si="235"/>
        <v>30.211302211302211</v>
      </c>
      <c r="I2989">
        <f t="shared" si="236"/>
        <v>104.14377324249223</v>
      </c>
      <c r="J2989">
        <f t="shared" si="237"/>
        <v>94.4</v>
      </c>
      <c r="K2989">
        <f t="shared" si="238"/>
        <v>2804.8983210505903</v>
      </c>
      <c r="L2989">
        <f t="shared" si="239"/>
        <v>73.318810901444451</v>
      </c>
      <c r="M2989">
        <f t="shared" si="240"/>
        <v>41.654405557297572</v>
      </c>
    </row>
    <row r="2990" spans="1:13">
      <c r="A2990" s="230">
        <v>40113</v>
      </c>
      <c r="B2990">
        <v>15.29</v>
      </c>
      <c r="C2990">
        <v>47.3</v>
      </c>
      <c r="D2990">
        <v>11.53</v>
      </c>
      <c r="E2990">
        <v>197.37</v>
      </c>
      <c r="F2990">
        <v>1063.4100000000001</v>
      </c>
      <c r="G2990">
        <v>342.19</v>
      </c>
      <c r="H2990">
        <f t="shared" si="235"/>
        <v>30.054054054054053</v>
      </c>
      <c r="I2990">
        <f t="shared" si="236"/>
        <v>102.92520840722696</v>
      </c>
      <c r="J2990">
        <f t="shared" si="237"/>
        <v>92.24</v>
      </c>
      <c r="K2990">
        <f t="shared" si="238"/>
        <v>2734.1109325649695</v>
      </c>
      <c r="L2990">
        <f t="shared" si="239"/>
        <v>73.075548714283755</v>
      </c>
      <c r="M2990">
        <f t="shared" si="240"/>
        <v>41.268482114860468</v>
      </c>
    </row>
    <row r="2991" spans="1:13">
      <c r="A2991" s="230">
        <v>40114</v>
      </c>
      <c r="B2991">
        <v>14.59</v>
      </c>
      <c r="C2991">
        <v>46.93</v>
      </c>
      <c r="D2991">
        <v>10.92</v>
      </c>
      <c r="E2991">
        <v>192.4</v>
      </c>
      <c r="F2991">
        <v>1042.6300000000001</v>
      </c>
      <c r="G2991">
        <v>336.02</v>
      </c>
      <c r="H2991">
        <f t="shared" ref="H2991:H3054" si="241">B2991*100/$B$429</f>
        <v>28.678132678132677</v>
      </c>
      <c r="I2991">
        <f t="shared" ref="I2991:I3054" si="242">C2991*100/$C$429</f>
        <v>102.12008521249813</v>
      </c>
      <c r="J2991">
        <f t="shared" ref="J2991:J3054" si="243">D2991*100/$D$429</f>
        <v>87.36</v>
      </c>
      <c r="K2991">
        <f t="shared" ref="K2991:K3054" si="244">E2991*100/$E$7</f>
        <v>2665.2629245858038</v>
      </c>
      <c r="L2991">
        <f t="shared" ref="L2991:L3054" si="245">F2991*100/$F$429</f>
        <v>71.647585932024029</v>
      </c>
      <c r="M2991">
        <f t="shared" ref="M2991:M3054" si="246">G2991*100/$G$429</f>
        <v>40.524373477411423</v>
      </c>
    </row>
    <row r="2992" spans="1:13">
      <c r="A2992" s="230">
        <v>40115</v>
      </c>
      <c r="B2992">
        <v>14.933999999999999</v>
      </c>
      <c r="C2992">
        <v>48.35</v>
      </c>
      <c r="D2992">
        <v>11.52</v>
      </c>
      <c r="E2992">
        <v>196.35</v>
      </c>
      <c r="F2992">
        <v>1066.1099999999999</v>
      </c>
      <c r="G2992">
        <v>342.62</v>
      </c>
      <c r="H2992">
        <f t="shared" si="241"/>
        <v>29.354299754299753</v>
      </c>
      <c r="I2992">
        <f t="shared" si="242"/>
        <v>105.21001747334934</v>
      </c>
      <c r="J2992">
        <f t="shared" si="243"/>
        <v>92.16</v>
      </c>
      <c r="K2992">
        <f t="shared" si="244"/>
        <v>2719.9811603036514</v>
      </c>
      <c r="L2992">
        <f t="shared" si="245"/>
        <v>73.261087670592758</v>
      </c>
      <c r="M2992">
        <f t="shared" si="246"/>
        <v>41.320340577437953</v>
      </c>
    </row>
    <row r="2993" spans="1:13">
      <c r="A2993" s="230">
        <v>40116</v>
      </c>
      <c r="B2993">
        <v>14.45</v>
      </c>
      <c r="C2993">
        <v>47.46</v>
      </c>
      <c r="D2993">
        <v>11.02</v>
      </c>
      <c r="E2993">
        <v>188.5</v>
      </c>
      <c r="F2993">
        <v>1036.19</v>
      </c>
      <c r="G2993">
        <v>334.37</v>
      </c>
      <c r="H2993">
        <f t="shared" si="241"/>
        <v>28.402948402948404</v>
      </c>
      <c r="I2993">
        <f t="shared" si="242"/>
        <v>103.27336978873132</v>
      </c>
      <c r="J2993">
        <f t="shared" si="243"/>
        <v>88.16</v>
      </c>
      <c r="K2993">
        <f t="shared" si="244"/>
        <v>2611.2373247631185</v>
      </c>
      <c r="L2993">
        <f t="shared" si="245"/>
        <v>71.205041162161052</v>
      </c>
      <c r="M2993">
        <f t="shared" si="246"/>
        <v>40.32538170240479</v>
      </c>
    </row>
    <row r="2994" spans="1:13">
      <c r="A2994" s="230">
        <v>40119</v>
      </c>
      <c r="B2994">
        <v>14.44</v>
      </c>
      <c r="C2994">
        <v>48.16</v>
      </c>
      <c r="D2994">
        <v>11.05</v>
      </c>
      <c r="E2994">
        <v>189.31</v>
      </c>
      <c r="F2994">
        <v>1042.8800000000001</v>
      </c>
      <c r="G2994">
        <v>335.75</v>
      </c>
      <c r="H2994">
        <f t="shared" si="241"/>
        <v>28.383292383292382</v>
      </c>
      <c r="I2994">
        <f t="shared" si="242"/>
        <v>104.79657583281291</v>
      </c>
      <c r="J2994">
        <f t="shared" si="243"/>
        <v>88.4</v>
      </c>
      <c r="K2994">
        <f t="shared" si="244"/>
        <v>2622.4580262647532</v>
      </c>
      <c r="L2994">
        <f t="shared" si="245"/>
        <v>71.664765465015606</v>
      </c>
      <c r="M2994">
        <f t="shared" si="246"/>
        <v>40.491811186955793</v>
      </c>
    </row>
    <row r="2995" spans="1:13">
      <c r="A2995" s="230">
        <v>40120</v>
      </c>
      <c r="B2995">
        <v>14.59</v>
      </c>
      <c r="C2995">
        <v>47.51</v>
      </c>
      <c r="D2995">
        <v>11.14</v>
      </c>
      <c r="E2995">
        <v>188.75</v>
      </c>
      <c r="F2995">
        <v>1045.4100000000001</v>
      </c>
      <c r="G2995">
        <v>334.77</v>
      </c>
      <c r="H2995">
        <f t="shared" si="241"/>
        <v>28.678132678132677</v>
      </c>
      <c r="I2995">
        <f t="shared" si="242"/>
        <v>103.38217022045143</v>
      </c>
      <c r="J2995">
        <f t="shared" si="243"/>
        <v>89.12</v>
      </c>
      <c r="K2995">
        <f t="shared" si="244"/>
        <v>2614.7005042389319</v>
      </c>
      <c r="L2995">
        <f t="shared" si="245"/>
        <v>71.838622338890346</v>
      </c>
      <c r="M2995">
        <f t="shared" si="246"/>
        <v>40.373622132709428</v>
      </c>
    </row>
    <row r="2996" spans="1:13">
      <c r="A2996" s="230">
        <v>40121</v>
      </c>
      <c r="B2996">
        <v>14.58</v>
      </c>
      <c r="C2996">
        <v>47.76</v>
      </c>
      <c r="D2996">
        <v>11.25</v>
      </c>
      <c r="E2996">
        <v>190.81</v>
      </c>
      <c r="F2996">
        <v>1046.5</v>
      </c>
      <c r="G2996">
        <v>337.01</v>
      </c>
      <c r="H2996">
        <f t="shared" si="241"/>
        <v>28.658476658476658</v>
      </c>
      <c r="I2996">
        <f t="shared" si="242"/>
        <v>103.92617237905201</v>
      </c>
      <c r="J2996">
        <f t="shared" si="243"/>
        <v>90</v>
      </c>
      <c r="K2996">
        <f t="shared" si="244"/>
        <v>2643.2371031196321</v>
      </c>
      <c r="L2996">
        <f t="shared" si="245"/>
        <v>71.913525102733601</v>
      </c>
      <c r="M2996">
        <f t="shared" si="246"/>
        <v>40.643768542415401</v>
      </c>
    </row>
    <row r="2997" spans="1:13">
      <c r="A2997" s="230">
        <v>40122</v>
      </c>
      <c r="B2997">
        <v>14.91</v>
      </c>
      <c r="C2997">
        <v>48.85</v>
      </c>
      <c r="D2997">
        <v>11.45</v>
      </c>
      <c r="E2997">
        <v>194.0301</v>
      </c>
      <c r="F2997">
        <v>1066.6300000000001</v>
      </c>
      <c r="G2997">
        <v>344.36</v>
      </c>
      <c r="H2997">
        <f t="shared" si="241"/>
        <v>29.307125307125308</v>
      </c>
      <c r="I2997">
        <f t="shared" si="242"/>
        <v>106.29802179055046</v>
      </c>
      <c r="J2997">
        <f t="shared" si="243"/>
        <v>91.6</v>
      </c>
      <c r="K2997">
        <f t="shared" si="244"/>
        <v>2687.8442400398962</v>
      </c>
      <c r="L2997">
        <f t="shared" si="245"/>
        <v>73.296821099215251</v>
      </c>
      <c r="M2997">
        <f t="shared" si="246"/>
        <v>41.530186449263127</v>
      </c>
    </row>
    <row r="2998" spans="1:13">
      <c r="A2998" s="230">
        <v>40123</v>
      </c>
      <c r="B2998">
        <v>14.86</v>
      </c>
      <c r="C2998">
        <v>49.16</v>
      </c>
      <c r="D2998">
        <v>11.38</v>
      </c>
      <c r="E2998">
        <v>194.34</v>
      </c>
      <c r="F2998">
        <v>1069.3</v>
      </c>
      <c r="G2998">
        <v>344.73</v>
      </c>
      <c r="H2998">
        <f t="shared" si="241"/>
        <v>29.208845208845208</v>
      </c>
      <c r="I2998">
        <f t="shared" si="242"/>
        <v>106.97258446721517</v>
      </c>
      <c r="J2998">
        <f t="shared" si="243"/>
        <v>91.04</v>
      </c>
      <c r="K2998">
        <f t="shared" si="244"/>
        <v>2692.137197318114</v>
      </c>
      <c r="L2998">
        <f t="shared" si="245"/>
        <v>73.480298511565266</v>
      </c>
      <c r="M2998">
        <f t="shared" si="246"/>
        <v>41.574808847294918</v>
      </c>
    </row>
    <row r="2999" spans="1:13">
      <c r="A2999" s="230">
        <v>40126</v>
      </c>
      <c r="B2999">
        <v>15.54</v>
      </c>
      <c r="C2999">
        <v>49.99</v>
      </c>
      <c r="D2999">
        <v>11.27</v>
      </c>
      <c r="E2999">
        <v>201.46</v>
      </c>
      <c r="F2999">
        <v>1093.08</v>
      </c>
      <c r="G2999">
        <v>352.27</v>
      </c>
      <c r="H2999">
        <f t="shared" si="241"/>
        <v>30.545454545454547</v>
      </c>
      <c r="I2999">
        <f t="shared" si="242"/>
        <v>108.77867163376904</v>
      </c>
      <c r="J2999">
        <f t="shared" si="243"/>
        <v>90.16</v>
      </c>
      <c r="K2999">
        <f t="shared" si="244"/>
        <v>2790.7685487892727</v>
      </c>
      <c r="L2999">
        <f t="shared" si="245"/>
        <v>75.114415689723884</v>
      </c>
      <c r="M2999">
        <f t="shared" si="246"/>
        <v>42.484140958537353</v>
      </c>
    </row>
    <row r="3000" spans="1:13">
      <c r="A3000" s="230">
        <v>40127</v>
      </c>
      <c r="B3000">
        <v>15.4</v>
      </c>
      <c r="C3000">
        <v>49.96</v>
      </c>
      <c r="D3000">
        <v>10.75</v>
      </c>
      <c r="E3000">
        <v>202.98</v>
      </c>
      <c r="F3000">
        <v>1093.01</v>
      </c>
      <c r="G3000">
        <v>352.22</v>
      </c>
      <c r="H3000">
        <f t="shared" si="241"/>
        <v>30.27027027027027</v>
      </c>
      <c r="I3000">
        <f t="shared" si="242"/>
        <v>108.71339137473697</v>
      </c>
      <c r="J3000">
        <f t="shared" si="243"/>
        <v>86</v>
      </c>
      <c r="K3000">
        <f t="shared" si="244"/>
        <v>2811.8246800022166</v>
      </c>
      <c r="L3000">
        <f t="shared" si="245"/>
        <v>75.109605420486247</v>
      </c>
      <c r="M3000">
        <f t="shared" si="246"/>
        <v>42.478110904749272</v>
      </c>
    </row>
    <row r="3001" spans="1:13">
      <c r="A3001" s="230">
        <v>40128</v>
      </c>
      <c r="B3001">
        <v>15.59</v>
      </c>
      <c r="C3001">
        <v>50</v>
      </c>
      <c r="D3001">
        <v>11.05</v>
      </c>
      <c r="E3001">
        <v>203.25</v>
      </c>
      <c r="F3001">
        <v>1098.51</v>
      </c>
      <c r="G3001">
        <v>354.31</v>
      </c>
      <c r="H3001">
        <f t="shared" si="241"/>
        <v>30.643734643734643</v>
      </c>
      <c r="I3001">
        <f t="shared" si="242"/>
        <v>108.80043172011307</v>
      </c>
      <c r="J3001">
        <f t="shared" si="243"/>
        <v>88.4</v>
      </c>
      <c r="K3001">
        <f t="shared" si="244"/>
        <v>2815.5649138360945</v>
      </c>
      <c r="L3001">
        <f t="shared" si="245"/>
        <v>75.487555146300906</v>
      </c>
      <c r="M3001">
        <f t="shared" si="246"/>
        <v>42.73016715309101</v>
      </c>
    </row>
    <row r="3002" spans="1:13">
      <c r="A3002" s="230">
        <v>40129</v>
      </c>
      <c r="B3002">
        <v>15.45</v>
      </c>
      <c r="C3002">
        <v>49.7</v>
      </c>
      <c r="D3002">
        <v>11.4</v>
      </c>
      <c r="E3002">
        <v>201.99</v>
      </c>
      <c r="F3002">
        <v>1087.24</v>
      </c>
      <c r="G3002">
        <v>352.76</v>
      </c>
      <c r="H3002">
        <f t="shared" si="241"/>
        <v>30.36855036855037</v>
      </c>
      <c r="I3002">
        <f t="shared" si="242"/>
        <v>108.14762912979239</v>
      </c>
      <c r="J3002">
        <f t="shared" si="243"/>
        <v>91.2</v>
      </c>
      <c r="K3002">
        <f t="shared" si="244"/>
        <v>2798.1104892779963</v>
      </c>
      <c r="L3002">
        <f t="shared" si="245"/>
        <v>74.7131017990407</v>
      </c>
      <c r="M3002">
        <f t="shared" si="246"/>
        <v>42.543235485660531</v>
      </c>
    </row>
    <row r="3003" spans="1:13">
      <c r="A3003" s="230">
        <v>40130</v>
      </c>
      <c r="B3003">
        <v>15.4</v>
      </c>
      <c r="C3003">
        <v>49.91</v>
      </c>
      <c r="D3003">
        <v>11.58</v>
      </c>
      <c r="E3003">
        <v>204.45</v>
      </c>
      <c r="F3003">
        <v>1093.48</v>
      </c>
      <c r="G3003">
        <v>355.9</v>
      </c>
      <c r="H3003">
        <f t="shared" si="241"/>
        <v>30.27027027027027</v>
      </c>
      <c r="I3003">
        <f t="shared" si="242"/>
        <v>108.60459094301686</v>
      </c>
      <c r="J3003">
        <f t="shared" si="243"/>
        <v>92.64</v>
      </c>
      <c r="K3003">
        <f t="shared" si="244"/>
        <v>2832.1881753199978</v>
      </c>
      <c r="L3003">
        <f t="shared" si="245"/>
        <v>75.141902942510413</v>
      </c>
      <c r="M3003">
        <f t="shared" si="246"/>
        <v>42.921922863551949</v>
      </c>
    </row>
    <row r="3004" spans="1:13">
      <c r="A3004" s="230">
        <v>40133</v>
      </c>
      <c r="B3004">
        <v>15.96</v>
      </c>
      <c r="C3004">
        <v>50.81</v>
      </c>
      <c r="D3004">
        <v>12.13</v>
      </c>
      <c r="E3004">
        <v>206.63</v>
      </c>
      <c r="F3004">
        <v>1109.3</v>
      </c>
      <c r="G3004">
        <v>359.52</v>
      </c>
      <c r="H3004">
        <f t="shared" si="241"/>
        <v>31.371007371007369</v>
      </c>
      <c r="I3004">
        <f t="shared" si="242"/>
        <v>110.5629987139789</v>
      </c>
      <c r="J3004">
        <f t="shared" si="243"/>
        <v>97.04</v>
      </c>
      <c r="K3004">
        <f t="shared" si="244"/>
        <v>2862.3871003490885</v>
      </c>
      <c r="L3004">
        <f t="shared" si="245"/>
        <v>76.229023790217283</v>
      </c>
      <c r="M3004">
        <f t="shared" si="246"/>
        <v>43.358498757808924</v>
      </c>
    </row>
    <row r="3005" spans="1:13">
      <c r="A3005" s="230">
        <v>40134</v>
      </c>
      <c r="B3005">
        <v>15.95</v>
      </c>
      <c r="C3005">
        <v>51.32</v>
      </c>
      <c r="D3005">
        <v>12.1</v>
      </c>
      <c r="E3005">
        <v>207</v>
      </c>
      <c r="F3005">
        <v>1110.32</v>
      </c>
      <c r="G3005">
        <v>361.16</v>
      </c>
      <c r="H3005">
        <f t="shared" si="241"/>
        <v>31.351351351351351</v>
      </c>
      <c r="I3005">
        <f t="shared" si="242"/>
        <v>111.67276311752406</v>
      </c>
      <c r="J3005">
        <f t="shared" si="243"/>
        <v>96.8</v>
      </c>
      <c r="K3005">
        <f t="shared" si="244"/>
        <v>2867.512605973292</v>
      </c>
      <c r="L3005">
        <f t="shared" si="245"/>
        <v>76.299116284822915</v>
      </c>
      <c r="M3005">
        <f t="shared" si="246"/>
        <v>43.556284522057936</v>
      </c>
    </row>
    <row r="3006" spans="1:13">
      <c r="A3006" s="230">
        <v>40135</v>
      </c>
      <c r="B3006">
        <v>16.059999999999999</v>
      </c>
      <c r="C3006">
        <v>50.48</v>
      </c>
      <c r="D3006">
        <v>11.65</v>
      </c>
      <c r="E3006">
        <v>205.96</v>
      </c>
      <c r="F3006">
        <v>1109.8</v>
      </c>
      <c r="G3006">
        <v>359.31</v>
      </c>
      <c r="H3006">
        <f t="shared" si="241"/>
        <v>31.567567567567561</v>
      </c>
      <c r="I3006">
        <f t="shared" si="242"/>
        <v>109.84491586462615</v>
      </c>
      <c r="J3006">
        <f t="shared" si="243"/>
        <v>93.2</v>
      </c>
      <c r="K3006">
        <f t="shared" si="244"/>
        <v>2853.1057793539094</v>
      </c>
      <c r="L3006">
        <f t="shared" si="245"/>
        <v>76.263382856200437</v>
      </c>
      <c r="M3006">
        <f t="shared" si="246"/>
        <v>43.333172531898988</v>
      </c>
    </row>
    <row r="3007" spans="1:13">
      <c r="A3007" s="230">
        <v>40136</v>
      </c>
      <c r="B3007">
        <v>15.87</v>
      </c>
      <c r="C3007">
        <v>49.82</v>
      </c>
      <c r="D3007">
        <v>11.5</v>
      </c>
      <c r="E3007">
        <v>200.51</v>
      </c>
      <c r="F3007">
        <v>1094.9000000000001</v>
      </c>
      <c r="G3007">
        <v>353.56</v>
      </c>
      <c r="H3007">
        <f t="shared" si="241"/>
        <v>31.194103194103196</v>
      </c>
      <c r="I3007">
        <f t="shared" si="242"/>
        <v>108.40875016592065</v>
      </c>
      <c r="J3007">
        <f t="shared" si="243"/>
        <v>92</v>
      </c>
      <c r="K3007">
        <f t="shared" si="244"/>
        <v>2777.6084667811824</v>
      </c>
      <c r="L3007">
        <f t="shared" si="245"/>
        <v>75.239482689902573</v>
      </c>
      <c r="M3007">
        <f t="shared" si="246"/>
        <v>42.639716346269815</v>
      </c>
    </row>
    <row r="3008" spans="1:13">
      <c r="A3008" s="230">
        <v>40137</v>
      </c>
      <c r="B3008">
        <v>14.29</v>
      </c>
      <c r="C3008">
        <v>50.04</v>
      </c>
      <c r="D3008">
        <v>11</v>
      </c>
      <c r="E3008">
        <v>199.92</v>
      </c>
      <c r="F3008">
        <v>1091.3800000000001</v>
      </c>
      <c r="G3008">
        <v>351.28</v>
      </c>
      <c r="H3008">
        <f t="shared" si="241"/>
        <v>28.088452088452087</v>
      </c>
      <c r="I3008">
        <f t="shared" si="242"/>
        <v>108.88747206548915</v>
      </c>
      <c r="J3008">
        <f t="shared" si="243"/>
        <v>88</v>
      </c>
      <c r="K3008">
        <f t="shared" si="244"/>
        <v>2769.4353632182633</v>
      </c>
      <c r="L3008">
        <f t="shared" si="245"/>
        <v>74.997594865381188</v>
      </c>
      <c r="M3008">
        <f t="shared" si="246"/>
        <v>42.364745893533374</v>
      </c>
    </row>
    <row r="3009" spans="1:13">
      <c r="A3009" s="230">
        <v>40140</v>
      </c>
      <c r="B3009">
        <v>14.79</v>
      </c>
      <c r="C3009">
        <v>51.02</v>
      </c>
      <c r="D3009">
        <v>11.21</v>
      </c>
      <c r="E3009">
        <v>205.88</v>
      </c>
      <c r="F3009">
        <v>1106.24</v>
      </c>
      <c r="G3009">
        <v>356.88</v>
      </c>
      <c r="H3009">
        <f t="shared" si="241"/>
        <v>29.071253071253071</v>
      </c>
      <c r="I3009">
        <f t="shared" si="242"/>
        <v>111.01996052720337</v>
      </c>
      <c r="J3009">
        <f t="shared" si="243"/>
        <v>89.68</v>
      </c>
      <c r="K3009">
        <f t="shared" si="244"/>
        <v>2851.9975619216489</v>
      </c>
      <c r="L3009">
        <f t="shared" si="245"/>
        <v>76.018746306400402</v>
      </c>
      <c r="M3009">
        <f t="shared" si="246"/>
        <v>43.040111917798306</v>
      </c>
    </row>
    <row r="3010" spans="1:13">
      <c r="A3010" s="230">
        <v>40141</v>
      </c>
      <c r="B3010">
        <v>14.32</v>
      </c>
      <c r="C3010">
        <v>50.19</v>
      </c>
      <c r="D3010">
        <v>11.11</v>
      </c>
      <c r="E3010">
        <v>204.44</v>
      </c>
      <c r="F3010">
        <v>1105.6500000000001</v>
      </c>
      <c r="G3010">
        <v>355.21</v>
      </c>
      <c r="H3010">
        <f t="shared" si="241"/>
        <v>28.147420147420146</v>
      </c>
      <c r="I3010">
        <f t="shared" si="242"/>
        <v>109.2138733606495</v>
      </c>
      <c r="J3010">
        <f t="shared" si="243"/>
        <v>88.88</v>
      </c>
      <c r="K3010">
        <f t="shared" si="244"/>
        <v>2832.0496481409655</v>
      </c>
      <c r="L3010">
        <f t="shared" si="245"/>
        <v>75.9782026085403</v>
      </c>
      <c r="M3010">
        <f t="shared" si="246"/>
        <v>42.838708121276447</v>
      </c>
    </row>
    <row r="3011" spans="1:13">
      <c r="A3011" s="230">
        <v>40142</v>
      </c>
      <c r="B3011">
        <v>14.36</v>
      </c>
      <c r="C3011">
        <v>50.05</v>
      </c>
      <c r="D3011">
        <v>11.15</v>
      </c>
      <c r="E3011">
        <v>204.19</v>
      </c>
      <c r="F3011">
        <v>1110.6300000000001</v>
      </c>
      <c r="G3011">
        <v>355.84</v>
      </c>
      <c r="H3011">
        <f t="shared" si="241"/>
        <v>28.226044226044227</v>
      </c>
      <c r="I3011">
        <f t="shared" si="242"/>
        <v>108.90923215183318</v>
      </c>
      <c r="J3011">
        <f t="shared" si="243"/>
        <v>89.2</v>
      </c>
      <c r="K3011">
        <f t="shared" si="244"/>
        <v>2828.5864686651521</v>
      </c>
      <c r="L3011">
        <f t="shared" si="245"/>
        <v>76.320418905732481</v>
      </c>
      <c r="M3011">
        <f t="shared" si="246"/>
        <v>42.914686799006247</v>
      </c>
    </row>
    <row r="3012" spans="1:13">
      <c r="A3012" s="230">
        <v>40143</v>
      </c>
      <c r="B3012">
        <v>14.36</v>
      </c>
      <c r="C3012">
        <v>50.05</v>
      </c>
      <c r="D3012">
        <v>11.15</v>
      </c>
      <c r="E3012">
        <v>204.19</v>
      </c>
      <c r="F3012">
        <v>1110.6300000000001</v>
      </c>
      <c r="G3012">
        <v>355.84</v>
      </c>
      <c r="H3012">
        <f t="shared" si="241"/>
        <v>28.226044226044227</v>
      </c>
      <c r="I3012">
        <f t="shared" si="242"/>
        <v>108.90923215183318</v>
      </c>
      <c r="J3012">
        <f t="shared" si="243"/>
        <v>89.2</v>
      </c>
      <c r="K3012">
        <f t="shared" si="244"/>
        <v>2828.5864686651521</v>
      </c>
      <c r="L3012">
        <f t="shared" si="245"/>
        <v>76.320418905732481</v>
      </c>
      <c r="M3012">
        <f t="shared" si="246"/>
        <v>42.914686799006247</v>
      </c>
    </row>
    <row r="3013" spans="1:13">
      <c r="A3013" s="230">
        <v>40144</v>
      </c>
      <c r="B3013">
        <v>14.14</v>
      </c>
      <c r="C3013">
        <v>49.07</v>
      </c>
      <c r="D3013">
        <v>11.07</v>
      </c>
      <c r="E3013">
        <v>200.59</v>
      </c>
      <c r="F3013">
        <v>1091.49</v>
      </c>
      <c r="G3013">
        <v>350.11</v>
      </c>
      <c r="H3013">
        <f t="shared" si="241"/>
        <v>27.793611793611795</v>
      </c>
      <c r="I3013">
        <f t="shared" si="242"/>
        <v>106.77674369011896</v>
      </c>
      <c r="J3013">
        <f t="shared" si="243"/>
        <v>88.56</v>
      </c>
      <c r="K3013">
        <f t="shared" si="244"/>
        <v>2778.7166842134429</v>
      </c>
      <c r="L3013">
        <f t="shared" si="245"/>
        <v>75.005153859897476</v>
      </c>
      <c r="M3013">
        <f t="shared" si="246"/>
        <v>42.223642634892308</v>
      </c>
    </row>
    <row r="3014" spans="1:13">
      <c r="A3014" s="230">
        <v>40147</v>
      </c>
      <c r="B3014">
        <v>14.12</v>
      </c>
      <c r="C3014">
        <v>49.06</v>
      </c>
      <c r="D3014">
        <v>11.48</v>
      </c>
      <c r="E3014">
        <v>199.91</v>
      </c>
      <c r="F3014">
        <v>1095.6300000000001</v>
      </c>
      <c r="G3014">
        <v>351.1</v>
      </c>
      <c r="H3014">
        <f t="shared" si="241"/>
        <v>27.754299754299755</v>
      </c>
      <c r="I3014">
        <f t="shared" si="242"/>
        <v>106.75498360377495</v>
      </c>
      <c r="J3014">
        <f t="shared" si="243"/>
        <v>91.84</v>
      </c>
      <c r="K3014">
        <f t="shared" si="244"/>
        <v>2769.296836039231</v>
      </c>
      <c r="L3014">
        <f t="shared" si="245"/>
        <v>75.289646926237964</v>
      </c>
      <c r="M3014">
        <f t="shared" si="246"/>
        <v>42.343037699896286</v>
      </c>
    </row>
    <row r="3015" spans="1:13">
      <c r="A3015" s="230">
        <v>40148</v>
      </c>
      <c r="B3015">
        <v>13.84</v>
      </c>
      <c r="C3015">
        <v>49.59</v>
      </c>
      <c r="D3015">
        <v>11.55</v>
      </c>
      <c r="E3015">
        <v>196.97</v>
      </c>
      <c r="F3015">
        <v>1108.8599999999999</v>
      </c>
      <c r="G3015">
        <v>355.82</v>
      </c>
      <c r="H3015">
        <f t="shared" si="241"/>
        <v>27.203931203931205</v>
      </c>
      <c r="I3015">
        <f t="shared" si="242"/>
        <v>107.90826818000814</v>
      </c>
      <c r="J3015">
        <f t="shared" si="243"/>
        <v>92.4</v>
      </c>
      <c r="K3015">
        <f t="shared" si="244"/>
        <v>2728.5698454036683</v>
      </c>
      <c r="L3015">
        <f t="shared" si="245"/>
        <v>76.198787812152105</v>
      </c>
      <c r="M3015">
        <f t="shared" si="246"/>
        <v>42.912274777491021</v>
      </c>
    </row>
    <row r="3016" spans="1:13">
      <c r="A3016" s="230">
        <v>40149</v>
      </c>
      <c r="B3016">
        <v>13.66</v>
      </c>
      <c r="C3016">
        <v>48.98</v>
      </c>
      <c r="D3016">
        <v>11.25</v>
      </c>
      <c r="E3016">
        <v>196.23</v>
      </c>
      <c r="F3016">
        <v>1109.24</v>
      </c>
      <c r="G3016">
        <v>355.41</v>
      </c>
      <c r="H3016">
        <f t="shared" si="241"/>
        <v>26.850122850122851</v>
      </c>
      <c r="I3016">
        <f t="shared" si="242"/>
        <v>106.58090291302275</v>
      </c>
      <c r="J3016">
        <f t="shared" si="243"/>
        <v>90</v>
      </c>
      <c r="K3016">
        <f t="shared" si="244"/>
        <v>2718.3188341552614</v>
      </c>
      <c r="L3016">
        <f t="shared" si="245"/>
        <v>76.224900702299308</v>
      </c>
      <c r="M3016">
        <f t="shared" si="246"/>
        <v>42.862828336428763</v>
      </c>
    </row>
    <row r="3017" spans="1:13">
      <c r="A3017" s="230">
        <v>40150</v>
      </c>
      <c r="B3017">
        <v>13.46</v>
      </c>
      <c r="C3017">
        <v>48.96</v>
      </c>
      <c r="D3017">
        <v>11.2</v>
      </c>
      <c r="E3017">
        <v>196.48</v>
      </c>
      <c r="F3017">
        <v>1099.92</v>
      </c>
      <c r="G3017">
        <v>354.84</v>
      </c>
      <c r="H3017">
        <f t="shared" si="241"/>
        <v>26.457002457002456</v>
      </c>
      <c r="I3017">
        <f t="shared" si="242"/>
        <v>106.53738274033471</v>
      </c>
      <c r="J3017">
        <f t="shared" si="243"/>
        <v>89.6</v>
      </c>
      <c r="K3017">
        <f t="shared" si="244"/>
        <v>2721.7820136310743</v>
      </c>
      <c r="L3017">
        <f t="shared" si="245"/>
        <v>75.58444771237339</v>
      </c>
      <c r="M3017">
        <f t="shared" si="246"/>
        <v>42.794085723244656</v>
      </c>
    </row>
    <row r="3018" spans="1:13">
      <c r="A3018" s="230">
        <v>40151</v>
      </c>
      <c r="B3018">
        <v>13.46</v>
      </c>
      <c r="C3018">
        <v>49.79</v>
      </c>
      <c r="D3018">
        <v>11.1</v>
      </c>
      <c r="E3018">
        <v>193.32</v>
      </c>
      <c r="F3018">
        <v>1105.98</v>
      </c>
      <c r="G3018">
        <v>357.91</v>
      </c>
      <c r="H3018">
        <f t="shared" si="241"/>
        <v>26.457002457002456</v>
      </c>
      <c r="I3018">
        <f t="shared" si="242"/>
        <v>108.34346990688859</v>
      </c>
      <c r="J3018">
        <f t="shared" si="243"/>
        <v>88.8</v>
      </c>
      <c r="K3018">
        <f t="shared" si="244"/>
        <v>2678.0074250567964</v>
      </c>
      <c r="L3018">
        <f t="shared" si="245"/>
        <v>76.000879592089163</v>
      </c>
      <c r="M3018">
        <f t="shared" si="246"/>
        <v>43.164331025832752</v>
      </c>
    </row>
    <row r="3019" spans="1:13">
      <c r="A3019" s="230">
        <v>40154</v>
      </c>
      <c r="B3019">
        <v>13.29</v>
      </c>
      <c r="C3019">
        <v>49.21</v>
      </c>
      <c r="D3019">
        <v>11</v>
      </c>
      <c r="E3019">
        <v>188.95</v>
      </c>
      <c r="F3019">
        <v>1103.25</v>
      </c>
      <c r="G3019">
        <v>356.18</v>
      </c>
      <c r="H3019">
        <f t="shared" si="241"/>
        <v>26.122850122850124</v>
      </c>
      <c r="I3019">
        <f t="shared" si="242"/>
        <v>107.08138489893528</v>
      </c>
      <c r="J3019">
        <f t="shared" si="243"/>
        <v>88</v>
      </c>
      <c r="K3019">
        <f t="shared" si="244"/>
        <v>2617.4710478195821</v>
      </c>
      <c r="L3019">
        <f t="shared" si="245"/>
        <v>75.813279091821173</v>
      </c>
      <c r="M3019">
        <f t="shared" si="246"/>
        <v>42.955691164765192</v>
      </c>
    </row>
    <row r="3020" spans="1:13">
      <c r="A3020" s="230">
        <v>40155</v>
      </c>
      <c r="B3020">
        <v>12.81</v>
      </c>
      <c r="C3020">
        <v>48.94</v>
      </c>
      <c r="D3020">
        <v>11.46</v>
      </c>
      <c r="E3020">
        <v>189.87</v>
      </c>
      <c r="F3020">
        <v>1091.94</v>
      </c>
      <c r="G3020">
        <v>353.46</v>
      </c>
      <c r="H3020">
        <f t="shared" si="241"/>
        <v>25.17936117936118</v>
      </c>
      <c r="I3020">
        <f t="shared" si="242"/>
        <v>106.49386256764667</v>
      </c>
      <c r="J3020">
        <f t="shared" si="243"/>
        <v>91.68</v>
      </c>
      <c r="K3020">
        <f t="shared" si="244"/>
        <v>2630.2155482905746</v>
      </c>
      <c r="L3020">
        <f t="shared" si="245"/>
        <v>75.036077019282303</v>
      </c>
      <c r="M3020">
        <f t="shared" si="246"/>
        <v>42.627656238693653</v>
      </c>
    </row>
    <row r="3021" spans="1:13">
      <c r="A3021" s="230">
        <v>40156</v>
      </c>
      <c r="B3021">
        <v>13.11</v>
      </c>
      <c r="C3021">
        <v>49.95</v>
      </c>
      <c r="D3021">
        <v>11.61</v>
      </c>
      <c r="E3021">
        <v>197.8</v>
      </c>
      <c r="F3021">
        <v>1095.95</v>
      </c>
      <c r="G3021">
        <v>356.66</v>
      </c>
      <c r="H3021">
        <f t="shared" si="241"/>
        <v>25.76904176904177</v>
      </c>
      <c r="I3021">
        <f t="shared" si="242"/>
        <v>108.69163128839295</v>
      </c>
      <c r="J3021">
        <f t="shared" si="243"/>
        <v>92.88</v>
      </c>
      <c r="K3021">
        <f t="shared" si="244"/>
        <v>2740.067601263368</v>
      </c>
      <c r="L3021">
        <f t="shared" si="245"/>
        <v>75.311636728467178</v>
      </c>
      <c r="M3021">
        <f t="shared" si="246"/>
        <v>43.013579681130757</v>
      </c>
    </row>
    <row r="3022" spans="1:13">
      <c r="A3022" s="230">
        <v>40157</v>
      </c>
      <c r="B3022">
        <v>13.23</v>
      </c>
      <c r="C3022">
        <v>50.14</v>
      </c>
      <c r="D3022">
        <v>11.98</v>
      </c>
      <c r="E3022">
        <v>196.43</v>
      </c>
      <c r="F3022">
        <v>1102.3499999999999</v>
      </c>
      <c r="G3022">
        <v>358.24</v>
      </c>
      <c r="H3022">
        <f t="shared" si="241"/>
        <v>26.004914004914006</v>
      </c>
      <c r="I3022">
        <f t="shared" si="242"/>
        <v>109.10507292892939</v>
      </c>
      <c r="J3022">
        <f t="shared" si="243"/>
        <v>95.84</v>
      </c>
      <c r="K3022">
        <f t="shared" si="244"/>
        <v>2721.089377735912</v>
      </c>
      <c r="L3022">
        <f t="shared" si="245"/>
        <v>75.751432773051491</v>
      </c>
      <c r="M3022">
        <f t="shared" si="246"/>
        <v>43.204129380834082</v>
      </c>
    </row>
    <row r="3023" spans="1:13">
      <c r="A3023" s="230">
        <v>40158</v>
      </c>
      <c r="B3023">
        <v>13.12</v>
      </c>
      <c r="C3023">
        <v>50.05</v>
      </c>
      <c r="D3023">
        <v>11.84</v>
      </c>
      <c r="E3023">
        <v>194.67</v>
      </c>
      <c r="F3023">
        <v>1106.4100000000001</v>
      </c>
      <c r="G3023">
        <v>357.1</v>
      </c>
      <c r="H3023">
        <f t="shared" si="241"/>
        <v>25.788697788697789</v>
      </c>
      <c r="I3023">
        <f t="shared" si="242"/>
        <v>108.90923215183318</v>
      </c>
      <c r="J3023">
        <f t="shared" si="243"/>
        <v>94.72</v>
      </c>
      <c r="K3023">
        <f t="shared" si="244"/>
        <v>2696.7085942261874</v>
      </c>
      <c r="L3023">
        <f t="shared" si="245"/>
        <v>76.030428388834693</v>
      </c>
      <c r="M3023">
        <f t="shared" si="246"/>
        <v>43.066644154465862</v>
      </c>
    </row>
    <row r="3024" spans="1:13">
      <c r="A3024" s="230">
        <v>40161</v>
      </c>
      <c r="B3024">
        <v>13.179</v>
      </c>
      <c r="C3024">
        <v>50.68</v>
      </c>
      <c r="D3024">
        <v>12.16</v>
      </c>
      <c r="E3024">
        <v>196.98</v>
      </c>
      <c r="F3024">
        <v>1114.1099999999999</v>
      </c>
      <c r="G3024">
        <v>360.2</v>
      </c>
      <c r="H3024">
        <f t="shared" si="241"/>
        <v>25.904668304668306</v>
      </c>
      <c r="I3024">
        <f t="shared" si="242"/>
        <v>110.28011759150661</v>
      </c>
      <c r="J3024">
        <f t="shared" si="243"/>
        <v>97.28</v>
      </c>
      <c r="K3024">
        <f t="shared" si="244"/>
        <v>2728.7083725827006</v>
      </c>
      <c r="L3024">
        <f t="shared" si="245"/>
        <v>76.559558004975187</v>
      </c>
      <c r="M3024">
        <f t="shared" si="246"/>
        <v>43.440507489326805</v>
      </c>
    </row>
    <row r="3025" spans="1:13">
      <c r="A3025" s="230">
        <v>40162</v>
      </c>
      <c r="B3025">
        <v>13.51</v>
      </c>
      <c r="C3025">
        <v>50.99</v>
      </c>
      <c r="D3025">
        <v>11.86</v>
      </c>
      <c r="E3025">
        <v>194.17</v>
      </c>
      <c r="F3025">
        <v>1107.93</v>
      </c>
      <c r="G3025">
        <v>358.28</v>
      </c>
      <c r="H3025">
        <f t="shared" si="241"/>
        <v>26.555282555282556</v>
      </c>
      <c r="I3025">
        <f t="shared" si="242"/>
        <v>110.9546802681713</v>
      </c>
      <c r="J3025">
        <f t="shared" si="243"/>
        <v>94.88</v>
      </c>
      <c r="K3025">
        <f t="shared" si="244"/>
        <v>2689.7822352745611</v>
      </c>
      <c r="L3025">
        <f t="shared" si="245"/>
        <v>76.13487994942345</v>
      </c>
      <c r="M3025">
        <f t="shared" si="246"/>
        <v>43.208953423864543</v>
      </c>
    </row>
    <row r="3026" spans="1:13">
      <c r="A3026" s="230">
        <v>40163</v>
      </c>
      <c r="B3026">
        <v>13.7</v>
      </c>
      <c r="C3026">
        <v>51.36</v>
      </c>
      <c r="D3026">
        <v>11.55</v>
      </c>
      <c r="E3026">
        <v>195.03</v>
      </c>
      <c r="F3026">
        <v>1109.18</v>
      </c>
      <c r="G3026">
        <v>359.57</v>
      </c>
      <c r="H3026">
        <f t="shared" si="241"/>
        <v>26.928746928746929</v>
      </c>
      <c r="I3026">
        <f t="shared" si="242"/>
        <v>111.75980346290014</v>
      </c>
      <c r="J3026">
        <f t="shared" si="243"/>
        <v>92.4</v>
      </c>
      <c r="K3026">
        <f t="shared" si="244"/>
        <v>2701.6955726713581</v>
      </c>
      <c r="L3026">
        <f t="shared" si="245"/>
        <v>76.220777614381333</v>
      </c>
      <c r="M3026">
        <f t="shared" si="246"/>
        <v>43.364528811597005</v>
      </c>
    </row>
    <row r="3027" spans="1:13">
      <c r="A3027" s="230">
        <v>40164</v>
      </c>
      <c r="B3027">
        <v>13.74</v>
      </c>
      <c r="C3027">
        <v>50.56</v>
      </c>
      <c r="D3027">
        <v>11.3</v>
      </c>
      <c r="E3027">
        <v>191.86</v>
      </c>
      <c r="F3027">
        <v>1096.08</v>
      </c>
      <c r="G3027">
        <v>355.3</v>
      </c>
      <c r="H3027">
        <f t="shared" si="241"/>
        <v>27.007371007371006</v>
      </c>
      <c r="I3027">
        <f t="shared" si="242"/>
        <v>110.01899655537834</v>
      </c>
      <c r="J3027">
        <f t="shared" si="243"/>
        <v>90.4</v>
      </c>
      <c r="K3027">
        <f t="shared" si="244"/>
        <v>2657.7824569180475</v>
      </c>
      <c r="L3027">
        <f t="shared" si="245"/>
        <v>75.320570085622791</v>
      </c>
      <c r="M3027">
        <f t="shared" si="246"/>
        <v>42.849562218094988</v>
      </c>
    </row>
    <row r="3028" spans="1:13">
      <c r="A3028" s="230">
        <v>40165</v>
      </c>
      <c r="B3028">
        <v>13.74</v>
      </c>
      <c r="C3028">
        <v>51.5</v>
      </c>
      <c r="D3028">
        <v>11.18</v>
      </c>
      <c r="E3028">
        <v>195.43</v>
      </c>
      <c r="F3028">
        <v>1102.47</v>
      </c>
      <c r="G3028">
        <v>360.85</v>
      </c>
      <c r="H3028">
        <f t="shared" si="241"/>
        <v>27.007371007371006</v>
      </c>
      <c r="I3028">
        <f t="shared" si="242"/>
        <v>112.06444467171646</v>
      </c>
      <c r="J3028">
        <f t="shared" si="243"/>
        <v>89.44</v>
      </c>
      <c r="K3028">
        <f t="shared" si="244"/>
        <v>2707.2366598326594</v>
      </c>
      <c r="L3028">
        <f t="shared" si="245"/>
        <v>75.759678948887455</v>
      </c>
      <c r="M3028">
        <f t="shared" si="246"/>
        <v>43.518898188571846</v>
      </c>
    </row>
    <row r="3029" spans="1:13">
      <c r="A3029" s="230">
        <v>40168</v>
      </c>
      <c r="B3029">
        <v>14.11</v>
      </c>
      <c r="C3029">
        <v>51.99</v>
      </c>
      <c r="D3029">
        <v>11.3</v>
      </c>
      <c r="E3029">
        <v>198.23</v>
      </c>
      <c r="F3029">
        <v>1114.05</v>
      </c>
      <c r="G3029">
        <v>364.71</v>
      </c>
      <c r="H3029">
        <f t="shared" si="241"/>
        <v>27.734643734643736</v>
      </c>
      <c r="I3029">
        <f t="shared" si="242"/>
        <v>113.13068890257357</v>
      </c>
      <c r="J3029">
        <f t="shared" si="243"/>
        <v>90.4</v>
      </c>
      <c r="K3029">
        <f t="shared" si="244"/>
        <v>2746.0242699617665</v>
      </c>
      <c r="L3029">
        <f t="shared" si="245"/>
        <v>76.555434917057212</v>
      </c>
      <c r="M3029">
        <f t="shared" si="246"/>
        <v>43.984418341011605</v>
      </c>
    </row>
    <row r="3030" spans="1:13">
      <c r="A3030" s="230">
        <v>40169</v>
      </c>
      <c r="B3030">
        <v>14.11</v>
      </c>
      <c r="C3030">
        <v>52.46</v>
      </c>
      <c r="D3030">
        <v>11.75</v>
      </c>
      <c r="E3030">
        <v>200.36</v>
      </c>
      <c r="F3030">
        <v>1118.02</v>
      </c>
      <c r="G3030">
        <v>366.8</v>
      </c>
      <c r="H3030">
        <f t="shared" si="241"/>
        <v>27.734643734643736</v>
      </c>
      <c r="I3030">
        <f t="shared" si="242"/>
        <v>114.15341296074263</v>
      </c>
      <c r="J3030">
        <f t="shared" si="243"/>
        <v>94</v>
      </c>
      <c r="K3030">
        <f t="shared" si="244"/>
        <v>2775.5305590956946</v>
      </c>
      <c r="L3030">
        <f t="shared" si="245"/>
        <v>76.828245900963424</v>
      </c>
      <c r="M3030">
        <f t="shared" si="246"/>
        <v>44.236474589353342</v>
      </c>
    </row>
    <row r="3031" spans="1:13">
      <c r="A3031" s="230">
        <v>40170</v>
      </c>
      <c r="B3031">
        <v>14.34</v>
      </c>
      <c r="C3031">
        <v>52.49</v>
      </c>
      <c r="D3031">
        <v>12.2</v>
      </c>
      <c r="E3031">
        <v>202.1</v>
      </c>
      <c r="F3031">
        <v>1120.5899999999999</v>
      </c>
      <c r="G3031">
        <v>368.95</v>
      </c>
      <c r="H3031">
        <f t="shared" si="241"/>
        <v>28.186732186732186</v>
      </c>
      <c r="I3031">
        <f t="shared" si="242"/>
        <v>114.21869321977469</v>
      </c>
      <c r="J3031">
        <f t="shared" si="243"/>
        <v>97.6</v>
      </c>
      <c r="K3031">
        <f t="shared" si="244"/>
        <v>2799.6342882473541</v>
      </c>
      <c r="L3031">
        <f t="shared" si="245"/>
        <v>77.004851500116814</v>
      </c>
      <c r="M3031">
        <f t="shared" si="246"/>
        <v>44.495766902240767</v>
      </c>
    </row>
    <row r="3032" spans="1:13">
      <c r="A3032" s="230">
        <v>40171</v>
      </c>
      <c r="B3032">
        <v>14.79</v>
      </c>
      <c r="C3032">
        <v>52.87</v>
      </c>
      <c r="D3032">
        <v>12.15</v>
      </c>
      <c r="E3032">
        <v>209.04</v>
      </c>
      <c r="F3032">
        <v>1126.48</v>
      </c>
      <c r="G3032">
        <v>372.66</v>
      </c>
      <c r="H3032">
        <f t="shared" si="241"/>
        <v>29.071253071253071</v>
      </c>
      <c r="I3032">
        <f t="shared" si="242"/>
        <v>115.04557650084756</v>
      </c>
      <c r="J3032">
        <f t="shared" si="243"/>
        <v>97.2</v>
      </c>
      <c r="K3032">
        <f t="shared" si="244"/>
        <v>2895.7721504959272</v>
      </c>
      <c r="L3032">
        <f t="shared" si="245"/>
        <v>77.409601297398325</v>
      </c>
      <c r="M3032">
        <f t="shared" si="246"/>
        <v>44.943196893316291</v>
      </c>
    </row>
    <row r="3033" spans="1:13">
      <c r="A3033" s="230">
        <v>40172</v>
      </c>
      <c r="B3033">
        <v>14.79</v>
      </c>
      <c r="C3033">
        <v>52.87</v>
      </c>
      <c r="D3033">
        <v>12.15</v>
      </c>
      <c r="E3033">
        <v>209.04</v>
      </c>
      <c r="F3033">
        <v>1126.48</v>
      </c>
      <c r="G3033">
        <v>372.66</v>
      </c>
      <c r="H3033">
        <f t="shared" si="241"/>
        <v>29.071253071253071</v>
      </c>
      <c r="I3033">
        <f t="shared" si="242"/>
        <v>115.04557650084756</v>
      </c>
      <c r="J3033">
        <f t="shared" si="243"/>
        <v>97.2</v>
      </c>
      <c r="K3033">
        <f t="shared" si="244"/>
        <v>2895.7721504959272</v>
      </c>
      <c r="L3033">
        <f t="shared" si="245"/>
        <v>77.409601297398325</v>
      </c>
      <c r="M3033">
        <f t="shared" si="246"/>
        <v>44.943196893316291</v>
      </c>
    </row>
    <row r="3034" spans="1:13">
      <c r="A3034" s="230">
        <v>40175</v>
      </c>
      <c r="B3034">
        <v>14.6</v>
      </c>
      <c r="C3034">
        <v>52.76</v>
      </c>
      <c r="D3034">
        <v>12.34</v>
      </c>
      <c r="E3034">
        <v>211.61</v>
      </c>
      <c r="F3034">
        <v>1127.78</v>
      </c>
      <c r="G3034">
        <v>373.48</v>
      </c>
      <c r="H3034">
        <f t="shared" si="241"/>
        <v>28.697788697788699</v>
      </c>
      <c r="I3034">
        <f t="shared" si="242"/>
        <v>114.8062155510633</v>
      </c>
      <c r="J3034">
        <f t="shared" si="243"/>
        <v>98.72</v>
      </c>
      <c r="K3034">
        <f t="shared" si="244"/>
        <v>2931.3736355072865</v>
      </c>
      <c r="L3034">
        <f t="shared" si="245"/>
        <v>77.498934868954521</v>
      </c>
      <c r="M3034">
        <f t="shared" si="246"/>
        <v>45.0420897754408</v>
      </c>
    </row>
    <row r="3035" spans="1:13">
      <c r="A3035" s="230">
        <v>40176</v>
      </c>
      <c r="B3035">
        <v>14.32</v>
      </c>
      <c r="C3035">
        <v>52.57</v>
      </c>
      <c r="D3035">
        <v>12.28</v>
      </c>
      <c r="E3035">
        <v>209.1</v>
      </c>
      <c r="F3035">
        <v>1126.2</v>
      </c>
      <c r="G3035">
        <v>373.11</v>
      </c>
      <c r="H3035">
        <f t="shared" si="241"/>
        <v>28.147420147420146</v>
      </c>
      <c r="I3035">
        <f t="shared" si="242"/>
        <v>114.39277391052687</v>
      </c>
      <c r="J3035">
        <f t="shared" si="243"/>
        <v>98.24</v>
      </c>
      <c r="K3035">
        <f t="shared" si="244"/>
        <v>2896.6033135701223</v>
      </c>
      <c r="L3035">
        <f t="shared" si="245"/>
        <v>77.390360220447761</v>
      </c>
      <c r="M3035">
        <f t="shared" si="246"/>
        <v>44.997467377409009</v>
      </c>
    </row>
    <row r="3036" spans="1:13">
      <c r="A3036" s="230">
        <v>40177</v>
      </c>
      <c r="B3036">
        <v>14.79</v>
      </c>
      <c r="C3036">
        <v>52.93</v>
      </c>
      <c r="D3036">
        <v>12.19</v>
      </c>
      <c r="E3036">
        <v>211.64</v>
      </c>
      <c r="F3036">
        <v>1126.42</v>
      </c>
      <c r="G3036">
        <v>374.81</v>
      </c>
      <c r="H3036">
        <f t="shared" si="241"/>
        <v>29.071253071253071</v>
      </c>
      <c r="I3036">
        <f t="shared" si="242"/>
        <v>115.17613701891169</v>
      </c>
      <c r="J3036">
        <f t="shared" si="243"/>
        <v>97.52</v>
      </c>
      <c r="K3036">
        <f t="shared" si="244"/>
        <v>2931.7892170443843</v>
      </c>
      <c r="L3036">
        <f t="shared" si="245"/>
        <v>77.40547820948035</v>
      </c>
      <c r="M3036">
        <f t="shared" si="246"/>
        <v>45.202489206203722</v>
      </c>
    </row>
    <row r="3037" spans="1:13">
      <c r="A3037" s="230">
        <v>40178</v>
      </c>
      <c r="B3037">
        <v>14.36</v>
      </c>
      <c r="C3037">
        <v>51.51</v>
      </c>
      <c r="D3037">
        <v>12.35</v>
      </c>
      <c r="E3037">
        <v>210.732</v>
      </c>
      <c r="F3037">
        <v>1115.0999999999999</v>
      </c>
      <c r="G3037">
        <v>370.71</v>
      </c>
      <c r="H3037">
        <f t="shared" si="241"/>
        <v>28.226044226044227</v>
      </c>
      <c r="I3037">
        <f t="shared" si="242"/>
        <v>112.08620475806048</v>
      </c>
      <c r="J3037">
        <f t="shared" si="243"/>
        <v>98.8</v>
      </c>
      <c r="K3037">
        <f t="shared" si="244"/>
        <v>2919.2109491882311</v>
      </c>
      <c r="L3037">
        <f t="shared" si="245"/>
        <v>76.627588955621817</v>
      </c>
      <c r="M3037">
        <f t="shared" si="246"/>
        <v>44.708024795581181</v>
      </c>
    </row>
    <row r="3038" spans="1:13">
      <c r="A3038" s="230">
        <v>40179</v>
      </c>
      <c r="B3038">
        <v>14.36</v>
      </c>
      <c r="C3038">
        <v>51.51</v>
      </c>
      <c r="D3038">
        <v>12.35</v>
      </c>
      <c r="E3038">
        <v>210.732</v>
      </c>
      <c r="F3038">
        <v>1115.0999999999999</v>
      </c>
      <c r="G3038">
        <v>370.71</v>
      </c>
      <c r="H3038">
        <f t="shared" si="241"/>
        <v>28.226044226044227</v>
      </c>
      <c r="I3038">
        <f t="shared" si="242"/>
        <v>112.08620475806048</v>
      </c>
      <c r="J3038">
        <f t="shared" si="243"/>
        <v>98.8</v>
      </c>
      <c r="K3038">
        <f t="shared" si="244"/>
        <v>2919.2109491882311</v>
      </c>
      <c r="L3038">
        <f t="shared" si="245"/>
        <v>76.627588955621817</v>
      </c>
      <c r="M3038">
        <f t="shared" si="246"/>
        <v>44.708024795581181</v>
      </c>
    </row>
    <row r="3039" spans="1:13">
      <c r="A3039" s="230">
        <v>40182</v>
      </c>
      <c r="B3039">
        <v>14.54</v>
      </c>
      <c r="C3039">
        <v>52.45</v>
      </c>
      <c r="D3039">
        <v>13</v>
      </c>
      <c r="E3039">
        <v>214.01</v>
      </c>
      <c r="F3039">
        <v>1132.99</v>
      </c>
      <c r="G3039">
        <v>376.46</v>
      </c>
      <c r="H3039">
        <f t="shared" si="241"/>
        <v>28.579852579852581</v>
      </c>
      <c r="I3039">
        <f t="shared" si="242"/>
        <v>114.13165287439861</v>
      </c>
      <c r="J3039">
        <f t="shared" si="243"/>
        <v>104</v>
      </c>
      <c r="K3039">
        <f t="shared" si="244"/>
        <v>2964.6201584750929</v>
      </c>
      <c r="L3039">
        <f t="shared" si="245"/>
        <v>77.856956336498953</v>
      </c>
      <c r="M3039">
        <f t="shared" si="246"/>
        <v>45.401480981210355</v>
      </c>
    </row>
    <row r="3040" spans="1:13">
      <c r="A3040" s="230">
        <v>40183</v>
      </c>
      <c r="B3040">
        <v>14.87</v>
      </c>
      <c r="C3040">
        <v>52.67</v>
      </c>
      <c r="D3040">
        <v>13.42</v>
      </c>
      <c r="E3040">
        <v>214.38</v>
      </c>
      <c r="F3040">
        <v>1136.52</v>
      </c>
      <c r="G3040">
        <v>376.33</v>
      </c>
      <c r="H3040">
        <f t="shared" si="241"/>
        <v>29.22850122850123</v>
      </c>
      <c r="I3040">
        <f t="shared" si="242"/>
        <v>114.61037477396711</v>
      </c>
      <c r="J3040">
        <f t="shared" si="243"/>
        <v>107.36</v>
      </c>
      <c r="K3040">
        <f t="shared" si="244"/>
        <v>2969.7456640992964</v>
      </c>
      <c r="L3040">
        <f t="shared" si="245"/>
        <v>78.099531342339986</v>
      </c>
      <c r="M3040">
        <f t="shared" si="246"/>
        <v>45.385802841361347</v>
      </c>
    </row>
    <row r="3041" spans="1:13">
      <c r="A3041" s="230">
        <v>40184</v>
      </c>
      <c r="B3041">
        <v>14.58</v>
      </c>
      <c r="C3041">
        <v>52.18</v>
      </c>
      <c r="D3041">
        <v>13.88</v>
      </c>
      <c r="E3041">
        <v>210.97</v>
      </c>
      <c r="F3041">
        <v>1137.1400000000001</v>
      </c>
      <c r="G3041">
        <v>373.03</v>
      </c>
      <c r="H3041">
        <f t="shared" si="241"/>
        <v>28.658476658476658</v>
      </c>
      <c r="I3041">
        <f t="shared" si="242"/>
        <v>113.54413054311</v>
      </c>
      <c r="J3041">
        <f t="shared" si="243"/>
        <v>111.04</v>
      </c>
      <c r="K3041">
        <f t="shared" si="244"/>
        <v>2922.5078960492051</v>
      </c>
      <c r="L3041">
        <f t="shared" si="245"/>
        <v>78.142136584159104</v>
      </c>
      <c r="M3041">
        <f t="shared" si="246"/>
        <v>44.987819291348082</v>
      </c>
    </row>
    <row r="3042" spans="1:13">
      <c r="A3042" s="230">
        <v>40185</v>
      </c>
      <c r="B3042">
        <v>14.72</v>
      </c>
      <c r="C3042">
        <v>52.2</v>
      </c>
      <c r="D3042">
        <v>13.91</v>
      </c>
      <c r="E3042">
        <v>210.58</v>
      </c>
      <c r="F3042">
        <v>1141.7</v>
      </c>
      <c r="G3042">
        <v>371.6</v>
      </c>
      <c r="H3042">
        <f t="shared" si="241"/>
        <v>28.933660933660935</v>
      </c>
      <c r="I3042">
        <f t="shared" si="242"/>
        <v>113.58765071579803</v>
      </c>
      <c r="J3042">
        <f t="shared" si="243"/>
        <v>111.28</v>
      </c>
      <c r="K3042">
        <f t="shared" si="244"/>
        <v>2917.1053360669362</v>
      </c>
      <c r="L3042">
        <f t="shared" si="245"/>
        <v>78.455491265925431</v>
      </c>
      <c r="M3042">
        <f t="shared" si="246"/>
        <v>44.815359753008998</v>
      </c>
    </row>
    <row r="3043" spans="1:13">
      <c r="A3043" s="230">
        <v>40186</v>
      </c>
      <c r="B3043">
        <v>14.85</v>
      </c>
      <c r="C3043">
        <v>52.59</v>
      </c>
      <c r="D3043">
        <v>13.94</v>
      </c>
      <c r="E3043">
        <v>211.98</v>
      </c>
      <c r="F3043">
        <v>1144.98</v>
      </c>
      <c r="G3043">
        <v>374.53</v>
      </c>
      <c r="H3043">
        <f t="shared" si="241"/>
        <v>29.189189189189189</v>
      </c>
      <c r="I3043">
        <f t="shared" si="242"/>
        <v>114.43629408321492</v>
      </c>
      <c r="J3043">
        <f t="shared" si="243"/>
        <v>111.52</v>
      </c>
      <c r="K3043">
        <f t="shared" si="244"/>
        <v>2936.49914113149</v>
      </c>
      <c r="L3043">
        <f t="shared" si="245"/>
        <v>78.680886738774888</v>
      </c>
      <c r="M3043">
        <f t="shared" si="246"/>
        <v>45.168720904990472</v>
      </c>
    </row>
    <row r="3044" spans="1:13">
      <c r="A3044" s="230">
        <v>40189</v>
      </c>
      <c r="B3044">
        <v>14.86</v>
      </c>
      <c r="C3044">
        <v>52.43</v>
      </c>
      <c r="D3044">
        <v>13.68</v>
      </c>
      <c r="E3044">
        <v>210.11</v>
      </c>
      <c r="F3044">
        <v>1146.98</v>
      </c>
      <c r="G3044">
        <v>372.93</v>
      </c>
      <c r="H3044">
        <f t="shared" si="241"/>
        <v>29.208845208845208</v>
      </c>
      <c r="I3044">
        <f t="shared" si="242"/>
        <v>114.08813270171056</v>
      </c>
      <c r="J3044">
        <f t="shared" si="243"/>
        <v>109.44</v>
      </c>
      <c r="K3044">
        <f t="shared" si="244"/>
        <v>2910.5945586524076</v>
      </c>
      <c r="L3044">
        <f t="shared" si="245"/>
        <v>78.818323002707487</v>
      </c>
      <c r="M3044">
        <f t="shared" si="246"/>
        <v>44.97575918377192</v>
      </c>
    </row>
    <row r="3045" spans="1:13">
      <c r="A3045" s="230">
        <v>40190</v>
      </c>
      <c r="B3045">
        <v>15.06</v>
      </c>
      <c r="C3045">
        <v>51.97</v>
      </c>
      <c r="D3045">
        <v>14.15</v>
      </c>
      <c r="E3045">
        <v>207.72</v>
      </c>
      <c r="F3045">
        <v>1136.22</v>
      </c>
      <c r="G3045">
        <v>368.66</v>
      </c>
      <c r="H3045">
        <f t="shared" si="241"/>
        <v>29.601965601965603</v>
      </c>
      <c r="I3045">
        <f t="shared" si="242"/>
        <v>113.08716872988552</v>
      </c>
      <c r="J3045">
        <f t="shared" si="243"/>
        <v>113.2</v>
      </c>
      <c r="K3045">
        <f t="shared" si="244"/>
        <v>2877.4865628636339</v>
      </c>
      <c r="L3045">
        <f t="shared" si="245"/>
        <v>78.078915902750097</v>
      </c>
      <c r="M3045">
        <f t="shared" si="246"/>
        <v>44.460792590269911</v>
      </c>
    </row>
    <row r="3046" spans="1:13">
      <c r="A3046" s="230">
        <v>40191</v>
      </c>
      <c r="B3046">
        <v>15.07</v>
      </c>
      <c r="C3046">
        <v>52.22</v>
      </c>
      <c r="D3046">
        <v>14.15</v>
      </c>
      <c r="E3046">
        <v>210.65</v>
      </c>
      <c r="F3046">
        <v>1145.68</v>
      </c>
      <c r="G3046">
        <v>372.15</v>
      </c>
      <c r="H3046">
        <f t="shared" si="241"/>
        <v>29.621621621621621</v>
      </c>
      <c r="I3046">
        <f t="shared" si="242"/>
        <v>113.63117088848608</v>
      </c>
      <c r="J3046">
        <f t="shared" si="243"/>
        <v>113.2</v>
      </c>
      <c r="K3046">
        <f t="shared" si="244"/>
        <v>2918.0750263201639</v>
      </c>
      <c r="L3046">
        <f t="shared" si="245"/>
        <v>78.728989431151305</v>
      </c>
      <c r="M3046">
        <f t="shared" si="246"/>
        <v>44.881690344677878</v>
      </c>
    </row>
    <row r="3047" spans="1:13">
      <c r="A3047" s="230">
        <v>40192</v>
      </c>
      <c r="B3047">
        <v>14.7</v>
      </c>
      <c r="C3047">
        <v>52.51</v>
      </c>
      <c r="D3047">
        <v>15.08</v>
      </c>
      <c r="E3047">
        <v>209.43</v>
      </c>
      <c r="F3047">
        <v>1148.46</v>
      </c>
      <c r="G3047">
        <v>374.72</v>
      </c>
      <c r="H3047">
        <f t="shared" si="241"/>
        <v>28.894348894348894</v>
      </c>
      <c r="I3047">
        <f t="shared" si="242"/>
        <v>114.26221339246274</v>
      </c>
      <c r="J3047">
        <f t="shared" si="243"/>
        <v>120.64</v>
      </c>
      <c r="K3047">
        <f t="shared" si="244"/>
        <v>2901.1747104781957</v>
      </c>
      <c r="L3047">
        <f t="shared" si="245"/>
        <v>78.920025838017622</v>
      </c>
      <c r="M3047">
        <f t="shared" si="246"/>
        <v>45.191635109385182</v>
      </c>
    </row>
    <row r="3048" spans="1:13">
      <c r="A3048" s="230">
        <v>40193</v>
      </c>
      <c r="B3048">
        <v>14.4</v>
      </c>
      <c r="C3048">
        <v>52.47</v>
      </c>
      <c r="D3048">
        <v>15.2</v>
      </c>
      <c r="E3048">
        <v>205.93</v>
      </c>
      <c r="F3048">
        <v>1136.03</v>
      </c>
      <c r="G3048">
        <v>369.97</v>
      </c>
      <c r="H3048">
        <f t="shared" si="241"/>
        <v>28.304668304668304</v>
      </c>
      <c r="I3048">
        <f t="shared" si="242"/>
        <v>114.17517304708664</v>
      </c>
      <c r="J3048">
        <f t="shared" si="243"/>
        <v>121.6</v>
      </c>
      <c r="K3048">
        <f t="shared" si="244"/>
        <v>2852.6901978168116</v>
      </c>
      <c r="L3048">
        <f t="shared" si="245"/>
        <v>78.065859457676495</v>
      </c>
      <c r="M3048">
        <f t="shared" si="246"/>
        <v>44.618779999517599</v>
      </c>
    </row>
    <row r="3049" spans="1:13">
      <c r="A3049" s="230">
        <v>40196</v>
      </c>
      <c r="B3049">
        <v>14.4</v>
      </c>
      <c r="C3049">
        <v>52.47</v>
      </c>
      <c r="D3049">
        <v>15.2</v>
      </c>
      <c r="E3049">
        <v>205.93</v>
      </c>
      <c r="F3049">
        <v>1136.03</v>
      </c>
      <c r="G3049">
        <v>369.97</v>
      </c>
      <c r="H3049">
        <f t="shared" si="241"/>
        <v>28.304668304668304</v>
      </c>
      <c r="I3049">
        <f t="shared" si="242"/>
        <v>114.17517304708664</v>
      </c>
      <c r="J3049">
        <f t="shared" si="243"/>
        <v>121.6</v>
      </c>
      <c r="K3049">
        <f t="shared" si="244"/>
        <v>2852.6901978168116</v>
      </c>
      <c r="L3049">
        <f t="shared" si="245"/>
        <v>78.065859457676495</v>
      </c>
      <c r="M3049">
        <f t="shared" si="246"/>
        <v>44.618779999517599</v>
      </c>
    </row>
    <row r="3050" spans="1:13">
      <c r="A3050" s="230">
        <v>40197</v>
      </c>
      <c r="B3050">
        <v>14.81</v>
      </c>
      <c r="C3050">
        <v>52.75</v>
      </c>
      <c r="D3050">
        <v>14.75</v>
      </c>
      <c r="E3050">
        <v>215.04</v>
      </c>
      <c r="F3050">
        <v>1150.23</v>
      </c>
      <c r="G3050">
        <v>375.79</v>
      </c>
      <c r="H3050">
        <f t="shared" si="241"/>
        <v>29.110565110565112</v>
      </c>
      <c r="I3050">
        <f t="shared" si="242"/>
        <v>114.78445546471929</v>
      </c>
      <c r="J3050">
        <f t="shared" si="243"/>
        <v>118</v>
      </c>
      <c r="K3050">
        <f t="shared" si="244"/>
        <v>2978.8884579154433</v>
      </c>
      <c r="L3050">
        <f t="shared" si="245"/>
        <v>79.04165693159797</v>
      </c>
      <c r="M3050">
        <f t="shared" si="246"/>
        <v>45.320678260450087</v>
      </c>
    </row>
    <row r="3051" spans="1:13">
      <c r="A3051" s="230">
        <v>40198</v>
      </c>
      <c r="B3051">
        <v>14.51</v>
      </c>
      <c r="C3051">
        <v>52.21</v>
      </c>
      <c r="D3051">
        <v>14.35</v>
      </c>
      <c r="E3051">
        <v>211.72499999999999</v>
      </c>
      <c r="F3051">
        <v>1138.04</v>
      </c>
      <c r="G3051">
        <v>370.32</v>
      </c>
      <c r="H3051">
        <f t="shared" si="241"/>
        <v>28.520884520884522</v>
      </c>
      <c r="I3051">
        <f t="shared" si="242"/>
        <v>113.60941080214207</v>
      </c>
      <c r="J3051">
        <f t="shared" si="243"/>
        <v>114.8</v>
      </c>
      <c r="K3051">
        <f t="shared" si="244"/>
        <v>2932.9666980661605</v>
      </c>
      <c r="L3051">
        <f t="shared" si="245"/>
        <v>78.203982902928772</v>
      </c>
      <c r="M3051">
        <f t="shared" si="246"/>
        <v>44.660990376034157</v>
      </c>
    </row>
    <row r="3052" spans="1:13">
      <c r="A3052" s="230">
        <v>40199</v>
      </c>
      <c r="B3052">
        <v>14.39</v>
      </c>
      <c r="C3052">
        <v>51.29</v>
      </c>
      <c r="D3052">
        <v>13.59</v>
      </c>
      <c r="E3052">
        <v>208.072</v>
      </c>
      <c r="F3052">
        <v>1116.48</v>
      </c>
      <c r="G3052">
        <v>366.61</v>
      </c>
      <c r="H3052">
        <f t="shared" si="241"/>
        <v>28.285012285012286</v>
      </c>
      <c r="I3052">
        <f t="shared" si="242"/>
        <v>111.60748285849198</v>
      </c>
      <c r="J3052">
        <f t="shared" si="243"/>
        <v>108.72</v>
      </c>
      <c r="K3052">
        <f t="shared" si="244"/>
        <v>2882.362719565579</v>
      </c>
      <c r="L3052">
        <f t="shared" si="245"/>
        <v>76.722419977735328</v>
      </c>
      <c r="M3052">
        <f t="shared" si="246"/>
        <v>44.213560384958633</v>
      </c>
    </row>
    <row r="3053" spans="1:13">
      <c r="A3053" s="230">
        <v>40200</v>
      </c>
      <c r="B3053">
        <v>13.635</v>
      </c>
      <c r="C3053">
        <v>49.29</v>
      </c>
      <c r="D3053">
        <v>14.05</v>
      </c>
      <c r="E3053">
        <v>197.75</v>
      </c>
      <c r="F3053">
        <v>1091.76</v>
      </c>
      <c r="G3053">
        <v>352.35</v>
      </c>
      <c r="H3053">
        <f t="shared" si="241"/>
        <v>26.800982800982801</v>
      </c>
      <c r="I3053">
        <f t="shared" si="242"/>
        <v>107.25546558968746</v>
      </c>
      <c r="J3053">
        <f t="shared" si="243"/>
        <v>112.4</v>
      </c>
      <c r="K3053">
        <f t="shared" si="244"/>
        <v>2739.3749653682053</v>
      </c>
      <c r="L3053">
        <f t="shared" si="245"/>
        <v>75.023707755528378</v>
      </c>
      <c r="M3053">
        <f t="shared" si="246"/>
        <v>42.49378904459828</v>
      </c>
    </row>
    <row r="3054" spans="1:13">
      <c r="A3054" s="230">
        <v>40203</v>
      </c>
      <c r="B3054">
        <v>13.89</v>
      </c>
      <c r="C3054">
        <v>50.06</v>
      </c>
      <c r="D3054">
        <v>14.15</v>
      </c>
      <c r="E3054">
        <v>203.07499999999999</v>
      </c>
      <c r="F3054">
        <v>1096.79</v>
      </c>
      <c r="G3054">
        <v>354.81</v>
      </c>
      <c r="H3054">
        <f t="shared" si="241"/>
        <v>27.302211302211301</v>
      </c>
      <c r="I3054">
        <f t="shared" si="242"/>
        <v>108.9309922381772</v>
      </c>
      <c r="J3054">
        <f t="shared" si="243"/>
        <v>113.2</v>
      </c>
      <c r="K3054">
        <f t="shared" si="244"/>
        <v>2813.1406882030255</v>
      </c>
      <c r="L3054">
        <f t="shared" si="245"/>
        <v>75.369359959318871</v>
      </c>
      <c r="M3054">
        <f t="shared" si="246"/>
        <v>42.790467690971809</v>
      </c>
    </row>
    <row r="3055" spans="1:13">
      <c r="A3055" s="230">
        <v>40204</v>
      </c>
      <c r="B3055">
        <v>13.58</v>
      </c>
      <c r="C3055">
        <v>49.74</v>
      </c>
      <c r="D3055">
        <v>13.45</v>
      </c>
      <c r="E3055">
        <v>205.94</v>
      </c>
      <c r="F3055">
        <v>1092.17</v>
      </c>
      <c r="G3055">
        <v>354.81</v>
      </c>
      <c r="H3055">
        <f t="shared" ref="H3055:H3118" si="247">B3055*100/$B$429</f>
        <v>26.692874692874692</v>
      </c>
      <c r="I3055">
        <f t="shared" ref="I3055:I3118" si="248">C3055*100/$C$429</f>
        <v>108.23466947516847</v>
      </c>
      <c r="J3055">
        <f t="shared" ref="J3055:J3118" si="249">D3055*100/$D$429</f>
        <v>107.6</v>
      </c>
      <c r="K3055">
        <f t="shared" ref="K3055:K3118" si="250">E3055*100/$E$7</f>
        <v>2852.8287249958444</v>
      </c>
      <c r="L3055">
        <f t="shared" ref="L3055:L3118" si="251">F3055*100/$F$429</f>
        <v>75.051882189634554</v>
      </c>
      <c r="M3055">
        <f t="shared" ref="M3055:M3118" si="252">G3055*100/$G$429</f>
        <v>42.790467690971809</v>
      </c>
    </row>
    <row r="3056" spans="1:13">
      <c r="A3056" s="230">
        <v>40205</v>
      </c>
      <c r="B3056">
        <v>13.53</v>
      </c>
      <c r="C3056">
        <v>49.45</v>
      </c>
      <c r="D3056">
        <v>13.16</v>
      </c>
      <c r="E3056">
        <v>207.88399999999999</v>
      </c>
      <c r="F3056">
        <v>1097.5</v>
      </c>
      <c r="G3056">
        <v>357</v>
      </c>
      <c r="H3056">
        <f t="shared" si="247"/>
        <v>26.594594594594593</v>
      </c>
      <c r="I3056">
        <f t="shared" si="248"/>
        <v>107.60362697119182</v>
      </c>
      <c r="J3056">
        <f t="shared" si="249"/>
        <v>105.28</v>
      </c>
      <c r="K3056">
        <f t="shared" si="250"/>
        <v>2879.7584085997669</v>
      </c>
      <c r="L3056">
        <f t="shared" si="251"/>
        <v>75.418149833014937</v>
      </c>
      <c r="M3056">
        <f t="shared" si="252"/>
        <v>43.054584046889701</v>
      </c>
    </row>
    <row r="3057" spans="1:13">
      <c r="A3057" s="230">
        <v>40206</v>
      </c>
      <c r="B3057">
        <v>13.28</v>
      </c>
      <c r="C3057">
        <v>47.79</v>
      </c>
      <c r="D3057">
        <v>13.07</v>
      </c>
      <c r="E3057">
        <v>199.29</v>
      </c>
      <c r="F3057">
        <v>1084.53</v>
      </c>
      <c r="G3057">
        <v>346.5</v>
      </c>
      <c r="H3057">
        <f t="shared" si="247"/>
        <v>26.103194103194102</v>
      </c>
      <c r="I3057">
        <f t="shared" si="248"/>
        <v>103.99145263808407</v>
      </c>
      <c r="J3057">
        <f t="shared" si="249"/>
        <v>104.56</v>
      </c>
      <c r="K3057">
        <f t="shared" si="250"/>
        <v>2760.7081509392142</v>
      </c>
      <c r="L3057">
        <f t="shared" si="251"/>
        <v>74.526875661412021</v>
      </c>
      <c r="M3057">
        <f t="shared" si="252"/>
        <v>41.788272751392945</v>
      </c>
    </row>
    <row r="3058" spans="1:13">
      <c r="A3058" s="230">
        <v>40207</v>
      </c>
      <c r="B3058">
        <v>12.9</v>
      </c>
      <c r="C3058">
        <v>47.07</v>
      </c>
      <c r="D3058">
        <v>13.7</v>
      </c>
      <c r="E3058">
        <v>192.06299999999999</v>
      </c>
      <c r="F3058">
        <v>1073.8699999999999</v>
      </c>
      <c r="G3058">
        <v>339.38</v>
      </c>
      <c r="H3058">
        <f t="shared" si="247"/>
        <v>25.356265356265357</v>
      </c>
      <c r="I3058">
        <f t="shared" si="248"/>
        <v>102.42472642131445</v>
      </c>
      <c r="J3058">
        <f t="shared" si="249"/>
        <v>109.6</v>
      </c>
      <c r="K3058">
        <f t="shared" si="250"/>
        <v>2660.5945586524076</v>
      </c>
      <c r="L3058">
        <f t="shared" si="251"/>
        <v>73.794340374651242</v>
      </c>
      <c r="M3058">
        <f t="shared" si="252"/>
        <v>40.929593091970382</v>
      </c>
    </row>
    <row r="3059" spans="1:13">
      <c r="A3059" s="230">
        <v>40210</v>
      </c>
      <c r="B3059">
        <v>13.22</v>
      </c>
      <c r="C3059">
        <v>47.83</v>
      </c>
      <c r="D3059">
        <v>13.84</v>
      </c>
      <c r="E3059">
        <v>194.73</v>
      </c>
      <c r="F3059">
        <v>1089.19</v>
      </c>
      <c r="G3059">
        <v>344.4</v>
      </c>
      <c r="H3059">
        <f t="shared" si="247"/>
        <v>25.985257985257984</v>
      </c>
      <c r="I3059">
        <f t="shared" si="248"/>
        <v>104.07849298346015</v>
      </c>
      <c r="J3059">
        <f t="shared" si="249"/>
        <v>110.72</v>
      </c>
      <c r="K3059">
        <f t="shared" si="250"/>
        <v>2697.5397573003825</v>
      </c>
      <c r="L3059">
        <f t="shared" si="251"/>
        <v>74.847102156374973</v>
      </c>
      <c r="M3059">
        <f t="shared" si="252"/>
        <v>41.535010492293594</v>
      </c>
    </row>
    <row r="3060" spans="1:13">
      <c r="A3060" s="230">
        <v>40211</v>
      </c>
      <c r="B3060">
        <v>13.3</v>
      </c>
      <c r="C3060">
        <v>48.59</v>
      </c>
      <c r="D3060">
        <v>13.96</v>
      </c>
      <c r="E3060">
        <v>195.86</v>
      </c>
      <c r="F3060">
        <v>1103.32</v>
      </c>
      <c r="G3060">
        <v>347.12</v>
      </c>
      <c r="H3060">
        <f t="shared" si="247"/>
        <v>26.142506142506143</v>
      </c>
      <c r="I3060">
        <f t="shared" si="248"/>
        <v>105.73225954560587</v>
      </c>
      <c r="J3060">
        <f t="shared" si="249"/>
        <v>111.68</v>
      </c>
      <c r="K3060">
        <f t="shared" si="250"/>
        <v>2713.1933285310579</v>
      </c>
      <c r="L3060">
        <f t="shared" si="251"/>
        <v>75.81808936105881</v>
      </c>
      <c r="M3060">
        <f t="shared" si="252"/>
        <v>41.863045418365132</v>
      </c>
    </row>
    <row r="3061" spans="1:13">
      <c r="A3061" s="230">
        <v>40212</v>
      </c>
      <c r="B3061">
        <v>13.36</v>
      </c>
      <c r="C3061">
        <v>48.73</v>
      </c>
      <c r="D3061">
        <v>14.45</v>
      </c>
      <c r="E3061">
        <v>199.23</v>
      </c>
      <c r="F3061">
        <v>1097.28</v>
      </c>
      <c r="G3061">
        <v>348.13</v>
      </c>
      <c r="H3061">
        <f t="shared" si="247"/>
        <v>26.260442260442261</v>
      </c>
      <c r="I3061">
        <f t="shared" si="248"/>
        <v>106.03690075442219</v>
      </c>
      <c r="J3061">
        <f t="shared" si="249"/>
        <v>115.6</v>
      </c>
      <c r="K3061">
        <f t="shared" si="250"/>
        <v>2759.8769878650191</v>
      </c>
      <c r="L3061">
        <f t="shared" si="251"/>
        <v>75.403031843982347</v>
      </c>
      <c r="M3061">
        <f t="shared" si="252"/>
        <v>41.984852504884344</v>
      </c>
    </row>
    <row r="3062" spans="1:13">
      <c r="A3062" s="230">
        <v>40213</v>
      </c>
      <c r="B3062">
        <v>13.01</v>
      </c>
      <c r="C3062">
        <v>47.03</v>
      </c>
      <c r="D3062">
        <v>14.15</v>
      </c>
      <c r="E3062">
        <v>192.05</v>
      </c>
      <c r="F3062">
        <v>1063.1099999999999</v>
      </c>
      <c r="G3062">
        <v>338.11</v>
      </c>
      <c r="H3062">
        <f t="shared" si="247"/>
        <v>25.572481572481571</v>
      </c>
      <c r="I3062">
        <f t="shared" si="248"/>
        <v>102.33768607593835</v>
      </c>
      <c r="J3062">
        <f t="shared" si="249"/>
        <v>113.2</v>
      </c>
      <c r="K3062">
        <f t="shared" si="250"/>
        <v>2660.4144733196654</v>
      </c>
      <c r="L3062">
        <f t="shared" si="251"/>
        <v>73.054933274693852</v>
      </c>
      <c r="M3062">
        <f t="shared" si="252"/>
        <v>40.776429725753154</v>
      </c>
    </row>
    <row r="3063" spans="1:13">
      <c r="A3063" s="230">
        <v>40214</v>
      </c>
      <c r="B3063">
        <v>13.24</v>
      </c>
      <c r="C3063">
        <v>47.32</v>
      </c>
      <c r="D3063">
        <v>13.02</v>
      </c>
      <c r="E3063">
        <v>195.46</v>
      </c>
      <c r="F3063">
        <v>1066.19</v>
      </c>
      <c r="G3063">
        <v>341.82</v>
      </c>
      <c r="H3063">
        <f t="shared" si="247"/>
        <v>26.024570024570025</v>
      </c>
      <c r="I3063">
        <f t="shared" si="248"/>
        <v>102.96872857991501</v>
      </c>
      <c r="J3063">
        <f t="shared" si="249"/>
        <v>104.16</v>
      </c>
      <c r="K3063">
        <f t="shared" si="250"/>
        <v>2707.6522413697567</v>
      </c>
      <c r="L3063">
        <f t="shared" si="251"/>
        <v>73.266585121150072</v>
      </c>
      <c r="M3063">
        <f t="shared" si="252"/>
        <v>41.223859716828677</v>
      </c>
    </row>
    <row r="3064" spans="1:13">
      <c r="A3064" s="230">
        <v>40217</v>
      </c>
      <c r="B3064">
        <v>13.39</v>
      </c>
      <c r="C3064">
        <v>47.59</v>
      </c>
      <c r="D3064">
        <v>13.39</v>
      </c>
      <c r="E3064">
        <v>194.12</v>
      </c>
      <c r="F3064">
        <v>1056.75</v>
      </c>
      <c r="G3064">
        <v>340.02</v>
      </c>
      <c r="H3064">
        <f t="shared" si="247"/>
        <v>26.31941031941032</v>
      </c>
      <c r="I3064">
        <f t="shared" si="248"/>
        <v>103.55625091120362</v>
      </c>
      <c r="J3064">
        <f t="shared" si="249"/>
        <v>107.12</v>
      </c>
      <c r="K3064">
        <f t="shared" si="250"/>
        <v>2689.0895993793984</v>
      </c>
      <c r="L3064">
        <f t="shared" si="251"/>
        <v>72.617885955388189</v>
      </c>
      <c r="M3064">
        <f t="shared" si="252"/>
        <v>41.006777780457803</v>
      </c>
    </row>
    <row r="3065" spans="1:13">
      <c r="A3065" s="230">
        <v>40218</v>
      </c>
      <c r="B3065">
        <v>13.55</v>
      </c>
      <c r="C3065">
        <v>48.12</v>
      </c>
      <c r="D3065">
        <v>13.37</v>
      </c>
      <c r="E3065">
        <v>196.19</v>
      </c>
      <c r="F3065">
        <v>1070.52</v>
      </c>
      <c r="G3065">
        <v>343.51</v>
      </c>
      <c r="H3065">
        <f t="shared" si="247"/>
        <v>26.633906633906633</v>
      </c>
      <c r="I3065">
        <f t="shared" si="248"/>
        <v>104.70953548743681</v>
      </c>
      <c r="J3065">
        <f t="shared" si="249"/>
        <v>106.96</v>
      </c>
      <c r="K3065">
        <f t="shared" si="250"/>
        <v>2717.7647254391313</v>
      </c>
      <c r="L3065">
        <f t="shared" si="251"/>
        <v>73.564134632564148</v>
      </c>
      <c r="M3065">
        <f t="shared" si="252"/>
        <v>41.42767553486577</v>
      </c>
    </row>
    <row r="3066" spans="1:13">
      <c r="A3066" s="230">
        <v>40219</v>
      </c>
      <c r="B3066">
        <v>13.75</v>
      </c>
      <c r="C3066">
        <v>48.02</v>
      </c>
      <c r="D3066">
        <v>13.05</v>
      </c>
      <c r="E3066">
        <v>195.11600000000001</v>
      </c>
      <c r="F3066">
        <v>1068.1400000000001</v>
      </c>
      <c r="G3066">
        <v>342.45</v>
      </c>
      <c r="H3066">
        <f t="shared" si="247"/>
        <v>27.027027027027028</v>
      </c>
      <c r="I3066">
        <f t="shared" si="248"/>
        <v>104.49193462399658</v>
      </c>
      <c r="J3066">
        <f t="shared" si="249"/>
        <v>104.4</v>
      </c>
      <c r="K3066">
        <f t="shared" si="250"/>
        <v>2702.8869064110381</v>
      </c>
      <c r="L3066">
        <f t="shared" si="251"/>
        <v>73.400585478484359</v>
      </c>
      <c r="M3066">
        <f t="shared" si="252"/>
        <v>41.299838394558485</v>
      </c>
    </row>
    <row r="3067" spans="1:13">
      <c r="A3067" s="230">
        <v>40220</v>
      </c>
      <c r="B3067">
        <v>13.95</v>
      </c>
      <c r="C3067">
        <v>48.62</v>
      </c>
      <c r="D3067">
        <v>13.1</v>
      </c>
      <c r="E3067">
        <v>198.67</v>
      </c>
      <c r="F3067">
        <v>1078.47</v>
      </c>
      <c r="G3067">
        <v>346.34</v>
      </c>
      <c r="H3067">
        <f t="shared" si="247"/>
        <v>27.420147420147419</v>
      </c>
      <c r="I3067">
        <f t="shared" si="248"/>
        <v>105.79753980463795</v>
      </c>
      <c r="J3067">
        <f t="shared" si="249"/>
        <v>104.8</v>
      </c>
      <c r="K3067">
        <f t="shared" si="250"/>
        <v>2752.1194658391978</v>
      </c>
      <c r="L3067">
        <f t="shared" si="251"/>
        <v>74.110443781696233</v>
      </c>
      <c r="M3067">
        <f t="shared" si="252"/>
        <v>41.76897657927109</v>
      </c>
    </row>
    <row r="3068" spans="1:13">
      <c r="A3068" s="230">
        <v>40221</v>
      </c>
      <c r="B3068">
        <v>13.84</v>
      </c>
      <c r="C3068">
        <v>48.46</v>
      </c>
      <c r="D3068">
        <v>13.13</v>
      </c>
      <c r="E3068">
        <v>200.38</v>
      </c>
      <c r="F3068">
        <v>1075.51</v>
      </c>
      <c r="G3068">
        <v>346.55</v>
      </c>
      <c r="H3068">
        <f t="shared" si="247"/>
        <v>27.203931203931205</v>
      </c>
      <c r="I3068">
        <f t="shared" si="248"/>
        <v>105.44937842313358</v>
      </c>
      <c r="J3068">
        <f t="shared" si="249"/>
        <v>105.04</v>
      </c>
      <c r="K3068">
        <f t="shared" si="250"/>
        <v>2775.8076134537596</v>
      </c>
      <c r="L3068">
        <f t="shared" si="251"/>
        <v>73.907038111075991</v>
      </c>
      <c r="M3068">
        <f t="shared" si="252"/>
        <v>41.794302805181026</v>
      </c>
    </row>
    <row r="3069" spans="1:13">
      <c r="A3069" s="230">
        <v>40224</v>
      </c>
      <c r="B3069">
        <v>13.84</v>
      </c>
      <c r="C3069">
        <v>48.46</v>
      </c>
      <c r="D3069">
        <v>13.13</v>
      </c>
      <c r="E3069">
        <v>200.38</v>
      </c>
      <c r="F3069">
        <v>1075.51</v>
      </c>
      <c r="G3069">
        <v>346.55</v>
      </c>
      <c r="H3069">
        <f t="shared" si="247"/>
        <v>27.203931203931205</v>
      </c>
      <c r="I3069">
        <f t="shared" si="248"/>
        <v>105.44937842313358</v>
      </c>
      <c r="J3069">
        <f t="shared" si="249"/>
        <v>105.04</v>
      </c>
      <c r="K3069">
        <f t="shared" si="250"/>
        <v>2775.8076134537596</v>
      </c>
      <c r="L3069">
        <f t="shared" si="251"/>
        <v>73.907038111075991</v>
      </c>
      <c r="M3069">
        <f t="shared" si="252"/>
        <v>41.794302805181026</v>
      </c>
    </row>
    <row r="3070" spans="1:13">
      <c r="A3070" s="230">
        <v>40225</v>
      </c>
      <c r="B3070">
        <v>14.14</v>
      </c>
      <c r="C3070">
        <v>49.44</v>
      </c>
      <c r="D3070">
        <v>13.35</v>
      </c>
      <c r="E3070">
        <v>203.4</v>
      </c>
      <c r="F3070">
        <v>1094.8699999999999</v>
      </c>
      <c r="G3070">
        <v>352.01</v>
      </c>
      <c r="H3070">
        <f t="shared" si="247"/>
        <v>27.793611793611795</v>
      </c>
      <c r="I3070">
        <f t="shared" si="248"/>
        <v>107.5818668848478</v>
      </c>
      <c r="J3070">
        <f t="shared" si="249"/>
        <v>106.8</v>
      </c>
      <c r="K3070">
        <f t="shared" si="250"/>
        <v>2817.6428215215824</v>
      </c>
      <c r="L3070">
        <f t="shared" si="251"/>
        <v>75.237421145943557</v>
      </c>
      <c r="M3070">
        <f t="shared" si="252"/>
        <v>42.452784678839336</v>
      </c>
    </row>
    <row r="3071" spans="1:13">
      <c r="A3071" s="230">
        <v>40226</v>
      </c>
      <c r="B3071">
        <v>14.11</v>
      </c>
      <c r="C3071">
        <v>50.12</v>
      </c>
      <c r="D3071">
        <v>13.35</v>
      </c>
      <c r="E3071">
        <v>202.55</v>
      </c>
      <c r="F3071">
        <v>1099.51</v>
      </c>
      <c r="G3071">
        <v>353.34</v>
      </c>
      <c r="H3071">
        <f t="shared" si="247"/>
        <v>27.734643734643736</v>
      </c>
      <c r="I3071">
        <f t="shared" si="248"/>
        <v>109.06155275624134</v>
      </c>
      <c r="J3071">
        <f t="shared" si="249"/>
        <v>106.8</v>
      </c>
      <c r="K3071">
        <f t="shared" si="250"/>
        <v>2805.8680113038176</v>
      </c>
      <c r="L3071">
        <f t="shared" si="251"/>
        <v>75.556273278267199</v>
      </c>
      <c r="M3071">
        <f t="shared" si="252"/>
        <v>42.613184109602258</v>
      </c>
    </row>
    <row r="3072" spans="1:13">
      <c r="A3072" s="230">
        <v>40227</v>
      </c>
      <c r="B3072">
        <v>14.429</v>
      </c>
      <c r="C3072">
        <v>50.81</v>
      </c>
      <c r="D3072">
        <v>13.79</v>
      </c>
      <c r="E3072">
        <v>202.928</v>
      </c>
      <c r="F3072">
        <v>1106.75</v>
      </c>
      <c r="G3072">
        <v>356.26</v>
      </c>
      <c r="H3072">
        <f t="shared" si="247"/>
        <v>28.361670761670762</v>
      </c>
      <c r="I3072">
        <f t="shared" si="248"/>
        <v>110.5629987139789</v>
      </c>
      <c r="J3072">
        <f t="shared" si="249"/>
        <v>110.32</v>
      </c>
      <c r="K3072">
        <f t="shared" si="250"/>
        <v>2811.1043386712472</v>
      </c>
      <c r="L3072">
        <f t="shared" si="251"/>
        <v>76.053792553703218</v>
      </c>
      <c r="M3072">
        <f t="shared" si="252"/>
        <v>42.965339250826119</v>
      </c>
    </row>
    <row r="3073" spans="1:13">
      <c r="A3073" s="230">
        <v>40228</v>
      </c>
      <c r="B3073">
        <v>13.47</v>
      </c>
      <c r="C3073">
        <v>50.79</v>
      </c>
      <c r="D3073">
        <v>13.78</v>
      </c>
      <c r="E3073">
        <v>201.67</v>
      </c>
      <c r="F3073">
        <v>1109.17</v>
      </c>
      <c r="G3073">
        <v>355.83</v>
      </c>
      <c r="H3073">
        <f t="shared" si="247"/>
        <v>26.476658476658475</v>
      </c>
      <c r="I3073">
        <f t="shared" si="248"/>
        <v>110.51947854129085</v>
      </c>
      <c r="J3073">
        <f t="shared" si="249"/>
        <v>110.24</v>
      </c>
      <c r="K3073">
        <f t="shared" si="250"/>
        <v>2793.6776195489556</v>
      </c>
      <c r="L3073">
        <f t="shared" si="251"/>
        <v>76.220090433061671</v>
      </c>
      <c r="M3073">
        <f t="shared" si="252"/>
        <v>42.913480788248634</v>
      </c>
    </row>
    <row r="3074" spans="1:13">
      <c r="A3074" s="230">
        <v>40231</v>
      </c>
      <c r="B3074">
        <v>13.36</v>
      </c>
      <c r="C3074">
        <v>50.56</v>
      </c>
      <c r="D3074">
        <v>13.76</v>
      </c>
      <c r="E3074">
        <v>200.416</v>
      </c>
      <c r="F3074">
        <v>1108.02</v>
      </c>
      <c r="G3074">
        <v>354.84</v>
      </c>
      <c r="H3074">
        <f t="shared" si="247"/>
        <v>26.260442260442261</v>
      </c>
      <c r="I3074">
        <f t="shared" si="248"/>
        <v>110.01899655537834</v>
      </c>
      <c r="J3074">
        <f t="shared" si="249"/>
        <v>110.08</v>
      </c>
      <c r="K3074">
        <f t="shared" si="250"/>
        <v>2776.3063112982763</v>
      </c>
      <c r="L3074">
        <f t="shared" si="251"/>
        <v>76.141064581300427</v>
      </c>
      <c r="M3074">
        <f t="shared" si="252"/>
        <v>42.794085723244656</v>
      </c>
    </row>
    <row r="3075" spans="1:13">
      <c r="A3075" s="230">
        <v>40232</v>
      </c>
      <c r="B3075">
        <v>13.21</v>
      </c>
      <c r="C3075">
        <v>50.12</v>
      </c>
      <c r="D3075">
        <v>13.81</v>
      </c>
      <c r="E3075">
        <v>197.059</v>
      </c>
      <c r="F3075">
        <v>1094.5999999999999</v>
      </c>
      <c r="G3075">
        <v>349.98</v>
      </c>
      <c r="H3075">
        <f t="shared" si="247"/>
        <v>25.965601965601966</v>
      </c>
      <c r="I3075">
        <f t="shared" si="248"/>
        <v>109.06155275624134</v>
      </c>
      <c r="J3075">
        <f t="shared" si="249"/>
        <v>110.48</v>
      </c>
      <c r="K3075">
        <f t="shared" si="250"/>
        <v>2729.8027372970578</v>
      </c>
      <c r="L3075">
        <f t="shared" si="251"/>
        <v>75.218867250312655</v>
      </c>
      <c r="M3075">
        <f t="shared" si="252"/>
        <v>42.207964495043299</v>
      </c>
    </row>
    <row r="3076" spans="1:13">
      <c r="A3076" s="230">
        <v>40233</v>
      </c>
      <c r="B3076">
        <v>13.39</v>
      </c>
      <c r="C3076">
        <v>50.79</v>
      </c>
      <c r="D3076">
        <v>13.66</v>
      </c>
      <c r="E3076">
        <v>200.65600000000001</v>
      </c>
      <c r="F3076">
        <v>1105.24</v>
      </c>
      <c r="G3076">
        <v>353.66</v>
      </c>
      <c r="H3076">
        <f t="shared" si="247"/>
        <v>26.31941031941032</v>
      </c>
      <c r="I3076">
        <f t="shared" si="248"/>
        <v>110.51947854129085</v>
      </c>
      <c r="J3076">
        <f t="shared" si="249"/>
        <v>109.28</v>
      </c>
      <c r="K3076">
        <f t="shared" si="250"/>
        <v>2779.6309635950579</v>
      </c>
      <c r="L3076">
        <f t="shared" si="251"/>
        <v>75.950028174434109</v>
      </c>
      <c r="M3076">
        <f t="shared" si="252"/>
        <v>42.651776453845969</v>
      </c>
    </row>
    <row r="3077" spans="1:13">
      <c r="A3077" s="230">
        <v>40234</v>
      </c>
      <c r="B3077">
        <v>13.29</v>
      </c>
      <c r="C3077">
        <v>50.92</v>
      </c>
      <c r="D3077">
        <v>13.3</v>
      </c>
      <c r="E3077">
        <v>202</v>
      </c>
      <c r="F3077">
        <v>1102.94</v>
      </c>
      <c r="G3077">
        <v>352.81</v>
      </c>
      <c r="H3077">
        <f t="shared" si="247"/>
        <v>26.122850122850124</v>
      </c>
      <c r="I3077">
        <f t="shared" si="248"/>
        <v>110.80235966376314</v>
      </c>
      <c r="J3077">
        <f t="shared" si="249"/>
        <v>106.4</v>
      </c>
      <c r="K3077">
        <f t="shared" si="250"/>
        <v>2798.249016457029</v>
      </c>
      <c r="L3077">
        <f t="shared" si="251"/>
        <v>75.791976470911607</v>
      </c>
      <c r="M3077">
        <f t="shared" si="252"/>
        <v>42.549265539448612</v>
      </c>
    </row>
    <row r="3078" spans="1:13">
      <c r="A3078" s="230">
        <v>40235</v>
      </c>
      <c r="B3078">
        <v>13.24</v>
      </c>
      <c r="C3078">
        <v>50.79</v>
      </c>
      <c r="D3078">
        <v>13</v>
      </c>
      <c r="E3078">
        <v>204.62</v>
      </c>
      <c r="F3078">
        <v>1104.49</v>
      </c>
      <c r="G3078">
        <v>353.04</v>
      </c>
      <c r="H3078">
        <f t="shared" si="247"/>
        <v>26.024570024570025</v>
      </c>
      <c r="I3078">
        <f t="shared" si="248"/>
        <v>110.51947854129085</v>
      </c>
      <c r="J3078">
        <f t="shared" si="249"/>
        <v>104</v>
      </c>
      <c r="K3078">
        <f t="shared" si="250"/>
        <v>2834.5431373635506</v>
      </c>
      <c r="L3078">
        <f t="shared" si="251"/>
        <v>75.898489575459379</v>
      </c>
      <c r="M3078">
        <f t="shared" si="252"/>
        <v>42.577003786873782</v>
      </c>
    </row>
    <row r="3079" spans="1:13">
      <c r="A3079" s="230">
        <v>40238</v>
      </c>
      <c r="B3079">
        <v>13.57</v>
      </c>
      <c r="C3079">
        <v>51.54</v>
      </c>
      <c r="D3079">
        <v>13.55</v>
      </c>
      <c r="E3079">
        <v>208.99</v>
      </c>
      <c r="F3079">
        <v>1115.71</v>
      </c>
      <c r="G3079">
        <v>358.23</v>
      </c>
      <c r="H3079">
        <f t="shared" si="247"/>
        <v>26.673218673218674</v>
      </c>
      <c r="I3079">
        <f t="shared" si="248"/>
        <v>112.15148501709255</v>
      </c>
      <c r="J3079">
        <f t="shared" si="249"/>
        <v>108.4</v>
      </c>
      <c r="K3079">
        <f t="shared" si="250"/>
        <v>2895.0795146007649</v>
      </c>
      <c r="L3079">
        <f t="shared" si="251"/>
        <v>76.669507016121273</v>
      </c>
      <c r="M3079">
        <f t="shared" si="252"/>
        <v>43.202923370076462</v>
      </c>
    </row>
    <row r="3080" spans="1:13">
      <c r="A3080" s="230">
        <v>40239</v>
      </c>
      <c r="B3080">
        <v>13.68</v>
      </c>
      <c r="C3080">
        <v>51.12</v>
      </c>
      <c r="D3080">
        <v>13.38</v>
      </c>
      <c r="E3080">
        <v>208.85</v>
      </c>
      <c r="F3080">
        <v>1118.31</v>
      </c>
      <c r="G3080">
        <v>357.45</v>
      </c>
      <c r="H3080">
        <f t="shared" si="247"/>
        <v>26.889434889434888</v>
      </c>
      <c r="I3080">
        <f t="shared" si="248"/>
        <v>111.23756139064359</v>
      </c>
      <c r="J3080">
        <f t="shared" si="249"/>
        <v>107.04</v>
      </c>
      <c r="K3080">
        <f t="shared" si="250"/>
        <v>2893.1401340943094</v>
      </c>
      <c r="L3080">
        <f t="shared" si="251"/>
        <v>76.84817415923365</v>
      </c>
      <c r="M3080">
        <f t="shared" si="252"/>
        <v>43.10885453098242</v>
      </c>
    </row>
    <row r="3081" spans="1:13">
      <c r="A3081" s="230">
        <v>40240</v>
      </c>
      <c r="B3081">
        <v>13.71</v>
      </c>
      <c r="C3081">
        <v>51.1</v>
      </c>
      <c r="D3081">
        <v>13.12</v>
      </c>
      <c r="E3081">
        <v>209.33</v>
      </c>
      <c r="F3081">
        <v>1118.79</v>
      </c>
      <c r="G3081">
        <v>357.66</v>
      </c>
      <c r="H3081">
        <f t="shared" si="247"/>
        <v>26.948402948402947</v>
      </c>
      <c r="I3081">
        <f t="shared" si="248"/>
        <v>111.19404121795556</v>
      </c>
      <c r="J3081">
        <f t="shared" si="249"/>
        <v>104.96</v>
      </c>
      <c r="K3081">
        <f t="shared" si="250"/>
        <v>2899.7894386878706</v>
      </c>
      <c r="L3081">
        <f t="shared" si="251"/>
        <v>76.881158862577479</v>
      </c>
      <c r="M3081">
        <f t="shared" si="252"/>
        <v>43.134180756892356</v>
      </c>
    </row>
    <row r="3082" spans="1:13">
      <c r="A3082" s="230">
        <v>40241</v>
      </c>
      <c r="B3082">
        <v>13.67</v>
      </c>
      <c r="C3082">
        <v>51.51</v>
      </c>
      <c r="D3082">
        <v>13.02</v>
      </c>
      <c r="E3082">
        <v>210.71</v>
      </c>
      <c r="F3082">
        <v>1122.97</v>
      </c>
      <c r="G3082">
        <v>359.42</v>
      </c>
      <c r="H3082">
        <f t="shared" si="247"/>
        <v>26.86977886977887</v>
      </c>
      <c r="I3082">
        <f t="shared" si="248"/>
        <v>112.08620475806048</v>
      </c>
      <c r="J3082">
        <f t="shared" si="249"/>
        <v>104.16</v>
      </c>
      <c r="K3082">
        <f t="shared" si="250"/>
        <v>2918.9061893943594</v>
      </c>
      <c r="L3082">
        <f t="shared" si="251"/>
        <v>77.168400654196617</v>
      </c>
      <c r="M3082">
        <f t="shared" si="252"/>
        <v>43.346438650232763</v>
      </c>
    </row>
    <row r="3083" spans="1:13">
      <c r="A3083" s="230">
        <v>40242</v>
      </c>
      <c r="B3083">
        <v>13.88</v>
      </c>
      <c r="C3083">
        <v>52.03</v>
      </c>
      <c r="D3083">
        <v>13.34</v>
      </c>
      <c r="E3083">
        <v>218.95</v>
      </c>
      <c r="F3083">
        <v>1138.7</v>
      </c>
      <c r="G3083">
        <v>364.46</v>
      </c>
      <c r="H3083">
        <f t="shared" si="247"/>
        <v>27.282555282555283</v>
      </c>
      <c r="I3083">
        <f t="shared" si="248"/>
        <v>113.21772924794965</v>
      </c>
      <c r="J3083">
        <f t="shared" si="249"/>
        <v>106.72</v>
      </c>
      <c r="K3083">
        <f t="shared" si="250"/>
        <v>3033.0525849171609</v>
      </c>
      <c r="L3083">
        <f t="shared" si="251"/>
        <v>78.249336870026525</v>
      </c>
      <c r="M3083">
        <f t="shared" si="252"/>
        <v>43.954268072071208</v>
      </c>
    </row>
    <row r="3084" spans="1:13">
      <c r="A3084" s="230">
        <v>40245</v>
      </c>
      <c r="B3084">
        <v>14.01</v>
      </c>
      <c r="C3084">
        <v>51.73</v>
      </c>
      <c r="D3084">
        <v>13.77</v>
      </c>
      <c r="E3084">
        <v>219.08</v>
      </c>
      <c r="F3084">
        <v>1138.51</v>
      </c>
      <c r="G3084">
        <v>365.66</v>
      </c>
      <c r="H3084">
        <f t="shared" si="247"/>
        <v>27.538083538083537</v>
      </c>
      <c r="I3084">
        <f t="shared" si="248"/>
        <v>112.56492665762897</v>
      </c>
      <c r="J3084">
        <f t="shared" si="249"/>
        <v>110.16</v>
      </c>
      <c r="K3084">
        <f t="shared" si="250"/>
        <v>3034.8534382445837</v>
      </c>
      <c r="L3084">
        <f t="shared" si="251"/>
        <v>78.236280424952923</v>
      </c>
      <c r="M3084">
        <f t="shared" si="252"/>
        <v>44.098989362985122</v>
      </c>
    </row>
    <row r="3085" spans="1:13">
      <c r="A3085" s="230">
        <v>40246</v>
      </c>
      <c r="B3085">
        <v>14.18</v>
      </c>
      <c r="C3085">
        <v>51.88</v>
      </c>
      <c r="D3085">
        <v>13.73</v>
      </c>
      <c r="E3085">
        <v>223.02</v>
      </c>
      <c r="F3085">
        <v>1140.45</v>
      </c>
      <c r="G3085">
        <v>367.08</v>
      </c>
      <c r="H3085">
        <f t="shared" si="247"/>
        <v>27.872235872235873</v>
      </c>
      <c r="I3085">
        <f t="shared" si="248"/>
        <v>112.89132795278931</v>
      </c>
      <c r="J3085">
        <f t="shared" si="249"/>
        <v>109.84</v>
      </c>
      <c r="K3085">
        <f t="shared" si="250"/>
        <v>3089.433146783399</v>
      </c>
      <c r="L3085">
        <f t="shared" si="251"/>
        <v>78.369593600967548</v>
      </c>
      <c r="M3085">
        <f t="shared" si="252"/>
        <v>44.270242890566585</v>
      </c>
    </row>
    <row r="3086" spans="1:13">
      <c r="A3086" s="230">
        <v>40247</v>
      </c>
      <c r="B3086">
        <v>14.31</v>
      </c>
      <c r="C3086">
        <v>51.78</v>
      </c>
      <c r="D3086">
        <v>13.76</v>
      </c>
      <c r="E3086">
        <v>224.84</v>
      </c>
      <c r="F3086">
        <v>1145.6099999999999</v>
      </c>
      <c r="G3086">
        <v>369.89</v>
      </c>
      <c r="H3086">
        <f t="shared" si="247"/>
        <v>28.127764127764127</v>
      </c>
      <c r="I3086">
        <f t="shared" si="248"/>
        <v>112.67372708934909</v>
      </c>
      <c r="J3086">
        <f t="shared" si="249"/>
        <v>110.08</v>
      </c>
      <c r="K3086">
        <f t="shared" si="250"/>
        <v>3114.6450933673186</v>
      </c>
      <c r="L3086">
        <f t="shared" si="251"/>
        <v>78.724179161913654</v>
      </c>
      <c r="M3086">
        <f t="shared" si="252"/>
        <v>44.609131913456672</v>
      </c>
    </row>
    <row r="3087" spans="1:13">
      <c r="A3087" s="230">
        <v>40248</v>
      </c>
      <c r="B3087">
        <v>14.21</v>
      </c>
      <c r="C3087">
        <v>52.02</v>
      </c>
      <c r="D3087">
        <v>14.05</v>
      </c>
      <c r="E3087">
        <v>225.5</v>
      </c>
      <c r="F3087">
        <v>1150.24</v>
      </c>
      <c r="G3087">
        <v>371.41</v>
      </c>
      <c r="H3087">
        <f t="shared" si="247"/>
        <v>27.931203931203932</v>
      </c>
      <c r="I3087">
        <f t="shared" si="248"/>
        <v>113.19596916160563</v>
      </c>
      <c r="J3087">
        <f t="shared" si="249"/>
        <v>112.4</v>
      </c>
      <c r="K3087">
        <f t="shared" si="250"/>
        <v>3123.7878871834655</v>
      </c>
      <c r="L3087">
        <f t="shared" si="251"/>
        <v>79.042344112917633</v>
      </c>
      <c r="M3087">
        <f t="shared" si="252"/>
        <v>44.792445548614296</v>
      </c>
    </row>
    <row r="3088" spans="1:13">
      <c r="A3088" s="230">
        <v>40249</v>
      </c>
      <c r="B3088">
        <v>14.26</v>
      </c>
      <c r="C3088">
        <v>52.36</v>
      </c>
      <c r="D3088">
        <v>13.88</v>
      </c>
      <c r="E3088">
        <v>226.6</v>
      </c>
      <c r="F3088">
        <v>1149.99</v>
      </c>
      <c r="G3088">
        <v>371.58</v>
      </c>
      <c r="H3088">
        <f t="shared" si="247"/>
        <v>28.029484029484028</v>
      </c>
      <c r="I3088">
        <f t="shared" si="248"/>
        <v>113.9358120973024</v>
      </c>
      <c r="J3088">
        <f t="shared" si="249"/>
        <v>111.04</v>
      </c>
      <c r="K3088">
        <f t="shared" si="250"/>
        <v>3139.0258768770432</v>
      </c>
      <c r="L3088">
        <f t="shared" si="251"/>
        <v>79.025164579926056</v>
      </c>
      <c r="M3088">
        <f t="shared" si="252"/>
        <v>44.812947731493765</v>
      </c>
    </row>
    <row r="3089" spans="1:13">
      <c r="A3089" s="230">
        <v>40252</v>
      </c>
      <c r="B3089">
        <v>14.26</v>
      </c>
      <c r="C3089">
        <v>52.42</v>
      </c>
      <c r="D3089">
        <v>13.58</v>
      </c>
      <c r="E3089">
        <v>223.84</v>
      </c>
      <c r="F3089">
        <v>1150.51</v>
      </c>
      <c r="G3089">
        <v>370.59</v>
      </c>
      <c r="H3089">
        <f t="shared" si="247"/>
        <v>28.029484029484028</v>
      </c>
      <c r="I3089">
        <f t="shared" si="248"/>
        <v>114.06637261536653</v>
      </c>
      <c r="J3089">
        <f t="shared" si="249"/>
        <v>108.64</v>
      </c>
      <c r="K3089">
        <f t="shared" si="250"/>
        <v>3100.792375464066</v>
      </c>
      <c r="L3089">
        <f t="shared" si="251"/>
        <v>79.060898008548534</v>
      </c>
      <c r="M3089">
        <f t="shared" si="252"/>
        <v>44.693552666489786</v>
      </c>
    </row>
    <row r="3090" spans="1:13">
      <c r="A3090" s="230">
        <v>40253</v>
      </c>
      <c r="B3090">
        <v>14.3</v>
      </c>
      <c r="C3090">
        <v>52.35</v>
      </c>
      <c r="D3090">
        <v>13.61</v>
      </c>
      <c r="E3090">
        <v>224.45</v>
      </c>
      <c r="F3090">
        <v>1159.46</v>
      </c>
      <c r="G3090">
        <v>373.22</v>
      </c>
      <c r="H3090">
        <f t="shared" si="247"/>
        <v>28.108108108108109</v>
      </c>
      <c r="I3090">
        <f t="shared" si="248"/>
        <v>113.91405201095837</v>
      </c>
      <c r="J3090">
        <f t="shared" si="249"/>
        <v>108.88</v>
      </c>
      <c r="K3090">
        <f t="shared" si="250"/>
        <v>3109.2425333850501</v>
      </c>
      <c r="L3090">
        <f t="shared" si="251"/>
        <v>79.675925289646926</v>
      </c>
      <c r="M3090">
        <f t="shared" si="252"/>
        <v>45.010733495742784</v>
      </c>
    </row>
    <row r="3091" spans="1:13">
      <c r="A3091" s="230">
        <v>40254</v>
      </c>
      <c r="B3091">
        <v>14.59</v>
      </c>
      <c r="C3091">
        <v>52.23</v>
      </c>
      <c r="D3091">
        <v>13.82</v>
      </c>
      <c r="E3091">
        <v>224.12</v>
      </c>
      <c r="F3091">
        <v>1166.21</v>
      </c>
      <c r="G3091">
        <v>374.63</v>
      </c>
      <c r="H3091">
        <f t="shared" si="247"/>
        <v>28.678132678132677</v>
      </c>
      <c r="I3091">
        <f t="shared" si="248"/>
        <v>113.65293097483011</v>
      </c>
      <c r="J3091">
        <f t="shared" si="249"/>
        <v>110.56</v>
      </c>
      <c r="K3091">
        <f t="shared" si="250"/>
        <v>3104.6711364769767</v>
      </c>
      <c r="L3091">
        <f t="shared" si="251"/>
        <v>80.139772680419455</v>
      </c>
      <c r="M3091">
        <f t="shared" si="252"/>
        <v>45.180781012566634</v>
      </c>
    </row>
    <row r="3092" spans="1:13">
      <c r="A3092" s="230">
        <v>40255</v>
      </c>
      <c r="B3092">
        <v>14.55</v>
      </c>
      <c r="C3092">
        <v>52.73</v>
      </c>
      <c r="D3092">
        <v>13.85</v>
      </c>
      <c r="E3092">
        <v>224.65</v>
      </c>
      <c r="F3092">
        <v>1165.83</v>
      </c>
      <c r="G3092">
        <v>375.45</v>
      </c>
      <c r="H3092">
        <f t="shared" si="247"/>
        <v>28.599508599508599</v>
      </c>
      <c r="I3092">
        <f t="shared" si="248"/>
        <v>114.74093529203124</v>
      </c>
      <c r="J3092">
        <f t="shared" si="249"/>
        <v>110.8</v>
      </c>
      <c r="K3092">
        <f t="shared" si="250"/>
        <v>3112.0130769657007</v>
      </c>
      <c r="L3092">
        <f t="shared" si="251"/>
        <v>80.113659790272266</v>
      </c>
      <c r="M3092">
        <f t="shared" si="252"/>
        <v>45.279673894691143</v>
      </c>
    </row>
    <row r="3093" spans="1:13">
      <c r="A3093" s="230">
        <v>40256</v>
      </c>
      <c r="B3093">
        <v>14.41</v>
      </c>
      <c r="C3093">
        <v>52.49</v>
      </c>
      <c r="D3093">
        <v>13.87</v>
      </c>
      <c r="E3093">
        <v>222.2499</v>
      </c>
      <c r="F3093">
        <v>1159.9000000000001</v>
      </c>
      <c r="G3093">
        <v>372.46</v>
      </c>
      <c r="H3093">
        <f t="shared" si="247"/>
        <v>28.324324324324323</v>
      </c>
      <c r="I3093">
        <f t="shared" si="248"/>
        <v>114.21869321977469</v>
      </c>
      <c r="J3093">
        <f t="shared" si="249"/>
        <v>110.96</v>
      </c>
      <c r="K3093">
        <f t="shared" si="250"/>
        <v>3078.7651687261036</v>
      </c>
      <c r="L3093">
        <f t="shared" si="251"/>
        <v>79.706161267712105</v>
      </c>
      <c r="M3093">
        <f t="shared" si="252"/>
        <v>44.919076678163975</v>
      </c>
    </row>
    <row r="3094" spans="1:13">
      <c r="A3094" s="230">
        <v>40259</v>
      </c>
      <c r="B3094">
        <v>14.62</v>
      </c>
      <c r="C3094">
        <v>52.95</v>
      </c>
      <c r="D3094">
        <v>13.66</v>
      </c>
      <c r="E3094">
        <v>224.75</v>
      </c>
      <c r="F3094">
        <v>1165.81</v>
      </c>
      <c r="G3094">
        <v>375.18</v>
      </c>
      <c r="H3094">
        <f t="shared" si="247"/>
        <v>28.737100737100736</v>
      </c>
      <c r="I3094">
        <f t="shared" si="248"/>
        <v>115.21965719159974</v>
      </c>
      <c r="J3094">
        <f t="shared" si="249"/>
        <v>109.28</v>
      </c>
      <c r="K3094">
        <f t="shared" si="250"/>
        <v>3113.3983487560258</v>
      </c>
      <c r="L3094">
        <f t="shared" si="251"/>
        <v>80.112285427632941</v>
      </c>
      <c r="M3094">
        <f t="shared" si="252"/>
        <v>45.247111604235513</v>
      </c>
    </row>
    <row r="3095" spans="1:13">
      <c r="A3095" s="230">
        <v>40260</v>
      </c>
      <c r="B3095">
        <v>15.22</v>
      </c>
      <c r="C3095">
        <v>53.15</v>
      </c>
      <c r="D3095">
        <v>13.3</v>
      </c>
      <c r="E3095">
        <v>228.36</v>
      </c>
      <c r="F3095">
        <v>1174.17</v>
      </c>
      <c r="G3095">
        <v>378.7</v>
      </c>
      <c r="H3095">
        <f t="shared" si="247"/>
        <v>29.916461916461916</v>
      </c>
      <c r="I3095">
        <f t="shared" si="248"/>
        <v>115.65485891848019</v>
      </c>
      <c r="J3095">
        <f t="shared" si="249"/>
        <v>106.4</v>
      </c>
      <c r="K3095">
        <f t="shared" si="250"/>
        <v>3163.4066603867677</v>
      </c>
      <c r="L3095">
        <f t="shared" si="251"/>
        <v>80.686769010871203</v>
      </c>
      <c r="M3095">
        <f t="shared" si="252"/>
        <v>45.671627390916328</v>
      </c>
    </row>
    <row r="3096" spans="1:13">
      <c r="A3096" s="230">
        <v>40261</v>
      </c>
      <c r="B3096">
        <v>14.99</v>
      </c>
      <c r="C3096">
        <v>53.06</v>
      </c>
      <c r="D3096">
        <v>13.18</v>
      </c>
      <c r="E3096">
        <v>229.37</v>
      </c>
      <c r="F3096">
        <v>1167.72</v>
      </c>
      <c r="G3096">
        <v>376.56</v>
      </c>
      <c r="H3096">
        <f t="shared" si="247"/>
        <v>29.464373464373466</v>
      </c>
      <c r="I3096">
        <f t="shared" si="248"/>
        <v>115.45901814138398</v>
      </c>
      <c r="J3096">
        <f t="shared" si="249"/>
        <v>105.44</v>
      </c>
      <c r="K3096">
        <f t="shared" si="250"/>
        <v>3177.3979054690531</v>
      </c>
      <c r="L3096">
        <f t="shared" si="251"/>
        <v>80.243537059688563</v>
      </c>
      <c r="M3096">
        <f t="shared" si="252"/>
        <v>45.413541088786516</v>
      </c>
    </row>
    <row r="3097" spans="1:13">
      <c r="A3097" s="230">
        <v>40262</v>
      </c>
      <c r="B3097">
        <v>14.87</v>
      </c>
      <c r="C3097">
        <v>53.5</v>
      </c>
      <c r="D3097">
        <v>13.6</v>
      </c>
      <c r="E3097">
        <v>226.65</v>
      </c>
      <c r="F3097">
        <v>1165.73</v>
      </c>
      <c r="G3097">
        <v>377.81</v>
      </c>
      <c r="H3097">
        <f t="shared" si="247"/>
        <v>29.22850122850123</v>
      </c>
      <c r="I3097">
        <f t="shared" si="248"/>
        <v>116.41646194052097</v>
      </c>
      <c r="J3097">
        <f t="shared" si="249"/>
        <v>108.8</v>
      </c>
      <c r="K3097">
        <f t="shared" si="250"/>
        <v>3139.7185127722059</v>
      </c>
      <c r="L3097">
        <f t="shared" si="251"/>
        <v>80.106787977075626</v>
      </c>
      <c r="M3097">
        <f t="shared" si="252"/>
        <v>45.564292433488511</v>
      </c>
    </row>
    <row r="3098" spans="1:13">
      <c r="A3098" s="230">
        <v>40263</v>
      </c>
      <c r="B3098">
        <v>14.99</v>
      </c>
      <c r="C3098">
        <v>53.42</v>
      </c>
      <c r="D3098">
        <v>13.6</v>
      </c>
      <c r="E3098">
        <v>230.9</v>
      </c>
      <c r="F3098">
        <v>1166.5899999999999</v>
      </c>
      <c r="G3098">
        <v>377.34</v>
      </c>
      <c r="H3098">
        <f t="shared" si="247"/>
        <v>29.464373464373466</v>
      </c>
      <c r="I3098">
        <f t="shared" si="248"/>
        <v>116.2423812497688</v>
      </c>
      <c r="J3098">
        <f t="shared" si="249"/>
        <v>108.8</v>
      </c>
      <c r="K3098">
        <f t="shared" si="250"/>
        <v>3198.5925638610297</v>
      </c>
      <c r="L3098">
        <f t="shared" si="251"/>
        <v>80.165885570566644</v>
      </c>
      <c r="M3098">
        <f t="shared" si="252"/>
        <v>45.507609927880559</v>
      </c>
    </row>
    <row r="3099" spans="1:13">
      <c r="A3099" s="230">
        <v>40266</v>
      </c>
      <c r="B3099">
        <v>14.96</v>
      </c>
      <c r="C3099">
        <v>52.97</v>
      </c>
      <c r="D3099">
        <v>13.63</v>
      </c>
      <c r="E3099">
        <v>232.39</v>
      </c>
      <c r="F3099">
        <v>1173.22</v>
      </c>
      <c r="G3099">
        <v>377.39</v>
      </c>
      <c r="H3099">
        <f t="shared" si="247"/>
        <v>29.405405405405407</v>
      </c>
      <c r="I3099">
        <f t="shared" si="248"/>
        <v>115.26317736428778</v>
      </c>
      <c r="J3099">
        <f t="shared" si="249"/>
        <v>109.04</v>
      </c>
      <c r="K3099">
        <f t="shared" si="250"/>
        <v>3219.2331135368759</v>
      </c>
      <c r="L3099">
        <f t="shared" si="251"/>
        <v>80.621486785503222</v>
      </c>
      <c r="M3099">
        <f t="shared" si="252"/>
        <v>45.513639981668639</v>
      </c>
    </row>
    <row r="3100" spans="1:13">
      <c r="A3100" s="230">
        <v>40267</v>
      </c>
      <c r="B3100">
        <v>14.97</v>
      </c>
      <c r="C3100">
        <v>53.26</v>
      </c>
      <c r="D3100">
        <v>13.55</v>
      </c>
      <c r="E3100">
        <v>235.845</v>
      </c>
      <c r="F3100">
        <v>1173.27</v>
      </c>
      <c r="G3100">
        <v>379.24</v>
      </c>
      <c r="H3100">
        <f t="shared" si="247"/>
        <v>29.425061425061426</v>
      </c>
      <c r="I3100">
        <f t="shared" si="248"/>
        <v>115.89421986826444</v>
      </c>
      <c r="J3100">
        <f t="shared" si="249"/>
        <v>108.4</v>
      </c>
      <c r="K3100">
        <f t="shared" si="250"/>
        <v>3267.0942538926138</v>
      </c>
      <c r="L3100">
        <f t="shared" si="251"/>
        <v>80.624922692101535</v>
      </c>
      <c r="M3100">
        <f t="shared" si="252"/>
        <v>45.736751971827594</v>
      </c>
    </row>
    <row r="3101" spans="1:13">
      <c r="A3101" s="230">
        <v>40268</v>
      </c>
      <c r="B3101">
        <v>15.02</v>
      </c>
      <c r="C3101">
        <v>53.15</v>
      </c>
      <c r="D3101">
        <v>13.8</v>
      </c>
      <c r="E3101">
        <v>235</v>
      </c>
      <c r="F3101">
        <v>1169.43</v>
      </c>
      <c r="G3101">
        <v>376.89</v>
      </c>
      <c r="H3101">
        <f t="shared" si="247"/>
        <v>29.523341523341525</v>
      </c>
      <c r="I3101">
        <f t="shared" si="248"/>
        <v>115.65485891848019</v>
      </c>
      <c r="J3101">
        <f t="shared" si="249"/>
        <v>110.4</v>
      </c>
      <c r="K3101">
        <f t="shared" si="250"/>
        <v>3255.3887072643652</v>
      </c>
      <c r="L3101">
        <f t="shared" si="251"/>
        <v>80.361045065350936</v>
      </c>
      <c r="M3101">
        <f t="shared" si="252"/>
        <v>45.45333944378784</v>
      </c>
    </row>
    <row r="3102" spans="1:13">
      <c r="A3102" s="230">
        <v>40269</v>
      </c>
      <c r="B3102">
        <v>15.05</v>
      </c>
      <c r="C3102">
        <v>53.24</v>
      </c>
      <c r="D3102">
        <v>14.03</v>
      </c>
      <c r="E3102">
        <v>235.97</v>
      </c>
      <c r="F3102">
        <v>1178.0999999999999</v>
      </c>
      <c r="G3102">
        <v>377.24</v>
      </c>
      <c r="H3102">
        <f t="shared" si="247"/>
        <v>29.582309582309584</v>
      </c>
      <c r="I3102">
        <f t="shared" si="248"/>
        <v>115.8506996955764</v>
      </c>
      <c r="J3102">
        <f t="shared" si="249"/>
        <v>112.24</v>
      </c>
      <c r="K3102">
        <f t="shared" si="250"/>
        <v>3268.8258436305205</v>
      </c>
      <c r="L3102">
        <f t="shared" si="251"/>
        <v>80.956831269498764</v>
      </c>
      <c r="M3102">
        <f t="shared" si="252"/>
        <v>45.495549820304397</v>
      </c>
    </row>
    <row r="3103" spans="1:13">
      <c r="A3103" s="230">
        <v>40270</v>
      </c>
      <c r="B3103">
        <v>15.05</v>
      </c>
      <c r="C3103">
        <v>53.24</v>
      </c>
      <c r="D3103">
        <v>14.03</v>
      </c>
      <c r="E3103">
        <v>235.97</v>
      </c>
      <c r="F3103">
        <v>1178.0999999999999</v>
      </c>
      <c r="G3103">
        <v>377.24</v>
      </c>
      <c r="H3103">
        <f t="shared" si="247"/>
        <v>29.582309582309584</v>
      </c>
      <c r="I3103">
        <f t="shared" si="248"/>
        <v>115.8506996955764</v>
      </c>
      <c r="J3103">
        <f t="shared" si="249"/>
        <v>112.24</v>
      </c>
      <c r="K3103">
        <f t="shared" si="250"/>
        <v>3268.8258436305205</v>
      </c>
      <c r="L3103">
        <f t="shared" si="251"/>
        <v>80.956831269498764</v>
      </c>
      <c r="M3103">
        <f t="shared" si="252"/>
        <v>45.495549820304397</v>
      </c>
    </row>
    <row r="3104" spans="1:13">
      <c r="A3104" s="230">
        <v>40273</v>
      </c>
      <c r="B3104">
        <v>15.2</v>
      </c>
      <c r="C3104">
        <v>53.87</v>
      </c>
      <c r="D3104">
        <v>14.15</v>
      </c>
      <c r="E3104">
        <v>238.49</v>
      </c>
      <c r="F3104">
        <v>1187.44</v>
      </c>
      <c r="G3104">
        <v>381.42</v>
      </c>
      <c r="H3104">
        <f t="shared" si="247"/>
        <v>29.877149877149876</v>
      </c>
      <c r="I3104">
        <f t="shared" si="248"/>
        <v>117.22158513524981</v>
      </c>
      <c r="J3104">
        <f t="shared" si="249"/>
        <v>113.2</v>
      </c>
      <c r="K3104">
        <f t="shared" si="250"/>
        <v>3303.734692746717</v>
      </c>
      <c r="L3104">
        <f t="shared" si="251"/>
        <v>81.598658622064022</v>
      </c>
      <c r="M3104">
        <f t="shared" si="252"/>
        <v>45.999662316987873</v>
      </c>
    </row>
    <row r="3105" spans="1:13">
      <c r="A3105" s="230">
        <v>40274</v>
      </c>
      <c r="B3105">
        <v>15.57</v>
      </c>
      <c r="C3105">
        <v>53.86</v>
      </c>
      <c r="D3105">
        <v>14.17</v>
      </c>
      <c r="E3105">
        <v>239.54</v>
      </c>
      <c r="F3105">
        <v>1189.44</v>
      </c>
      <c r="G3105">
        <v>381.58</v>
      </c>
      <c r="H3105">
        <f t="shared" si="247"/>
        <v>30.604422604422606</v>
      </c>
      <c r="I3105">
        <f t="shared" si="248"/>
        <v>117.19982504890579</v>
      </c>
      <c r="J3105">
        <f t="shared" si="249"/>
        <v>113.36</v>
      </c>
      <c r="K3105">
        <f t="shared" si="250"/>
        <v>3318.2800465451323</v>
      </c>
      <c r="L3105">
        <f t="shared" si="251"/>
        <v>81.736094885996621</v>
      </c>
      <c r="M3105">
        <f t="shared" si="252"/>
        <v>46.018958489109728</v>
      </c>
    </row>
    <row r="3106" spans="1:13">
      <c r="A3106" s="230">
        <v>40275</v>
      </c>
      <c r="B3106">
        <v>15.69</v>
      </c>
      <c r="C3106">
        <v>53.29</v>
      </c>
      <c r="D3106">
        <v>14.39</v>
      </c>
      <c r="E3106">
        <v>240.6</v>
      </c>
      <c r="F3106">
        <v>1182.45</v>
      </c>
      <c r="G3106">
        <v>380.77</v>
      </c>
      <c r="H3106">
        <f t="shared" si="247"/>
        <v>30.840294840294842</v>
      </c>
      <c r="I3106">
        <f t="shared" si="248"/>
        <v>115.95950012729651</v>
      </c>
      <c r="J3106">
        <f t="shared" si="249"/>
        <v>115.12</v>
      </c>
      <c r="K3106">
        <f t="shared" si="250"/>
        <v>3332.96392752258</v>
      </c>
      <c r="L3106">
        <f t="shared" si="251"/>
        <v>81.255755143552179</v>
      </c>
      <c r="M3106">
        <f t="shared" si="252"/>
        <v>45.921271617742832</v>
      </c>
    </row>
    <row r="3107" spans="1:13">
      <c r="A3107" s="230">
        <v>40276</v>
      </c>
      <c r="B3107">
        <v>15.76</v>
      </c>
      <c r="C3107">
        <v>53.63</v>
      </c>
      <c r="D3107">
        <v>14.61</v>
      </c>
      <c r="E3107">
        <v>239.95</v>
      </c>
      <c r="F3107">
        <v>1186.44</v>
      </c>
      <c r="G3107">
        <v>380.88</v>
      </c>
      <c r="H3107">
        <f t="shared" si="247"/>
        <v>30.977886977886978</v>
      </c>
      <c r="I3107">
        <f t="shared" si="248"/>
        <v>116.69934306299328</v>
      </c>
      <c r="J3107">
        <f t="shared" si="249"/>
        <v>116.88</v>
      </c>
      <c r="K3107">
        <f t="shared" si="250"/>
        <v>3323.9596608854658</v>
      </c>
      <c r="L3107">
        <f t="shared" si="251"/>
        <v>81.529940490097715</v>
      </c>
      <c r="M3107">
        <f t="shared" si="252"/>
        <v>45.934537736076607</v>
      </c>
    </row>
    <row r="3108" spans="1:13">
      <c r="A3108" s="230">
        <v>40277</v>
      </c>
      <c r="B3108">
        <v>15.83</v>
      </c>
      <c r="C3108">
        <v>53.87</v>
      </c>
      <c r="D3108">
        <v>14.58</v>
      </c>
      <c r="E3108">
        <v>241.79</v>
      </c>
      <c r="F3108">
        <v>1194.3699999999999</v>
      </c>
      <c r="G3108">
        <v>384.04</v>
      </c>
      <c r="H3108">
        <f t="shared" si="247"/>
        <v>31.115479115479115</v>
      </c>
      <c r="I3108">
        <f t="shared" si="248"/>
        <v>117.22158513524981</v>
      </c>
      <c r="J3108">
        <f t="shared" si="249"/>
        <v>116.64</v>
      </c>
      <c r="K3108">
        <f t="shared" si="250"/>
        <v>3349.4486618274505</v>
      </c>
      <c r="L3108">
        <f t="shared" si="251"/>
        <v>82.074875276590475</v>
      </c>
      <c r="M3108">
        <f t="shared" si="252"/>
        <v>46.31563713548325</v>
      </c>
    </row>
    <row r="3109" spans="1:13">
      <c r="A3109" s="230">
        <v>40280</v>
      </c>
      <c r="B3109">
        <v>15.93</v>
      </c>
      <c r="C3109">
        <v>53.88</v>
      </c>
      <c r="D3109">
        <v>14.6</v>
      </c>
      <c r="E3109">
        <v>242.29</v>
      </c>
      <c r="F3109">
        <v>1196.48</v>
      </c>
      <c r="G3109">
        <v>385.22</v>
      </c>
      <c r="H3109">
        <f t="shared" si="247"/>
        <v>31.31203931203931</v>
      </c>
      <c r="I3109">
        <f t="shared" si="248"/>
        <v>117.24334522159384</v>
      </c>
      <c r="J3109">
        <f t="shared" si="249"/>
        <v>116.8</v>
      </c>
      <c r="K3109">
        <f t="shared" si="250"/>
        <v>3356.3750207790767</v>
      </c>
      <c r="L3109">
        <f t="shared" si="251"/>
        <v>82.219870535039377</v>
      </c>
      <c r="M3109">
        <f t="shared" si="252"/>
        <v>46.457946404881937</v>
      </c>
    </row>
    <row r="3110" spans="1:13">
      <c r="A3110" s="230">
        <v>40281</v>
      </c>
      <c r="B3110">
        <v>15.72</v>
      </c>
      <c r="C3110">
        <v>53.78</v>
      </c>
      <c r="D3110">
        <v>14.27</v>
      </c>
      <c r="E3110">
        <v>242.43</v>
      </c>
      <c r="F3110">
        <v>1197.3</v>
      </c>
      <c r="G3110">
        <v>386.51</v>
      </c>
      <c r="H3110">
        <f t="shared" si="247"/>
        <v>30.899262899262901</v>
      </c>
      <c r="I3110">
        <f t="shared" si="248"/>
        <v>117.02574435815362</v>
      </c>
      <c r="J3110">
        <f t="shared" si="249"/>
        <v>114.16</v>
      </c>
      <c r="K3110">
        <f t="shared" si="250"/>
        <v>3358.3144012855323</v>
      </c>
      <c r="L3110">
        <f t="shared" si="251"/>
        <v>82.276219403251744</v>
      </c>
      <c r="M3110">
        <f t="shared" si="252"/>
        <v>46.613521792614392</v>
      </c>
    </row>
    <row r="3111" spans="1:13">
      <c r="A3111" s="230">
        <v>40282</v>
      </c>
      <c r="B3111">
        <v>16.559999999999999</v>
      </c>
      <c r="C3111">
        <v>54.52</v>
      </c>
      <c r="D3111">
        <v>14.95</v>
      </c>
      <c r="E3111">
        <v>245.69</v>
      </c>
      <c r="F3111">
        <v>1210.6500000000001</v>
      </c>
      <c r="G3111">
        <v>392.95</v>
      </c>
      <c r="H3111">
        <f t="shared" si="247"/>
        <v>32.550368550368546</v>
      </c>
      <c r="I3111">
        <f t="shared" si="248"/>
        <v>118.63599074761129</v>
      </c>
      <c r="J3111">
        <f t="shared" si="249"/>
        <v>119.6</v>
      </c>
      <c r="K3111">
        <f t="shared" si="250"/>
        <v>3403.4742616501358</v>
      </c>
      <c r="L3111">
        <f t="shared" si="251"/>
        <v>83.193606465001864</v>
      </c>
      <c r="M3111">
        <f t="shared" si="252"/>
        <v>47.390192720519067</v>
      </c>
    </row>
    <row r="3112" spans="1:13">
      <c r="A3112" s="230">
        <v>40283</v>
      </c>
      <c r="B3112">
        <v>16.86</v>
      </c>
      <c r="C3112">
        <v>54.23</v>
      </c>
      <c r="D3112">
        <v>15.05</v>
      </c>
      <c r="E3112">
        <v>248.92</v>
      </c>
      <c r="F3112">
        <v>1211.67</v>
      </c>
      <c r="G3112">
        <v>395.01</v>
      </c>
      <c r="H3112">
        <f t="shared" si="247"/>
        <v>33.140049140049143</v>
      </c>
      <c r="I3112">
        <f t="shared" si="248"/>
        <v>118.00494824363463</v>
      </c>
      <c r="J3112">
        <f t="shared" si="249"/>
        <v>120.4</v>
      </c>
      <c r="K3112">
        <f t="shared" si="250"/>
        <v>3448.2185404776419</v>
      </c>
      <c r="L3112">
        <f t="shared" si="251"/>
        <v>83.263698959607481</v>
      </c>
      <c r="M3112">
        <f t="shared" si="252"/>
        <v>47.638630936587958</v>
      </c>
    </row>
    <row r="3113" spans="1:13">
      <c r="A3113" s="230">
        <v>40284</v>
      </c>
      <c r="B3113">
        <v>16.760000000000002</v>
      </c>
      <c r="C3113">
        <v>53.75</v>
      </c>
      <c r="D3113">
        <v>14.56</v>
      </c>
      <c r="E3113">
        <v>247.4</v>
      </c>
      <c r="F3113">
        <v>1192.1300000000001</v>
      </c>
      <c r="G3113">
        <v>389.51</v>
      </c>
      <c r="H3113">
        <f t="shared" si="247"/>
        <v>32.943488943488951</v>
      </c>
      <c r="I3113">
        <f t="shared" si="248"/>
        <v>116.96046409912155</v>
      </c>
      <c r="J3113">
        <f t="shared" si="249"/>
        <v>116.48</v>
      </c>
      <c r="K3113">
        <f t="shared" si="250"/>
        <v>3427.162409264698</v>
      </c>
      <c r="L3113">
        <f t="shared" si="251"/>
        <v>81.920946660985976</v>
      </c>
      <c r="M3113">
        <f t="shared" si="252"/>
        <v>46.975325019899181</v>
      </c>
    </row>
    <row r="3114" spans="1:13">
      <c r="A3114" s="230">
        <v>40287</v>
      </c>
      <c r="B3114">
        <v>16.898</v>
      </c>
      <c r="C3114">
        <v>53.64</v>
      </c>
      <c r="D3114">
        <v>14.5</v>
      </c>
      <c r="E3114">
        <v>247.07</v>
      </c>
      <c r="F3114">
        <v>1197.52</v>
      </c>
      <c r="G3114">
        <v>390.36</v>
      </c>
      <c r="H3114">
        <f t="shared" si="247"/>
        <v>33.214742014742015</v>
      </c>
      <c r="I3114">
        <f t="shared" si="248"/>
        <v>116.7211031493373</v>
      </c>
      <c r="J3114">
        <f t="shared" si="249"/>
        <v>116</v>
      </c>
      <c r="K3114">
        <f t="shared" si="250"/>
        <v>3422.5910123566246</v>
      </c>
      <c r="L3114">
        <f t="shared" si="251"/>
        <v>82.291337392284333</v>
      </c>
      <c r="M3114">
        <f t="shared" si="252"/>
        <v>47.077835934296537</v>
      </c>
    </row>
    <row r="3115" spans="1:13">
      <c r="A3115" s="230">
        <v>40288</v>
      </c>
      <c r="B3115">
        <v>17.010000000000002</v>
      </c>
      <c r="C3115">
        <v>53.56</v>
      </c>
      <c r="D3115">
        <v>14.64</v>
      </c>
      <c r="E3115">
        <v>244.59</v>
      </c>
      <c r="F3115">
        <v>1207.18</v>
      </c>
      <c r="G3115">
        <v>392.02</v>
      </c>
      <c r="H3115">
        <f t="shared" si="247"/>
        <v>33.434889434889442</v>
      </c>
      <c r="I3115">
        <f t="shared" si="248"/>
        <v>116.54702245858512</v>
      </c>
      <c r="J3115">
        <f t="shared" si="249"/>
        <v>117.12</v>
      </c>
      <c r="K3115">
        <f t="shared" si="250"/>
        <v>3388.2362719565581</v>
      </c>
      <c r="L3115">
        <f t="shared" si="251"/>
        <v>82.955154547078791</v>
      </c>
      <c r="M3115">
        <f t="shared" si="252"/>
        <v>47.278033720060783</v>
      </c>
    </row>
    <row r="3116" spans="1:13">
      <c r="A3116" s="230">
        <v>40289</v>
      </c>
      <c r="B3116">
        <v>17.170000000000002</v>
      </c>
      <c r="C3116">
        <v>53.7</v>
      </c>
      <c r="D3116">
        <v>14.53</v>
      </c>
      <c r="E3116">
        <v>259.22000000000003</v>
      </c>
      <c r="F3116">
        <v>1205.95</v>
      </c>
      <c r="G3116">
        <v>393.58</v>
      </c>
      <c r="H3116">
        <f t="shared" si="247"/>
        <v>33.749385749385752</v>
      </c>
      <c r="I3116">
        <f t="shared" si="248"/>
        <v>116.85166366740143</v>
      </c>
      <c r="J3116">
        <f t="shared" si="249"/>
        <v>116.24</v>
      </c>
      <c r="K3116">
        <f t="shared" si="250"/>
        <v>3590.901534881144</v>
      </c>
      <c r="L3116">
        <f t="shared" si="251"/>
        <v>82.870631244760247</v>
      </c>
      <c r="M3116">
        <f t="shared" si="252"/>
        <v>47.466171398248875</v>
      </c>
    </row>
    <row r="3117" spans="1:13">
      <c r="A3117" s="230">
        <v>40290</v>
      </c>
      <c r="B3117">
        <v>17.46</v>
      </c>
      <c r="C3117">
        <v>53.31</v>
      </c>
      <c r="D3117">
        <v>15.15</v>
      </c>
      <c r="E3117">
        <v>266.46949999999998</v>
      </c>
      <c r="F3117">
        <v>1208.67</v>
      </c>
      <c r="G3117">
        <v>394.46</v>
      </c>
      <c r="H3117">
        <f t="shared" si="247"/>
        <v>34.319410319410316</v>
      </c>
      <c r="I3117">
        <f t="shared" si="248"/>
        <v>116.00302029998456</v>
      </c>
      <c r="J3117">
        <f t="shared" si="249"/>
        <v>121.2</v>
      </c>
      <c r="K3117">
        <f t="shared" si="250"/>
        <v>3691.326813320773</v>
      </c>
      <c r="L3117">
        <f t="shared" si="251"/>
        <v>83.057544563708575</v>
      </c>
      <c r="M3117">
        <f t="shared" si="252"/>
        <v>47.572300344919078</v>
      </c>
    </row>
    <row r="3118" spans="1:13">
      <c r="A3118" s="230">
        <v>40291</v>
      </c>
      <c r="B3118">
        <v>17.5</v>
      </c>
      <c r="C3118">
        <v>53.9</v>
      </c>
      <c r="D3118">
        <v>15.75</v>
      </c>
      <c r="E3118">
        <v>270.82979999999998</v>
      </c>
      <c r="F3118">
        <v>1217.28</v>
      </c>
      <c r="G3118">
        <v>396.28</v>
      </c>
      <c r="H3118">
        <f t="shared" si="247"/>
        <v>34.398034398034397</v>
      </c>
      <c r="I3118">
        <f t="shared" si="248"/>
        <v>117.28686539428189</v>
      </c>
      <c r="J3118">
        <f t="shared" si="249"/>
        <v>126</v>
      </c>
      <c r="K3118">
        <f t="shared" si="250"/>
        <v>3751.7288191943253</v>
      </c>
      <c r="L3118">
        <f t="shared" si="251"/>
        <v>83.649207679938428</v>
      </c>
      <c r="M3118">
        <f t="shared" si="252"/>
        <v>47.791794302805187</v>
      </c>
    </row>
    <row r="3119" spans="1:13">
      <c r="A3119" s="230">
        <v>40294</v>
      </c>
      <c r="B3119">
        <v>17.02</v>
      </c>
      <c r="C3119">
        <v>54.26</v>
      </c>
      <c r="D3119">
        <v>15.81</v>
      </c>
      <c r="E3119">
        <v>269.5</v>
      </c>
      <c r="F3119">
        <v>1212.05</v>
      </c>
      <c r="G3119">
        <v>395.61</v>
      </c>
      <c r="H3119">
        <f t="shared" ref="H3119:H3182" si="253">B3119*100/$B$429</f>
        <v>33.454545454545453</v>
      </c>
      <c r="I3119">
        <f t="shared" ref="I3119:I3182" si="254">C3119*100/$C$429</f>
        <v>118.07022850266669</v>
      </c>
      <c r="J3119">
        <f t="shared" ref="J3119:J3182" si="255">D3119*100/$D$429</f>
        <v>126.48</v>
      </c>
      <c r="K3119">
        <f t="shared" ref="K3119:K3182" si="256">E3119*100/$E$7</f>
        <v>3733.3074749265807</v>
      </c>
      <c r="L3119">
        <f t="shared" ref="L3119:L3182" si="257">F3119*100/$F$429</f>
        <v>83.28981184975467</v>
      </c>
      <c r="M3119">
        <f t="shared" ref="M3119:M3182" si="258">G3119*100/$G$429</f>
        <v>47.710991582044912</v>
      </c>
    </row>
    <row r="3120" spans="1:13">
      <c r="A3120" s="230">
        <v>40295</v>
      </c>
      <c r="B3120">
        <v>16.53</v>
      </c>
      <c r="C3120">
        <v>53.25</v>
      </c>
      <c r="D3120">
        <v>15.3</v>
      </c>
      <c r="E3120">
        <v>262.03980000000001</v>
      </c>
      <c r="F3120">
        <v>1183.71</v>
      </c>
      <c r="G3120">
        <v>387.79</v>
      </c>
      <c r="H3120">
        <f t="shared" si="253"/>
        <v>32.491400491400491</v>
      </c>
      <c r="I3120">
        <f t="shared" si="254"/>
        <v>115.87245978192041</v>
      </c>
      <c r="J3120">
        <f t="shared" si="255"/>
        <v>122.4</v>
      </c>
      <c r="K3120">
        <f t="shared" si="256"/>
        <v>3629.9634288247357</v>
      </c>
      <c r="L3120">
        <f t="shared" si="257"/>
        <v>81.342339989829711</v>
      </c>
      <c r="M3120">
        <f t="shared" si="258"/>
        <v>46.767891169589234</v>
      </c>
    </row>
    <row r="3121" spans="1:13">
      <c r="A3121" s="230">
        <v>40296</v>
      </c>
      <c r="B3121">
        <v>16.510000000000002</v>
      </c>
      <c r="C3121">
        <v>53.28</v>
      </c>
      <c r="D3121">
        <v>15.07</v>
      </c>
      <c r="E3121">
        <v>261.59989999999999</v>
      </c>
      <c r="F3121">
        <v>1191.3599999999999</v>
      </c>
      <c r="G3121">
        <v>388.58</v>
      </c>
      <c r="H3121">
        <f t="shared" si="253"/>
        <v>32.452088452088454</v>
      </c>
      <c r="I3121">
        <f t="shared" si="254"/>
        <v>115.93774004095248</v>
      </c>
      <c r="J3121">
        <f t="shared" si="255"/>
        <v>120.56</v>
      </c>
      <c r="K3121">
        <f t="shared" si="256"/>
        <v>3623.8696182190943</v>
      </c>
      <c r="L3121">
        <f t="shared" si="257"/>
        <v>81.868033699371907</v>
      </c>
      <c r="M3121">
        <f t="shared" si="258"/>
        <v>46.863166019440897</v>
      </c>
    </row>
    <row r="3122" spans="1:13">
      <c r="A3122" s="230">
        <v>40297</v>
      </c>
      <c r="B3122">
        <v>16.649999999999999</v>
      </c>
      <c r="C3122">
        <v>52.88</v>
      </c>
      <c r="D3122">
        <v>14.82</v>
      </c>
      <c r="E3122">
        <v>268.63990000000001</v>
      </c>
      <c r="F3122">
        <v>1206.78</v>
      </c>
      <c r="G3122">
        <v>392.34</v>
      </c>
      <c r="H3122">
        <f t="shared" si="253"/>
        <v>32.72727272727272</v>
      </c>
      <c r="I3122">
        <f t="shared" si="254"/>
        <v>115.06733658719158</v>
      </c>
      <c r="J3122">
        <f t="shared" si="255"/>
        <v>118.56</v>
      </c>
      <c r="K3122">
        <f t="shared" si="256"/>
        <v>3721.3927522579934</v>
      </c>
      <c r="L3122">
        <f t="shared" si="257"/>
        <v>82.927667294292277</v>
      </c>
      <c r="M3122">
        <f t="shared" si="258"/>
        <v>47.316626064304494</v>
      </c>
    </row>
    <row r="3123" spans="1:13">
      <c r="A3123" s="230">
        <v>40298</v>
      </c>
      <c r="B3123">
        <v>16.2</v>
      </c>
      <c r="C3123">
        <v>51.97</v>
      </c>
      <c r="D3123">
        <v>14.86</v>
      </c>
      <c r="E3123">
        <v>261.08980000000003</v>
      </c>
      <c r="F3123">
        <v>1186.69</v>
      </c>
      <c r="G3123">
        <v>383.53</v>
      </c>
      <c r="H3123">
        <f t="shared" si="253"/>
        <v>31.842751842751841</v>
      </c>
      <c r="I3123">
        <f t="shared" si="254"/>
        <v>113.08716872988552</v>
      </c>
      <c r="J3123">
        <f t="shared" si="255"/>
        <v>118.88</v>
      </c>
      <c r="K3123">
        <f t="shared" si="256"/>
        <v>3616.8033468166459</v>
      </c>
      <c r="L3123">
        <f t="shared" si="257"/>
        <v>81.547120023089292</v>
      </c>
      <c r="M3123">
        <f t="shared" si="258"/>
        <v>46.254130586844838</v>
      </c>
    </row>
    <row r="3124" spans="1:13">
      <c r="A3124" s="230">
        <v>40301</v>
      </c>
      <c r="B3124">
        <v>16.38</v>
      </c>
      <c r="C3124">
        <v>52.71</v>
      </c>
      <c r="D3124">
        <v>15.18</v>
      </c>
      <c r="E3124">
        <v>266.34989999999999</v>
      </c>
      <c r="F3124">
        <v>1202.26</v>
      </c>
      <c r="G3124">
        <v>388.79</v>
      </c>
      <c r="H3124">
        <f t="shared" si="253"/>
        <v>32.196560196560199</v>
      </c>
      <c r="I3124">
        <f t="shared" si="254"/>
        <v>114.69741511934319</v>
      </c>
      <c r="J3124">
        <f t="shared" si="255"/>
        <v>121.44</v>
      </c>
      <c r="K3124">
        <f t="shared" si="256"/>
        <v>3689.6700282595443</v>
      </c>
      <c r="L3124">
        <f t="shared" si="257"/>
        <v>82.617061337804586</v>
      </c>
      <c r="M3124">
        <f t="shared" si="258"/>
        <v>46.888492245350832</v>
      </c>
    </row>
    <row r="3125" spans="1:13">
      <c r="A3125" s="230">
        <v>40302</v>
      </c>
      <c r="B3125">
        <v>15.66</v>
      </c>
      <c r="C3125">
        <v>50.64</v>
      </c>
      <c r="D3125">
        <v>14.61</v>
      </c>
      <c r="E3125">
        <v>258.67989999999998</v>
      </c>
      <c r="F3125">
        <v>1173.5999999999999</v>
      </c>
      <c r="G3125">
        <v>377.34</v>
      </c>
      <c r="H3125">
        <f t="shared" si="253"/>
        <v>30.781326781326783</v>
      </c>
      <c r="I3125">
        <f t="shared" si="254"/>
        <v>110.19307724613051</v>
      </c>
      <c r="J3125">
        <f t="shared" si="255"/>
        <v>116.88</v>
      </c>
      <c r="K3125">
        <f t="shared" si="256"/>
        <v>3583.4196819415965</v>
      </c>
      <c r="L3125">
        <f t="shared" si="257"/>
        <v>80.647599675650412</v>
      </c>
      <c r="M3125">
        <f t="shared" si="258"/>
        <v>45.507609927880559</v>
      </c>
    </row>
    <row r="3126" spans="1:13">
      <c r="A3126" s="230">
        <v>40303</v>
      </c>
      <c r="B3126">
        <v>15.77</v>
      </c>
      <c r="C3126">
        <v>50.93</v>
      </c>
      <c r="D3126">
        <v>14.2</v>
      </c>
      <c r="E3126">
        <v>255.98500000000001</v>
      </c>
      <c r="F3126">
        <v>1165.9000000000001</v>
      </c>
      <c r="G3126">
        <v>375.14</v>
      </c>
      <c r="H3126">
        <f t="shared" si="253"/>
        <v>30.997542997542997</v>
      </c>
      <c r="I3126">
        <f t="shared" si="254"/>
        <v>110.82411975010717</v>
      </c>
      <c r="J3126">
        <f t="shared" si="255"/>
        <v>113.6</v>
      </c>
      <c r="K3126">
        <f t="shared" si="256"/>
        <v>3546.0879924641217</v>
      </c>
      <c r="L3126">
        <f t="shared" si="257"/>
        <v>80.118470059509917</v>
      </c>
      <c r="M3126">
        <f t="shared" si="258"/>
        <v>45.242287561205046</v>
      </c>
    </row>
    <row r="3127" spans="1:13">
      <c r="A3127" s="230">
        <v>40304</v>
      </c>
      <c r="B3127">
        <v>15.2</v>
      </c>
      <c r="C3127">
        <v>48.33</v>
      </c>
      <c r="D3127">
        <v>12.95</v>
      </c>
      <c r="E3127">
        <v>246.25</v>
      </c>
      <c r="F3127">
        <v>1128.1500000000001</v>
      </c>
      <c r="G3127">
        <v>362.78</v>
      </c>
      <c r="H3127">
        <f t="shared" si="253"/>
        <v>29.877149877149876</v>
      </c>
      <c r="I3127">
        <f t="shared" si="254"/>
        <v>105.16649730066129</v>
      </c>
      <c r="J3127">
        <f t="shared" si="255"/>
        <v>103.6</v>
      </c>
      <c r="K3127">
        <f t="shared" si="256"/>
        <v>3411.2317836759571</v>
      </c>
      <c r="L3127">
        <f t="shared" si="257"/>
        <v>77.524360577782062</v>
      </c>
      <c r="M3127">
        <f t="shared" si="258"/>
        <v>43.751658264791722</v>
      </c>
    </row>
    <row r="3128" spans="1:13">
      <c r="A3128" s="230">
        <v>40305</v>
      </c>
      <c r="B3128">
        <v>15.01</v>
      </c>
      <c r="C3128">
        <v>46.73</v>
      </c>
      <c r="D3128">
        <v>13.07</v>
      </c>
      <c r="E3128">
        <v>235.86</v>
      </c>
      <c r="F3128">
        <v>1110.8900000000001</v>
      </c>
      <c r="G3128">
        <v>354.31</v>
      </c>
      <c r="H3128">
        <f t="shared" si="253"/>
        <v>29.503685503685503</v>
      </c>
      <c r="I3128">
        <f t="shared" si="254"/>
        <v>101.68488348561768</v>
      </c>
      <c r="J3128">
        <f t="shared" si="255"/>
        <v>104.56</v>
      </c>
      <c r="K3128">
        <f t="shared" si="256"/>
        <v>3267.3020446611627</v>
      </c>
      <c r="L3128">
        <f t="shared" si="257"/>
        <v>76.33828562004372</v>
      </c>
      <c r="M3128">
        <f t="shared" si="258"/>
        <v>42.73016715309101</v>
      </c>
    </row>
    <row r="3129" spans="1:13">
      <c r="A3129" s="230">
        <v>40308</v>
      </c>
      <c r="B3129">
        <v>15.38</v>
      </c>
      <c r="C3129">
        <v>49.097499999999997</v>
      </c>
      <c r="D3129">
        <v>13.53</v>
      </c>
      <c r="E3129">
        <v>253.99</v>
      </c>
      <c r="F3129">
        <v>1159.73</v>
      </c>
      <c r="G3129">
        <v>371.85</v>
      </c>
      <c r="H3129">
        <f t="shared" si="253"/>
        <v>30.23095823095823</v>
      </c>
      <c r="I3129">
        <f t="shared" si="254"/>
        <v>106.83658392756503</v>
      </c>
      <c r="J3129">
        <f t="shared" si="255"/>
        <v>108.24</v>
      </c>
      <c r="K3129">
        <f t="shared" si="256"/>
        <v>3518.4518202471327</v>
      </c>
      <c r="L3129">
        <f t="shared" si="257"/>
        <v>79.694479185277828</v>
      </c>
      <c r="M3129">
        <f t="shared" si="258"/>
        <v>44.845510021949401</v>
      </c>
    </row>
    <row r="3130" spans="1:13">
      <c r="A3130" s="230">
        <v>40309</v>
      </c>
      <c r="B3130">
        <v>15.48</v>
      </c>
      <c r="C3130">
        <v>48.42</v>
      </c>
      <c r="D3130">
        <v>13.8</v>
      </c>
      <c r="E3130">
        <v>256.51979999999998</v>
      </c>
      <c r="F3130">
        <v>1155.79</v>
      </c>
      <c r="G3130">
        <v>370.15</v>
      </c>
      <c r="H3130">
        <f t="shared" si="253"/>
        <v>30.427518427518429</v>
      </c>
      <c r="I3130">
        <f t="shared" si="254"/>
        <v>105.36233807775749</v>
      </c>
      <c r="J3130">
        <f t="shared" si="255"/>
        <v>110.4</v>
      </c>
      <c r="K3130">
        <f t="shared" si="256"/>
        <v>3553.4964259987805</v>
      </c>
      <c r="L3130">
        <f t="shared" si="257"/>
        <v>79.423729745330604</v>
      </c>
      <c r="M3130">
        <f t="shared" si="258"/>
        <v>44.640488193154688</v>
      </c>
    </row>
    <row r="3131" spans="1:13">
      <c r="A3131" s="230">
        <v>40310</v>
      </c>
      <c r="B3131">
        <v>15.72</v>
      </c>
      <c r="C3131">
        <v>49.56</v>
      </c>
      <c r="D3131">
        <v>13.76</v>
      </c>
      <c r="E3131">
        <v>262.08980000000003</v>
      </c>
      <c r="F3131">
        <v>1171.67</v>
      </c>
      <c r="G3131">
        <v>378.46</v>
      </c>
      <c r="H3131">
        <f t="shared" si="253"/>
        <v>30.899262899262901</v>
      </c>
      <c r="I3131">
        <f t="shared" si="254"/>
        <v>107.84298792097607</v>
      </c>
      <c r="J3131">
        <f t="shared" si="255"/>
        <v>110.08</v>
      </c>
      <c r="K3131">
        <f t="shared" si="256"/>
        <v>3630.6560647198985</v>
      </c>
      <c r="L3131">
        <f t="shared" si="257"/>
        <v>80.51497368095545</v>
      </c>
      <c r="M3131">
        <f t="shared" si="258"/>
        <v>45.642683132733545</v>
      </c>
    </row>
    <row r="3132" spans="1:13">
      <c r="A3132" s="230">
        <v>40311</v>
      </c>
      <c r="B3132">
        <v>15.44</v>
      </c>
      <c r="C3132">
        <v>48.72</v>
      </c>
      <c r="D3132">
        <v>14</v>
      </c>
      <c r="E3132">
        <v>258.35989999999998</v>
      </c>
      <c r="F3132">
        <v>1157.44</v>
      </c>
      <c r="G3132">
        <v>373.25</v>
      </c>
      <c r="H3132">
        <f t="shared" si="253"/>
        <v>30.348894348894348</v>
      </c>
      <c r="I3132">
        <f t="shared" si="254"/>
        <v>106.01514066807817</v>
      </c>
      <c r="J3132">
        <f t="shared" si="255"/>
        <v>112</v>
      </c>
      <c r="K3132">
        <f t="shared" si="256"/>
        <v>3578.9868122125558</v>
      </c>
      <c r="L3132">
        <f t="shared" si="257"/>
        <v>79.537114663075002</v>
      </c>
      <c r="M3132">
        <f t="shared" si="258"/>
        <v>45.014351528015631</v>
      </c>
    </row>
    <row r="3133" spans="1:13">
      <c r="A3133" s="230">
        <v>40312</v>
      </c>
      <c r="B3133">
        <v>15.15</v>
      </c>
      <c r="C3133">
        <v>47.43</v>
      </c>
      <c r="D3133">
        <v>14.31</v>
      </c>
      <c r="E3133">
        <v>253.82</v>
      </c>
      <c r="F3133">
        <v>1135.68</v>
      </c>
      <c r="G3133">
        <v>365.68</v>
      </c>
      <c r="H3133">
        <f t="shared" si="253"/>
        <v>29.77886977886978</v>
      </c>
      <c r="I3133">
        <f t="shared" si="254"/>
        <v>103.20808952969925</v>
      </c>
      <c r="J3133">
        <f t="shared" si="255"/>
        <v>114.48</v>
      </c>
      <c r="K3133">
        <f t="shared" si="256"/>
        <v>3516.0968582035798</v>
      </c>
      <c r="L3133">
        <f t="shared" si="257"/>
        <v>78.041808111488294</v>
      </c>
      <c r="M3133">
        <f t="shared" si="258"/>
        <v>44.101401384500349</v>
      </c>
    </row>
    <row r="3134" spans="1:13">
      <c r="A3134" s="230">
        <v>40315</v>
      </c>
      <c r="B3134">
        <v>15.22</v>
      </c>
      <c r="C3134">
        <v>47.52</v>
      </c>
      <c r="D3134">
        <v>13.73</v>
      </c>
      <c r="E3134">
        <v>254.22</v>
      </c>
      <c r="F3134">
        <v>1136.94</v>
      </c>
      <c r="G3134">
        <v>366.54</v>
      </c>
      <c r="H3134">
        <f t="shared" si="253"/>
        <v>29.916461916461916</v>
      </c>
      <c r="I3134">
        <f t="shared" si="254"/>
        <v>103.40393030679546</v>
      </c>
      <c r="J3134">
        <f t="shared" si="255"/>
        <v>109.84</v>
      </c>
      <c r="K3134">
        <f t="shared" si="256"/>
        <v>3521.6379453648806</v>
      </c>
      <c r="L3134">
        <f t="shared" si="257"/>
        <v>78.12839295776584</v>
      </c>
      <c r="M3134">
        <f t="shared" si="258"/>
        <v>44.205118309655326</v>
      </c>
    </row>
    <row r="3135" spans="1:13">
      <c r="A3135" s="230">
        <v>40316</v>
      </c>
      <c r="B3135">
        <v>15</v>
      </c>
      <c r="C3135">
        <v>46.79</v>
      </c>
      <c r="D3135">
        <v>13.2</v>
      </c>
      <c r="E3135">
        <v>252.36</v>
      </c>
      <c r="F3135">
        <v>1120.8</v>
      </c>
      <c r="G3135">
        <v>360.6</v>
      </c>
      <c r="H3135">
        <f t="shared" si="253"/>
        <v>29.484029484029485</v>
      </c>
      <c r="I3135">
        <f t="shared" si="254"/>
        <v>101.8154440036818</v>
      </c>
      <c r="J3135">
        <f t="shared" si="255"/>
        <v>105.6</v>
      </c>
      <c r="K3135">
        <f t="shared" si="256"/>
        <v>3495.8718900648309</v>
      </c>
      <c r="L3135">
        <f t="shared" si="257"/>
        <v>77.019282307829741</v>
      </c>
      <c r="M3135">
        <f t="shared" si="258"/>
        <v>43.488747919631443</v>
      </c>
    </row>
    <row r="3136" spans="1:13">
      <c r="A3136" s="230">
        <v>40317</v>
      </c>
      <c r="B3136">
        <v>14.98</v>
      </c>
      <c r="C3136">
        <v>47</v>
      </c>
      <c r="D3136">
        <v>13.05</v>
      </c>
      <c r="E3136">
        <v>248.34</v>
      </c>
      <c r="F3136">
        <v>1115.05</v>
      </c>
      <c r="G3136">
        <v>358.17</v>
      </c>
      <c r="H3136">
        <f t="shared" si="253"/>
        <v>29.444717444717444</v>
      </c>
      <c r="I3136">
        <f t="shared" si="254"/>
        <v>102.27240581690629</v>
      </c>
      <c r="J3136">
        <f t="shared" si="255"/>
        <v>104.4</v>
      </c>
      <c r="K3136">
        <f t="shared" si="256"/>
        <v>3440.1839640937551</v>
      </c>
      <c r="L3136">
        <f t="shared" si="257"/>
        <v>76.624153049023519</v>
      </c>
      <c r="M3136">
        <f t="shared" si="258"/>
        <v>43.195687305530768</v>
      </c>
    </row>
    <row r="3137" spans="1:13">
      <c r="A3137" s="230">
        <v>40318</v>
      </c>
      <c r="B3137">
        <v>14.32</v>
      </c>
      <c r="C3137">
        <v>45.95</v>
      </c>
      <c r="D3137">
        <v>11.95</v>
      </c>
      <c r="E3137">
        <v>237.76</v>
      </c>
      <c r="F3137">
        <v>1071.5899999999999</v>
      </c>
      <c r="G3137">
        <v>345.44</v>
      </c>
      <c r="H3137">
        <f t="shared" si="253"/>
        <v>28.147420147420146</v>
      </c>
      <c r="I3137">
        <f t="shared" si="254"/>
        <v>99.987596750783908</v>
      </c>
      <c r="J3137">
        <f t="shared" si="255"/>
        <v>95.6</v>
      </c>
      <c r="K3137">
        <f t="shared" si="256"/>
        <v>3293.6222086773428</v>
      </c>
      <c r="L3137">
        <f t="shared" si="257"/>
        <v>73.637663033768078</v>
      </c>
      <c r="M3137">
        <f t="shared" si="258"/>
        <v>41.660435611085653</v>
      </c>
    </row>
    <row r="3138" spans="1:13">
      <c r="A3138" s="230">
        <v>40319</v>
      </c>
      <c r="B3138">
        <v>13.35</v>
      </c>
      <c r="C3138">
        <v>46.58</v>
      </c>
      <c r="D3138">
        <v>12.06</v>
      </c>
      <c r="E3138">
        <v>242.32</v>
      </c>
      <c r="F3138">
        <v>1087.69</v>
      </c>
      <c r="G3138">
        <v>348.91</v>
      </c>
      <c r="H3138">
        <f t="shared" si="253"/>
        <v>26.240786240786242</v>
      </c>
      <c r="I3138">
        <f t="shared" si="254"/>
        <v>101.35848219045734</v>
      </c>
      <c r="J3138">
        <f t="shared" si="255"/>
        <v>96.48</v>
      </c>
      <c r="K3138">
        <f t="shared" si="256"/>
        <v>3356.7906023161745</v>
      </c>
      <c r="L3138">
        <f t="shared" si="257"/>
        <v>74.744024958425527</v>
      </c>
      <c r="M3138">
        <f t="shared" si="258"/>
        <v>42.078921343978394</v>
      </c>
    </row>
    <row r="3139" spans="1:13">
      <c r="A3139" s="230">
        <v>40322</v>
      </c>
      <c r="B3139">
        <v>13.44</v>
      </c>
      <c r="C3139">
        <v>45.69</v>
      </c>
      <c r="D3139">
        <v>12.67</v>
      </c>
      <c r="E3139">
        <v>246.76</v>
      </c>
      <c r="F3139">
        <v>1073.6500000000001</v>
      </c>
      <c r="G3139">
        <v>346.93</v>
      </c>
      <c r="H3139">
        <f t="shared" si="253"/>
        <v>26.417690417690416</v>
      </c>
      <c r="I3139">
        <f t="shared" si="254"/>
        <v>99.421834505839314</v>
      </c>
      <c r="J3139">
        <f t="shared" si="255"/>
        <v>101.36</v>
      </c>
      <c r="K3139">
        <f t="shared" si="256"/>
        <v>3418.2966698066161</v>
      </c>
      <c r="L3139">
        <f t="shared" si="257"/>
        <v>73.779222385618681</v>
      </c>
      <c r="M3139">
        <f t="shared" si="258"/>
        <v>41.84013121397043</v>
      </c>
    </row>
    <row r="3140" spans="1:13">
      <c r="A3140" s="230">
        <v>40323</v>
      </c>
      <c r="B3140">
        <v>13.33</v>
      </c>
      <c r="C3140">
        <v>45.85</v>
      </c>
      <c r="D3140">
        <v>12.05</v>
      </c>
      <c r="E3140">
        <v>245.22</v>
      </c>
      <c r="F3140">
        <v>1074.03</v>
      </c>
      <c r="G3140">
        <v>346.37</v>
      </c>
      <c r="H3140">
        <f t="shared" si="253"/>
        <v>26.201474201474202</v>
      </c>
      <c r="I3140">
        <f t="shared" si="254"/>
        <v>99.769995887343683</v>
      </c>
      <c r="J3140">
        <f t="shared" si="255"/>
        <v>96.4</v>
      </c>
      <c r="K3140">
        <f t="shared" si="256"/>
        <v>3396.9634842356072</v>
      </c>
      <c r="L3140">
        <f t="shared" si="257"/>
        <v>73.805335275765856</v>
      </c>
      <c r="M3140">
        <f t="shared" si="258"/>
        <v>41.772594611543937</v>
      </c>
    </row>
    <row r="3141" spans="1:13">
      <c r="A3141" s="230">
        <v>40324</v>
      </c>
      <c r="B3141">
        <v>13.25</v>
      </c>
      <c r="C3141">
        <v>45.72</v>
      </c>
      <c r="D3141">
        <v>11.8</v>
      </c>
      <c r="E3141">
        <v>244.10900000000001</v>
      </c>
      <c r="F3141">
        <v>1067.95</v>
      </c>
      <c r="G3141">
        <v>342.71</v>
      </c>
      <c r="H3141">
        <f t="shared" si="253"/>
        <v>26.044226044226043</v>
      </c>
      <c r="I3141">
        <f t="shared" si="254"/>
        <v>99.487114764871393</v>
      </c>
      <c r="J3141">
        <f t="shared" si="255"/>
        <v>94.4</v>
      </c>
      <c r="K3141">
        <f t="shared" si="256"/>
        <v>3381.5731146450935</v>
      </c>
      <c r="L3141">
        <f t="shared" si="257"/>
        <v>73.387529033410758</v>
      </c>
      <c r="M3141">
        <f t="shared" si="258"/>
        <v>41.331194674256494</v>
      </c>
    </row>
    <row r="3142" spans="1:13">
      <c r="A3142" s="230">
        <v>40325</v>
      </c>
      <c r="B3142">
        <v>13.4</v>
      </c>
      <c r="C3142">
        <v>46.94</v>
      </c>
      <c r="D3142">
        <v>12.12</v>
      </c>
      <c r="E3142">
        <v>253.35</v>
      </c>
      <c r="F3142">
        <v>1103.06</v>
      </c>
      <c r="G3142">
        <v>354.83</v>
      </c>
      <c r="H3142">
        <f t="shared" si="253"/>
        <v>26.339066339066338</v>
      </c>
      <c r="I3142">
        <f t="shared" si="254"/>
        <v>102.14184529884214</v>
      </c>
      <c r="J3142">
        <f t="shared" si="255"/>
        <v>96.96</v>
      </c>
      <c r="K3142">
        <f t="shared" si="256"/>
        <v>3509.5860807890508</v>
      </c>
      <c r="L3142">
        <f t="shared" si="257"/>
        <v>75.800222646747571</v>
      </c>
      <c r="M3142">
        <f t="shared" si="258"/>
        <v>42.792879712487036</v>
      </c>
    </row>
    <row r="3143" spans="1:13">
      <c r="A3143" s="230">
        <v>40326</v>
      </c>
      <c r="B3143">
        <v>13.33</v>
      </c>
      <c r="C3143">
        <v>46.01</v>
      </c>
      <c r="D3143">
        <v>12.15</v>
      </c>
      <c r="E3143">
        <v>256.87990000000002</v>
      </c>
      <c r="F3143">
        <v>1089.4100000000001</v>
      </c>
      <c r="G3143">
        <v>351.8</v>
      </c>
      <c r="H3143">
        <f t="shared" si="253"/>
        <v>26.201474201474202</v>
      </c>
      <c r="I3143">
        <f t="shared" si="254"/>
        <v>100.11815726884804</v>
      </c>
      <c r="J3143">
        <f t="shared" si="255"/>
        <v>97.2</v>
      </c>
      <c r="K3143">
        <f t="shared" si="256"/>
        <v>3558.4847897157424</v>
      </c>
      <c r="L3143">
        <f t="shared" si="257"/>
        <v>74.862220145407576</v>
      </c>
      <c r="M3143">
        <f t="shared" si="258"/>
        <v>42.4274584529294</v>
      </c>
    </row>
    <row r="3144" spans="1:13">
      <c r="A3144" s="230">
        <v>40329</v>
      </c>
      <c r="B3144">
        <v>13.33</v>
      </c>
      <c r="C3144">
        <v>46.01</v>
      </c>
      <c r="D3144">
        <v>12.15</v>
      </c>
      <c r="E3144">
        <v>256.87990000000002</v>
      </c>
      <c r="F3144">
        <v>1089.4100000000001</v>
      </c>
      <c r="G3144">
        <v>351.8</v>
      </c>
      <c r="H3144">
        <f t="shared" si="253"/>
        <v>26.201474201474202</v>
      </c>
      <c r="I3144">
        <f t="shared" si="254"/>
        <v>100.11815726884804</v>
      </c>
      <c r="J3144">
        <f t="shared" si="255"/>
        <v>97.2</v>
      </c>
      <c r="K3144">
        <f t="shared" si="256"/>
        <v>3558.4847897157424</v>
      </c>
      <c r="L3144">
        <f t="shared" si="257"/>
        <v>74.862220145407576</v>
      </c>
      <c r="M3144">
        <f t="shared" si="258"/>
        <v>42.4274584529294</v>
      </c>
    </row>
    <row r="3145" spans="1:13">
      <c r="A3145" s="230">
        <v>40330</v>
      </c>
      <c r="B3145">
        <v>13.09</v>
      </c>
      <c r="C3145">
        <v>45.58</v>
      </c>
      <c r="D3145">
        <v>11.95</v>
      </c>
      <c r="E3145">
        <v>260.82979999999998</v>
      </c>
      <c r="F3145">
        <v>1070.71</v>
      </c>
      <c r="G3145">
        <v>348.52</v>
      </c>
      <c r="H3145">
        <f t="shared" si="253"/>
        <v>25.72972972972973</v>
      </c>
      <c r="I3145">
        <f t="shared" si="254"/>
        <v>99.182473556055072</v>
      </c>
      <c r="J3145">
        <f t="shared" si="255"/>
        <v>95.6</v>
      </c>
      <c r="K3145">
        <f t="shared" si="256"/>
        <v>3613.2016401617993</v>
      </c>
      <c r="L3145">
        <f t="shared" si="257"/>
        <v>73.57719107763775</v>
      </c>
      <c r="M3145">
        <f t="shared" si="258"/>
        <v>42.031886924431369</v>
      </c>
    </row>
    <row r="3146" spans="1:13">
      <c r="A3146" s="230">
        <v>40331</v>
      </c>
      <c r="B3146">
        <v>13.12</v>
      </c>
      <c r="C3146">
        <v>47.27</v>
      </c>
      <c r="D3146">
        <v>11.62</v>
      </c>
      <c r="E3146">
        <v>263.95</v>
      </c>
      <c r="F3146">
        <v>1098.3800000000001</v>
      </c>
      <c r="G3146">
        <v>356.12</v>
      </c>
      <c r="H3146">
        <f t="shared" si="253"/>
        <v>25.788697788697789</v>
      </c>
      <c r="I3146">
        <f t="shared" si="254"/>
        <v>102.8599281481949</v>
      </c>
      <c r="J3146">
        <f t="shared" si="255"/>
        <v>92.96</v>
      </c>
      <c r="K3146">
        <f t="shared" si="256"/>
        <v>3656.4248905635286</v>
      </c>
      <c r="L3146">
        <f t="shared" si="257"/>
        <v>75.478621789145294</v>
      </c>
      <c r="M3146">
        <f t="shared" si="258"/>
        <v>42.948455100219498</v>
      </c>
    </row>
    <row r="3147" spans="1:13">
      <c r="A3147" s="230">
        <v>40332</v>
      </c>
      <c r="B3147">
        <v>13.762499999999999</v>
      </c>
      <c r="C3147">
        <v>47.48</v>
      </c>
      <c r="D3147">
        <v>11.53</v>
      </c>
      <c r="E3147">
        <v>263.11989999999997</v>
      </c>
      <c r="F3147">
        <v>1102.83</v>
      </c>
      <c r="G3147">
        <v>360.17</v>
      </c>
      <c r="H3147">
        <f t="shared" si="253"/>
        <v>27.051597051597053</v>
      </c>
      <c r="I3147">
        <f t="shared" si="254"/>
        <v>103.31688996141936</v>
      </c>
      <c r="J3147">
        <f t="shared" si="255"/>
        <v>92.24</v>
      </c>
      <c r="K3147">
        <f t="shared" si="256"/>
        <v>3644.9257494320382</v>
      </c>
      <c r="L3147">
        <f t="shared" si="257"/>
        <v>75.784417476395319</v>
      </c>
      <c r="M3147">
        <f t="shared" si="258"/>
        <v>43.436889457053958</v>
      </c>
    </row>
    <row r="3148" spans="1:13">
      <c r="A3148" s="230">
        <v>40333</v>
      </c>
      <c r="B3148">
        <v>13.24</v>
      </c>
      <c r="C3148">
        <v>46.05</v>
      </c>
      <c r="D3148">
        <v>11.7</v>
      </c>
      <c r="E3148">
        <v>255.965</v>
      </c>
      <c r="F3148">
        <v>1064.8800000000001</v>
      </c>
      <c r="G3148">
        <v>348.78</v>
      </c>
      <c r="H3148">
        <f t="shared" si="253"/>
        <v>26.024570024570025</v>
      </c>
      <c r="I3148">
        <f t="shared" si="254"/>
        <v>100.20519761422413</v>
      </c>
      <c r="J3148">
        <f t="shared" si="255"/>
        <v>93.6</v>
      </c>
      <c r="K3148">
        <f t="shared" si="256"/>
        <v>3545.8109381060563</v>
      </c>
      <c r="L3148">
        <f t="shared" si="257"/>
        <v>73.176564368274228</v>
      </c>
      <c r="M3148">
        <f t="shared" si="258"/>
        <v>42.063243204129385</v>
      </c>
    </row>
    <row r="3149" spans="1:13">
      <c r="A3149" s="230">
        <v>40336</v>
      </c>
      <c r="B3149">
        <v>12.93</v>
      </c>
      <c r="C3149">
        <v>45.237499999999997</v>
      </c>
      <c r="D3149">
        <v>11.55</v>
      </c>
      <c r="E3149">
        <v>250.94</v>
      </c>
      <c r="F3149">
        <v>1050.48</v>
      </c>
      <c r="G3149">
        <v>342.25</v>
      </c>
      <c r="H3149">
        <f t="shared" si="253"/>
        <v>25.415233415233416</v>
      </c>
      <c r="I3149">
        <f t="shared" si="254"/>
        <v>98.43719059877229</v>
      </c>
      <c r="J3149">
        <f t="shared" si="255"/>
        <v>92.4</v>
      </c>
      <c r="K3149">
        <f t="shared" si="256"/>
        <v>3476.2010306422121</v>
      </c>
      <c r="L3149">
        <f t="shared" si="257"/>
        <v>72.187023267959489</v>
      </c>
      <c r="M3149">
        <f t="shared" si="258"/>
        <v>41.275718179406162</v>
      </c>
    </row>
    <row r="3150" spans="1:13">
      <c r="A3150" s="230">
        <v>40337</v>
      </c>
      <c r="B3150">
        <v>12.68</v>
      </c>
      <c r="C3150">
        <v>45.88</v>
      </c>
      <c r="D3150">
        <v>11.11</v>
      </c>
      <c r="E3150">
        <v>249.33</v>
      </c>
      <c r="F3150">
        <v>1062</v>
      </c>
      <c r="G3150">
        <v>342.41</v>
      </c>
      <c r="H3150">
        <f t="shared" si="253"/>
        <v>24.923832923832922</v>
      </c>
      <c r="I3150">
        <f t="shared" si="254"/>
        <v>99.835276146375747</v>
      </c>
      <c r="J3150">
        <f t="shared" si="255"/>
        <v>88.88</v>
      </c>
      <c r="K3150">
        <f t="shared" si="256"/>
        <v>3453.8981548179754</v>
      </c>
      <c r="L3150">
        <f t="shared" si="257"/>
        <v>72.978656148211272</v>
      </c>
      <c r="M3150">
        <f t="shared" si="258"/>
        <v>41.295014351528017</v>
      </c>
    </row>
    <row r="3151" spans="1:13">
      <c r="A3151" s="230">
        <v>40338</v>
      </c>
      <c r="B3151">
        <v>12.78</v>
      </c>
      <c r="C3151">
        <v>45.41</v>
      </c>
      <c r="D3151">
        <v>10.54</v>
      </c>
      <c r="E3151">
        <v>243.2</v>
      </c>
      <c r="F3151">
        <v>1055.69</v>
      </c>
      <c r="G3151">
        <v>339.4</v>
      </c>
      <c r="H3151">
        <f t="shared" si="253"/>
        <v>25.120393120393121</v>
      </c>
      <c r="I3151">
        <f t="shared" si="254"/>
        <v>98.812552088206687</v>
      </c>
      <c r="J3151">
        <f t="shared" si="255"/>
        <v>84.32</v>
      </c>
      <c r="K3151">
        <f t="shared" si="256"/>
        <v>3368.980994071037</v>
      </c>
      <c r="L3151">
        <f t="shared" si="257"/>
        <v>72.545044735503907</v>
      </c>
      <c r="M3151">
        <f t="shared" si="258"/>
        <v>40.932005113485616</v>
      </c>
    </row>
    <row r="3152" spans="1:13">
      <c r="A3152" s="230">
        <v>40339</v>
      </c>
      <c r="B3152">
        <v>13.07</v>
      </c>
      <c r="C3152">
        <v>46.5</v>
      </c>
      <c r="D3152">
        <v>10.38</v>
      </c>
      <c r="E3152">
        <v>250.51</v>
      </c>
      <c r="F3152">
        <v>1086.8399999999999</v>
      </c>
      <c r="G3152">
        <v>348.04</v>
      </c>
      <c r="H3152">
        <f t="shared" si="253"/>
        <v>25.690417690417689</v>
      </c>
      <c r="I3152">
        <f t="shared" si="254"/>
        <v>101.18440149970515</v>
      </c>
      <c r="J3152">
        <f t="shared" si="255"/>
        <v>83.04</v>
      </c>
      <c r="K3152">
        <f t="shared" si="256"/>
        <v>3470.2443619438136</v>
      </c>
      <c r="L3152">
        <f t="shared" si="257"/>
        <v>74.685614546254158</v>
      </c>
      <c r="M3152">
        <f t="shared" si="258"/>
        <v>41.973998408065803</v>
      </c>
    </row>
    <row r="3153" spans="1:13">
      <c r="A3153" s="230">
        <v>40340</v>
      </c>
      <c r="B3153">
        <v>13.15</v>
      </c>
      <c r="C3153">
        <v>47.19</v>
      </c>
      <c r="D3153">
        <v>10.26</v>
      </c>
      <c r="E3153">
        <v>253.51</v>
      </c>
      <c r="F3153">
        <v>1091.5999999999999</v>
      </c>
      <c r="G3153">
        <v>351.89</v>
      </c>
      <c r="H3153">
        <f t="shared" si="253"/>
        <v>25.847665847665848</v>
      </c>
      <c r="I3153">
        <f t="shared" si="254"/>
        <v>102.6858474574427</v>
      </c>
      <c r="J3153">
        <f t="shared" si="255"/>
        <v>82.08</v>
      </c>
      <c r="K3153">
        <f t="shared" si="256"/>
        <v>3511.8025156535714</v>
      </c>
      <c r="L3153">
        <f t="shared" si="257"/>
        <v>75.012712854413749</v>
      </c>
      <c r="M3153">
        <f t="shared" si="258"/>
        <v>42.438312549747948</v>
      </c>
    </row>
    <row r="3154" spans="1:13">
      <c r="A3154" s="230">
        <v>40343</v>
      </c>
      <c r="B3154">
        <v>13.09</v>
      </c>
      <c r="C3154">
        <v>46.88</v>
      </c>
      <c r="D3154">
        <v>10.75</v>
      </c>
      <c r="E3154">
        <v>254.28</v>
      </c>
      <c r="F3154">
        <v>1089.6300000000001</v>
      </c>
      <c r="G3154">
        <v>350.94</v>
      </c>
      <c r="H3154">
        <f t="shared" si="253"/>
        <v>25.72972972972973</v>
      </c>
      <c r="I3154">
        <f t="shared" si="254"/>
        <v>102.01128478077801</v>
      </c>
      <c r="J3154">
        <f t="shared" si="255"/>
        <v>86</v>
      </c>
      <c r="K3154">
        <f t="shared" si="256"/>
        <v>3522.4691084390756</v>
      </c>
      <c r="L3154">
        <f t="shared" si="257"/>
        <v>74.877338134440166</v>
      </c>
      <c r="M3154">
        <f t="shared" si="258"/>
        <v>42.32374152777443</v>
      </c>
    </row>
    <row r="3155" spans="1:13">
      <c r="A3155" s="230">
        <v>40344</v>
      </c>
      <c r="B3155">
        <v>14</v>
      </c>
      <c r="C3155">
        <v>47.98</v>
      </c>
      <c r="D3155">
        <v>11.35</v>
      </c>
      <c r="E3155">
        <v>259.68990000000002</v>
      </c>
      <c r="F3155">
        <v>1115.23</v>
      </c>
      <c r="G3155">
        <v>361.01</v>
      </c>
      <c r="H3155">
        <f t="shared" si="253"/>
        <v>27.518427518427519</v>
      </c>
      <c r="I3155">
        <f t="shared" si="254"/>
        <v>104.4048942786205</v>
      </c>
      <c r="J3155">
        <f t="shared" si="255"/>
        <v>90.8</v>
      </c>
      <c r="K3155">
        <f t="shared" si="256"/>
        <v>3597.4109270238823</v>
      </c>
      <c r="L3155">
        <f t="shared" si="257"/>
        <v>76.636522312777444</v>
      </c>
      <c r="M3155">
        <f t="shared" si="258"/>
        <v>43.538194360693701</v>
      </c>
    </row>
    <row r="3156" spans="1:13">
      <c r="A3156" s="230">
        <v>40345</v>
      </c>
      <c r="B3156">
        <v>13.99</v>
      </c>
      <c r="C3156">
        <v>48.01</v>
      </c>
      <c r="D3156">
        <v>11.33</v>
      </c>
      <c r="E3156">
        <v>267.25</v>
      </c>
      <c r="F3156">
        <v>1114.6099999999999</v>
      </c>
      <c r="G3156">
        <v>361.89</v>
      </c>
      <c r="H3156">
        <f t="shared" si="253"/>
        <v>27.4987714987715</v>
      </c>
      <c r="I3156">
        <f t="shared" si="254"/>
        <v>104.47017453765257</v>
      </c>
      <c r="J3156">
        <f t="shared" si="255"/>
        <v>90.64</v>
      </c>
      <c r="K3156">
        <f t="shared" si="256"/>
        <v>3702.1388596442621</v>
      </c>
      <c r="L3156">
        <f t="shared" si="257"/>
        <v>76.593917070958327</v>
      </c>
      <c r="M3156">
        <f t="shared" si="258"/>
        <v>43.644323307363905</v>
      </c>
    </row>
    <row r="3157" spans="1:13">
      <c r="A3157" s="230">
        <v>40346</v>
      </c>
      <c r="B3157">
        <v>14.2</v>
      </c>
      <c r="C3157">
        <v>48.24</v>
      </c>
      <c r="D3157">
        <v>11.15</v>
      </c>
      <c r="E3157">
        <v>271.86989999999997</v>
      </c>
      <c r="F3157">
        <v>1116.04</v>
      </c>
      <c r="G3157">
        <v>363.6</v>
      </c>
      <c r="H3157">
        <f t="shared" si="253"/>
        <v>27.911547911547913</v>
      </c>
      <c r="I3157">
        <f t="shared" si="254"/>
        <v>104.97065652356508</v>
      </c>
      <c r="J3157">
        <f t="shared" si="255"/>
        <v>89.2</v>
      </c>
      <c r="K3157">
        <f t="shared" si="256"/>
        <v>3766.1370310854986</v>
      </c>
      <c r="L3157">
        <f t="shared" si="257"/>
        <v>76.692183999670149</v>
      </c>
      <c r="M3157">
        <f t="shared" si="258"/>
        <v>43.850551146916231</v>
      </c>
    </row>
    <row r="3158" spans="1:13">
      <c r="A3158" s="230">
        <v>40347</v>
      </c>
      <c r="B3158">
        <v>14.04</v>
      </c>
      <c r="C3158">
        <v>47.98</v>
      </c>
      <c r="D3158">
        <v>10.89</v>
      </c>
      <c r="E3158">
        <v>274.07400000000001</v>
      </c>
      <c r="F3158">
        <v>1117.51</v>
      </c>
      <c r="G3158">
        <v>363.85</v>
      </c>
      <c r="H3158">
        <f t="shared" si="253"/>
        <v>27.597051597051596</v>
      </c>
      <c r="I3158">
        <f t="shared" si="254"/>
        <v>104.4048942786205</v>
      </c>
      <c r="J3158">
        <f t="shared" si="255"/>
        <v>87.12</v>
      </c>
      <c r="K3158">
        <f t="shared" si="256"/>
        <v>3796.6698066160584</v>
      </c>
      <c r="L3158">
        <f t="shared" si="257"/>
        <v>76.793199653660608</v>
      </c>
      <c r="M3158">
        <f t="shared" si="258"/>
        <v>43.880701415856635</v>
      </c>
    </row>
    <row r="3159" spans="1:13">
      <c r="A3159" s="230">
        <v>40350</v>
      </c>
      <c r="B3159">
        <v>13.95</v>
      </c>
      <c r="C3159">
        <v>47.51</v>
      </c>
      <c r="D3159">
        <v>11.4</v>
      </c>
      <c r="E3159">
        <v>270.16989999999998</v>
      </c>
      <c r="F3159">
        <v>1113.2</v>
      </c>
      <c r="G3159">
        <v>360.91</v>
      </c>
      <c r="H3159">
        <f t="shared" si="253"/>
        <v>27.420147420147419</v>
      </c>
      <c r="I3159">
        <f t="shared" si="254"/>
        <v>103.38217022045143</v>
      </c>
      <c r="J3159">
        <f t="shared" si="255"/>
        <v>91.2</v>
      </c>
      <c r="K3159">
        <f t="shared" si="256"/>
        <v>3742.5874106499691</v>
      </c>
      <c r="L3159">
        <f t="shared" si="257"/>
        <v>76.497024504885857</v>
      </c>
      <c r="M3159">
        <f t="shared" si="258"/>
        <v>43.52613425311754</v>
      </c>
    </row>
    <row r="3160" spans="1:13">
      <c r="A3160" s="230">
        <v>40351</v>
      </c>
      <c r="B3160">
        <v>13.8025</v>
      </c>
      <c r="C3160">
        <v>46.77</v>
      </c>
      <c r="D3160">
        <v>11.66</v>
      </c>
      <c r="E3160">
        <v>273.84989999999999</v>
      </c>
      <c r="F3160">
        <v>1095.31</v>
      </c>
      <c r="G3160">
        <v>357.61</v>
      </c>
      <c r="H3160">
        <f t="shared" si="253"/>
        <v>27.13022113022113</v>
      </c>
      <c r="I3160">
        <f t="shared" si="254"/>
        <v>101.77192383099376</v>
      </c>
      <c r="J3160">
        <f t="shared" si="255"/>
        <v>93.28</v>
      </c>
      <c r="K3160">
        <f t="shared" si="256"/>
        <v>3793.5654125339388</v>
      </c>
      <c r="L3160">
        <f t="shared" si="257"/>
        <v>75.267657124008736</v>
      </c>
      <c r="M3160">
        <f t="shared" si="258"/>
        <v>43.128150703104275</v>
      </c>
    </row>
    <row r="3161" spans="1:13">
      <c r="A3161" s="230">
        <v>40352</v>
      </c>
      <c r="B3161">
        <v>13.82</v>
      </c>
      <c r="C3161">
        <v>46.89</v>
      </c>
      <c r="D3161">
        <v>11.57</v>
      </c>
      <c r="E3161">
        <v>270.97000000000003</v>
      </c>
      <c r="F3161">
        <v>1092.04</v>
      </c>
      <c r="G3161">
        <v>356.01</v>
      </c>
      <c r="H3161">
        <f t="shared" si="253"/>
        <v>27.164619164619165</v>
      </c>
      <c r="I3161">
        <f t="shared" si="254"/>
        <v>102.03304486712203</v>
      </c>
      <c r="J3161">
        <f t="shared" si="255"/>
        <v>92.56</v>
      </c>
      <c r="K3161">
        <f t="shared" si="256"/>
        <v>3753.6709702443627</v>
      </c>
      <c r="L3161">
        <f t="shared" si="257"/>
        <v>75.042948832478942</v>
      </c>
      <c r="M3161">
        <f t="shared" si="258"/>
        <v>42.935188981885723</v>
      </c>
    </row>
    <row r="3162" spans="1:13">
      <c r="A3162" s="230">
        <v>40353</v>
      </c>
      <c r="B3162">
        <v>12.93</v>
      </c>
      <c r="C3162">
        <v>45.89</v>
      </c>
      <c r="D3162">
        <v>11.62</v>
      </c>
      <c r="E3162">
        <v>269</v>
      </c>
      <c r="F3162">
        <v>1073.69</v>
      </c>
      <c r="G3162">
        <v>349.55</v>
      </c>
      <c r="H3162">
        <f t="shared" si="253"/>
        <v>25.415233415233416</v>
      </c>
      <c r="I3162">
        <f t="shared" si="254"/>
        <v>99.857036232719764</v>
      </c>
      <c r="J3162">
        <f t="shared" si="255"/>
        <v>92.96</v>
      </c>
      <c r="K3162">
        <f t="shared" si="256"/>
        <v>3726.3811159749544</v>
      </c>
      <c r="L3162">
        <f t="shared" si="257"/>
        <v>73.781971110897317</v>
      </c>
      <c r="M3162">
        <f t="shared" si="258"/>
        <v>42.156106032465814</v>
      </c>
    </row>
    <row r="3163" spans="1:13">
      <c r="A3163" s="230">
        <v>40354</v>
      </c>
      <c r="B3163">
        <v>12.932499999999999</v>
      </c>
      <c r="C3163">
        <v>45.92</v>
      </c>
      <c r="D3163">
        <v>11.7</v>
      </c>
      <c r="E3163">
        <v>266.7</v>
      </c>
      <c r="F3163">
        <v>1076.77</v>
      </c>
      <c r="G3163">
        <v>347.62</v>
      </c>
      <c r="H3163">
        <f t="shared" si="253"/>
        <v>25.420147420147419</v>
      </c>
      <c r="I3163">
        <f t="shared" si="254"/>
        <v>99.922316491751843</v>
      </c>
      <c r="J3163">
        <f t="shared" si="255"/>
        <v>93.6</v>
      </c>
      <c r="K3163">
        <f t="shared" si="256"/>
        <v>3694.5198647974735</v>
      </c>
      <c r="L3163">
        <f t="shared" si="257"/>
        <v>73.993622957353523</v>
      </c>
      <c r="M3163">
        <f t="shared" si="258"/>
        <v>41.923345956245932</v>
      </c>
    </row>
    <row r="3164" spans="1:13">
      <c r="A3164" s="230">
        <v>40357</v>
      </c>
      <c r="B3164">
        <v>12.95</v>
      </c>
      <c r="C3164">
        <v>46.07</v>
      </c>
      <c r="D3164">
        <v>11.19</v>
      </c>
      <c r="E3164">
        <v>268.2998</v>
      </c>
      <c r="F3164">
        <v>1074.57</v>
      </c>
      <c r="G3164">
        <v>348.54</v>
      </c>
      <c r="H3164">
        <f t="shared" si="253"/>
        <v>25.454545454545453</v>
      </c>
      <c r="I3164">
        <f t="shared" si="254"/>
        <v>100.24871778691218</v>
      </c>
      <c r="J3164">
        <f t="shared" si="255"/>
        <v>89.52</v>
      </c>
      <c r="K3164">
        <f t="shared" si="256"/>
        <v>3716.681442899097</v>
      </c>
      <c r="L3164">
        <f t="shared" si="257"/>
        <v>73.842443067027659</v>
      </c>
      <c r="M3164">
        <f t="shared" si="258"/>
        <v>42.034298945946603</v>
      </c>
    </row>
    <row r="3165" spans="1:13">
      <c r="A3165" s="230">
        <v>40358</v>
      </c>
      <c r="B3165">
        <v>12.27</v>
      </c>
      <c r="C3165">
        <v>44.3</v>
      </c>
      <c r="D3165">
        <v>10.52</v>
      </c>
      <c r="E3165">
        <v>256.16989999999998</v>
      </c>
      <c r="F3165">
        <v>1041.24</v>
      </c>
      <c r="G3165">
        <v>335.15</v>
      </c>
      <c r="H3165">
        <f t="shared" si="253"/>
        <v>24.117936117936118</v>
      </c>
      <c r="I3165">
        <f t="shared" si="254"/>
        <v>96.397182504020179</v>
      </c>
      <c r="J3165">
        <f t="shared" si="255"/>
        <v>84.16</v>
      </c>
      <c r="K3165">
        <f t="shared" si="256"/>
        <v>3548.6493600044328</v>
      </c>
      <c r="L3165">
        <f t="shared" si="257"/>
        <v>71.55206772859087</v>
      </c>
      <c r="M3165">
        <f t="shared" si="258"/>
        <v>40.419450541498833</v>
      </c>
    </row>
    <row r="3166" spans="1:13">
      <c r="A3166" s="230">
        <v>40359</v>
      </c>
      <c r="B3166">
        <v>12.06</v>
      </c>
      <c r="C3166">
        <v>43.28</v>
      </c>
      <c r="D3166">
        <v>10.75</v>
      </c>
      <c r="E3166">
        <v>251.53</v>
      </c>
      <c r="F3166">
        <v>1030.71</v>
      </c>
      <c r="G3166">
        <v>329.93</v>
      </c>
      <c r="H3166">
        <f t="shared" si="253"/>
        <v>23.705159705159705</v>
      </c>
      <c r="I3166">
        <f t="shared" si="254"/>
        <v>94.177653696929866</v>
      </c>
      <c r="J3166">
        <f t="shared" si="255"/>
        <v>86</v>
      </c>
      <c r="K3166">
        <f t="shared" si="256"/>
        <v>3484.3741342051312</v>
      </c>
      <c r="L3166">
        <f t="shared" si="257"/>
        <v>70.828465798985718</v>
      </c>
      <c r="M3166">
        <f t="shared" si="258"/>
        <v>39.789912926023305</v>
      </c>
    </row>
    <row r="3167" spans="1:13">
      <c r="A3167" s="230">
        <v>40360</v>
      </c>
      <c r="B3167">
        <v>12.03</v>
      </c>
      <c r="C3167">
        <v>42.89</v>
      </c>
      <c r="D3167">
        <v>10.66</v>
      </c>
      <c r="E3167">
        <v>248.48</v>
      </c>
      <c r="F3167">
        <v>1027.3699999999999</v>
      </c>
      <c r="G3167">
        <v>328.83</v>
      </c>
      <c r="H3167">
        <f t="shared" si="253"/>
        <v>23.646191646191646</v>
      </c>
      <c r="I3167">
        <f t="shared" si="254"/>
        <v>93.329010329512982</v>
      </c>
      <c r="J3167">
        <f t="shared" si="255"/>
        <v>85.28</v>
      </c>
      <c r="K3167">
        <f t="shared" si="256"/>
        <v>3442.1233446002107</v>
      </c>
      <c r="L3167">
        <f t="shared" si="257"/>
        <v>70.598947238218258</v>
      </c>
      <c r="M3167">
        <f t="shared" si="258"/>
        <v>39.657251742685546</v>
      </c>
    </row>
    <row r="3168" spans="1:13">
      <c r="A3168" s="230">
        <v>40361</v>
      </c>
      <c r="B3168">
        <v>12.03</v>
      </c>
      <c r="C3168">
        <v>42.81</v>
      </c>
      <c r="D3168">
        <v>10.67</v>
      </c>
      <c r="E3168">
        <v>246.94</v>
      </c>
      <c r="F3168">
        <v>1022.58</v>
      </c>
      <c r="G3168">
        <v>328.07</v>
      </c>
      <c r="H3168">
        <f t="shared" si="253"/>
        <v>23.646191646191646</v>
      </c>
      <c r="I3168">
        <f t="shared" si="254"/>
        <v>93.154929638760805</v>
      </c>
      <c r="J3168">
        <f t="shared" si="255"/>
        <v>85.36</v>
      </c>
      <c r="K3168">
        <f t="shared" si="256"/>
        <v>3420.7901590292017</v>
      </c>
      <c r="L3168">
        <f t="shared" si="257"/>
        <v>70.269787386099694</v>
      </c>
      <c r="M3168">
        <f t="shared" si="258"/>
        <v>39.565594925106737</v>
      </c>
    </row>
    <row r="3169" spans="1:13">
      <c r="A3169" s="230">
        <v>40364</v>
      </c>
      <c r="B3169">
        <v>12.03</v>
      </c>
      <c r="C3169">
        <v>42.81</v>
      </c>
      <c r="D3169">
        <v>10.67</v>
      </c>
      <c r="E3169">
        <v>246.94</v>
      </c>
      <c r="F3169">
        <v>1022.58</v>
      </c>
      <c r="G3169">
        <v>328.07</v>
      </c>
      <c r="H3169">
        <f t="shared" si="253"/>
        <v>23.646191646191646</v>
      </c>
      <c r="I3169">
        <f t="shared" si="254"/>
        <v>93.154929638760805</v>
      </c>
      <c r="J3169">
        <f t="shared" si="255"/>
        <v>85.36</v>
      </c>
      <c r="K3169">
        <f t="shared" si="256"/>
        <v>3420.7901590292017</v>
      </c>
      <c r="L3169">
        <f t="shared" si="257"/>
        <v>70.269787386099694</v>
      </c>
      <c r="M3169">
        <f t="shared" si="258"/>
        <v>39.565594925106737</v>
      </c>
    </row>
    <row r="3170" spans="1:13">
      <c r="A3170" s="230">
        <v>40365</v>
      </c>
      <c r="B3170">
        <v>11.9</v>
      </c>
      <c r="C3170">
        <v>43.17</v>
      </c>
      <c r="D3170">
        <v>11.4</v>
      </c>
      <c r="E3170">
        <v>248.63</v>
      </c>
      <c r="F3170">
        <v>1028.06</v>
      </c>
      <c r="G3170">
        <v>330.7</v>
      </c>
      <c r="H3170">
        <f t="shared" si="253"/>
        <v>23.390663390663391</v>
      </c>
      <c r="I3170">
        <f t="shared" si="254"/>
        <v>93.938292747145624</v>
      </c>
      <c r="J3170">
        <f t="shared" si="255"/>
        <v>91.2</v>
      </c>
      <c r="K3170">
        <f t="shared" si="256"/>
        <v>3444.2012522856985</v>
      </c>
      <c r="L3170">
        <f t="shared" si="257"/>
        <v>70.646362749275028</v>
      </c>
      <c r="M3170">
        <f t="shared" si="258"/>
        <v>39.882775754359734</v>
      </c>
    </row>
    <row r="3171" spans="1:13">
      <c r="A3171" s="230">
        <v>40366</v>
      </c>
      <c r="B3171">
        <v>12.4575</v>
      </c>
      <c r="C3171">
        <v>44.96</v>
      </c>
      <c r="D3171">
        <v>11.42</v>
      </c>
      <c r="E3171">
        <v>258.66480000000001</v>
      </c>
      <c r="F3171">
        <v>1060.27</v>
      </c>
      <c r="G3171">
        <v>342.79</v>
      </c>
      <c r="H3171">
        <f t="shared" si="253"/>
        <v>24.486486486486488</v>
      </c>
      <c r="I3171">
        <f t="shared" si="254"/>
        <v>97.833348202725674</v>
      </c>
      <c r="J3171">
        <f t="shared" si="255"/>
        <v>91.36</v>
      </c>
      <c r="K3171">
        <f t="shared" si="256"/>
        <v>3583.2105059012583</v>
      </c>
      <c r="L3171">
        <f t="shared" si="257"/>
        <v>72.85977377990956</v>
      </c>
      <c r="M3171">
        <f t="shared" si="258"/>
        <v>41.340842760317422</v>
      </c>
    </row>
    <row r="3172" spans="1:13">
      <c r="A3172" s="230">
        <v>40367</v>
      </c>
      <c r="B3172">
        <v>12.78</v>
      </c>
      <c r="C3172">
        <v>45.48</v>
      </c>
      <c r="D3172">
        <v>11.34</v>
      </c>
      <c r="E3172">
        <v>258.08980000000003</v>
      </c>
      <c r="F3172">
        <v>1070.25</v>
      </c>
      <c r="G3172">
        <v>344.46</v>
      </c>
      <c r="H3172">
        <f t="shared" si="253"/>
        <v>25.120393120393121</v>
      </c>
      <c r="I3172">
        <f t="shared" si="254"/>
        <v>98.964872692614847</v>
      </c>
      <c r="J3172">
        <f t="shared" si="255"/>
        <v>90.72</v>
      </c>
      <c r="K3172">
        <f t="shared" si="256"/>
        <v>3575.2451931068881</v>
      </c>
      <c r="L3172">
        <f t="shared" si="257"/>
        <v>73.545580736933246</v>
      </c>
      <c r="M3172">
        <f t="shared" si="258"/>
        <v>41.542246556839288</v>
      </c>
    </row>
    <row r="3173" spans="1:13">
      <c r="A3173" s="230">
        <v>40368</v>
      </c>
      <c r="B3173">
        <v>12.85</v>
      </c>
      <c r="C3173">
        <v>45.25</v>
      </c>
      <c r="D3173">
        <v>11.59</v>
      </c>
      <c r="E3173">
        <v>259.61989999999997</v>
      </c>
      <c r="F3173">
        <v>1077.96</v>
      </c>
      <c r="G3173">
        <v>346.39</v>
      </c>
      <c r="H3173">
        <f t="shared" si="253"/>
        <v>25.257985257985258</v>
      </c>
      <c r="I3173">
        <f t="shared" si="254"/>
        <v>98.464390706702318</v>
      </c>
      <c r="J3173">
        <f t="shared" si="255"/>
        <v>92.72</v>
      </c>
      <c r="K3173">
        <f t="shared" si="256"/>
        <v>3596.4412367706541</v>
      </c>
      <c r="L3173">
        <f t="shared" si="257"/>
        <v>74.075397534393417</v>
      </c>
      <c r="M3173">
        <f t="shared" si="258"/>
        <v>41.775006633059171</v>
      </c>
    </row>
    <row r="3174" spans="1:13">
      <c r="A3174" s="230">
        <v>40371</v>
      </c>
      <c r="B3174">
        <v>12.84</v>
      </c>
      <c r="C3174">
        <v>45.68</v>
      </c>
      <c r="D3174">
        <v>11.5</v>
      </c>
      <c r="E3174">
        <v>257.28489999999999</v>
      </c>
      <c r="F3174">
        <v>1078.75</v>
      </c>
      <c r="G3174">
        <v>348.82</v>
      </c>
      <c r="H3174">
        <f t="shared" si="253"/>
        <v>25.238329238329239</v>
      </c>
      <c r="I3174">
        <f t="shared" si="254"/>
        <v>99.400074419495297</v>
      </c>
      <c r="J3174">
        <f t="shared" si="255"/>
        <v>92</v>
      </c>
      <c r="K3174">
        <f t="shared" si="256"/>
        <v>3564.0951404665593</v>
      </c>
      <c r="L3174">
        <f t="shared" si="257"/>
        <v>74.129684858646797</v>
      </c>
      <c r="M3174">
        <f t="shared" si="258"/>
        <v>42.068067247159846</v>
      </c>
    </row>
    <row r="3175" spans="1:13">
      <c r="A3175" s="230">
        <v>40372</v>
      </c>
      <c r="B3175">
        <v>13.2</v>
      </c>
      <c r="C3175">
        <v>46.77</v>
      </c>
      <c r="D3175">
        <v>11.49</v>
      </c>
      <c r="E3175">
        <v>251.798</v>
      </c>
      <c r="F3175">
        <v>1095.3399999999999</v>
      </c>
      <c r="G3175">
        <v>353.6</v>
      </c>
      <c r="H3175">
        <f t="shared" si="253"/>
        <v>25.945945945945947</v>
      </c>
      <c r="I3175">
        <f t="shared" si="254"/>
        <v>101.77192383099376</v>
      </c>
      <c r="J3175">
        <f t="shared" si="255"/>
        <v>91.92</v>
      </c>
      <c r="K3175">
        <f t="shared" si="256"/>
        <v>3488.0866626032025</v>
      </c>
      <c r="L3175">
        <f t="shared" si="257"/>
        <v>75.269718667967723</v>
      </c>
      <c r="M3175">
        <f t="shared" si="258"/>
        <v>42.644540389300275</v>
      </c>
    </row>
    <row r="3176" spans="1:13">
      <c r="A3176" s="230">
        <v>40373</v>
      </c>
      <c r="B3176">
        <v>13.52</v>
      </c>
      <c r="C3176">
        <v>47.34</v>
      </c>
      <c r="D3176">
        <v>11.61</v>
      </c>
      <c r="E3176">
        <v>252.727</v>
      </c>
      <c r="F3176">
        <v>1095.17</v>
      </c>
      <c r="G3176">
        <v>356.56</v>
      </c>
      <c r="H3176">
        <f t="shared" si="253"/>
        <v>26.574938574938574</v>
      </c>
      <c r="I3176">
        <f t="shared" si="254"/>
        <v>103.01224875260306</v>
      </c>
      <c r="J3176">
        <f t="shared" si="255"/>
        <v>92.88</v>
      </c>
      <c r="K3176">
        <f t="shared" si="256"/>
        <v>3500.9558375353245</v>
      </c>
      <c r="L3176">
        <f t="shared" si="257"/>
        <v>75.258036585533461</v>
      </c>
      <c r="M3176">
        <f t="shared" si="258"/>
        <v>43.001519573554596</v>
      </c>
    </row>
    <row r="3177" spans="1:13">
      <c r="A3177" s="230">
        <v>40374</v>
      </c>
      <c r="B3177">
        <v>13.64</v>
      </c>
      <c r="C3177">
        <v>47.42</v>
      </c>
      <c r="D3177">
        <v>11.75</v>
      </c>
      <c r="E3177">
        <v>251.45</v>
      </c>
      <c r="F3177">
        <v>1096.48</v>
      </c>
      <c r="G3177">
        <v>356.93</v>
      </c>
      <c r="H3177">
        <f t="shared" si="253"/>
        <v>26.810810810810811</v>
      </c>
      <c r="I3177">
        <f t="shared" si="254"/>
        <v>103.18632944335523</v>
      </c>
      <c r="J3177">
        <f t="shared" si="255"/>
        <v>94</v>
      </c>
      <c r="K3177">
        <f t="shared" si="256"/>
        <v>3483.2659167728707</v>
      </c>
      <c r="L3177">
        <f t="shared" si="257"/>
        <v>75.348057338409305</v>
      </c>
      <c r="M3177">
        <f t="shared" si="258"/>
        <v>43.046141971586387</v>
      </c>
    </row>
    <row r="3178" spans="1:13">
      <c r="A3178" s="230">
        <v>40375</v>
      </c>
      <c r="B3178">
        <v>13.065</v>
      </c>
      <c r="C3178">
        <v>46.2</v>
      </c>
      <c r="D3178">
        <v>11.79</v>
      </c>
      <c r="E3178">
        <v>249.9</v>
      </c>
      <c r="F3178">
        <v>1064.8800000000001</v>
      </c>
      <c r="G3178">
        <v>346.47</v>
      </c>
      <c r="H3178">
        <f t="shared" si="253"/>
        <v>25.68058968058968</v>
      </c>
      <c r="I3178">
        <f t="shared" si="254"/>
        <v>100.53159890938447</v>
      </c>
      <c r="J3178">
        <f t="shared" si="255"/>
        <v>94.32</v>
      </c>
      <c r="K3178">
        <f t="shared" si="256"/>
        <v>3461.7942040228295</v>
      </c>
      <c r="L3178">
        <f t="shared" si="257"/>
        <v>73.176564368274228</v>
      </c>
      <c r="M3178">
        <f t="shared" si="258"/>
        <v>41.784654719120098</v>
      </c>
    </row>
    <row r="3179" spans="1:13">
      <c r="A3179" s="230">
        <v>40378</v>
      </c>
      <c r="B3179">
        <v>13.44</v>
      </c>
      <c r="C3179">
        <v>46.68</v>
      </c>
      <c r="D3179">
        <v>12.04</v>
      </c>
      <c r="E3179">
        <v>245.58</v>
      </c>
      <c r="F3179">
        <v>1071.25</v>
      </c>
      <c r="G3179">
        <v>350.09</v>
      </c>
      <c r="H3179">
        <f t="shared" si="253"/>
        <v>26.417690417690416</v>
      </c>
      <c r="I3179">
        <f t="shared" si="254"/>
        <v>101.57608305389756</v>
      </c>
      <c r="J3179">
        <f t="shared" si="255"/>
        <v>96.32</v>
      </c>
      <c r="K3179">
        <f t="shared" si="256"/>
        <v>3401.9504626807779</v>
      </c>
      <c r="L3179">
        <f t="shared" si="257"/>
        <v>73.614298868899553</v>
      </c>
      <c r="M3179">
        <f t="shared" si="258"/>
        <v>42.221230613377074</v>
      </c>
    </row>
    <row r="3180" spans="1:13">
      <c r="A3180" s="230">
        <v>40379</v>
      </c>
      <c r="B3180">
        <v>13.36</v>
      </c>
      <c r="C3180">
        <v>46.61</v>
      </c>
      <c r="D3180">
        <v>12.36</v>
      </c>
      <c r="E3180">
        <v>251.89</v>
      </c>
      <c r="F3180">
        <v>1083.48</v>
      </c>
      <c r="G3180">
        <v>352.86</v>
      </c>
      <c r="H3180">
        <f t="shared" si="253"/>
        <v>26.260442260442261</v>
      </c>
      <c r="I3180">
        <f t="shared" si="254"/>
        <v>101.4237624494894</v>
      </c>
      <c r="J3180">
        <f t="shared" si="255"/>
        <v>98.88</v>
      </c>
      <c r="K3180">
        <f t="shared" si="256"/>
        <v>3489.3611126503019</v>
      </c>
      <c r="L3180">
        <f t="shared" si="257"/>
        <v>74.454721622847401</v>
      </c>
      <c r="M3180">
        <f t="shared" si="258"/>
        <v>42.555295593236693</v>
      </c>
    </row>
    <row r="3181" spans="1:13">
      <c r="A3181" s="230">
        <v>40380</v>
      </c>
      <c r="B3181">
        <v>13.07</v>
      </c>
      <c r="C3181">
        <v>45.48</v>
      </c>
      <c r="D3181">
        <v>12.5</v>
      </c>
      <c r="E3181">
        <v>254.24</v>
      </c>
      <c r="F3181">
        <v>1069.5899999999999</v>
      </c>
      <c r="G3181">
        <v>347.91</v>
      </c>
      <c r="H3181">
        <f t="shared" si="253"/>
        <v>25.690417690417689</v>
      </c>
      <c r="I3181">
        <f t="shared" si="254"/>
        <v>98.964872692614847</v>
      </c>
      <c r="J3181">
        <f t="shared" si="255"/>
        <v>100</v>
      </c>
      <c r="K3181">
        <f t="shared" si="256"/>
        <v>3521.9149997229456</v>
      </c>
      <c r="L3181">
        <f t="shared" si="257"/>
        <v>73.500226769835479</v>
      </c>
      <c r="M3181">
        <f t="shared" si="258"/>
        <v>41.958320268216795</v>
      </c>
    </row>
    <row r="3182" spans="1:13">
      <c r="A3182" s="230">
        <v>40381</v>
      </c>
      <c r="B3182">
        <v>13.4</v>
      </c>
      <c r="C3182">
        <v>46.07</v>
      </c>
      <c r="D3182">
        <v>12.45</v>
      </c>
      <c r="E3182">
        <v>259.02390000000003</v>
      </c>
      <c r="F3182">
        <v>1093.67</v>
      </c>
      <c r="G3182">
        <v>357.33</v>
      </c>
      <c r="H3182">
        <f t="shared" si="253"/>
        <v>26.339066339066338</v>
      </c>
      <c r="I3182">
        <f t="shared" si="254"/>
        <v>100.24871778691218</v>
      </c>
      <c r="J3182">
        <f t="shared" si="255"/>
        <v>99.6</v>
      </c>
      <c r="K3182">
        <f t="shared" si="256"/>
        <v>3588.1850169003164</v>
      </c>
      <c r="L3182">
        <f t="shared" si="257"/>
        <v>75.154959387584</v>
      </c>
      <c r="M3182">
        <f t="shared" si="258"/>
        <v>43.094382401891025</v>
      </c>
    </row>
    <row r="3183" spans="1:13">
      <c r="A3183" s="230">
        <v>40382</v>
      </c>
      <c r="B3183">
        <v>13.51</v>
      </c>
      <c r="C3183">
        <v>46.15</v>
      </c>
      <c r="D3183">
        <v>12.54</v>
      </c>
      <c r="E3183">
        <v>259.93990000000002</v>
      </c>
      <c r="F3183">
        <v>1102.6600000000001</v>
      </c>
      <c r="G3183">
        <v>359.37</v>
      </c>
      <c r="H3183">
        <f t="shared" ref="H3183:H3246" si="259">B3183*100/$B$429</f>
        <v>26.555282555282556</v>
      </c>
      <c r="I3183">
        <f t="shared" ref="I3183:I3246" si="260">C3183*100/$C$429</f>
        <v>100.42279847766436</v>
      </c>
      <c r="J3183">
        <f t="shared" ref="J3183:J3246" si="261">D3183*100/$D$429</f>
        <v>100.32</v>
      </c>
      <c r="K3183">
        <f t="shared" ref="K3183:K3246" si="262">E3183*100/$E$7</f>
        <v>3600.8741064996957</v>
      </c>
      <c r="L3183">
        <f t="shared" ref="L3183:L3246" si="263">F3183*100/$F$429</f>
        <v>75.772735393961057</v>
      </c>
      <c r="M3183">
        <f t="shared" ref="M3183:M3246" si="264">G3183*100/$G$429</f>
        <v>43.340408596444682</v>
      </c>
    </row>
    <row r="3184" spans="1:13">
      <c r="A3184" s="230">
        <v>40385</v>
      </c>
      <c r="B3184">
        <v>13.74</v>
      </c>
      <c r="C3184">
        <v>46.57</v>
      </c>
      <c r="D3184">
        <v>12.25</v>
      </c>
      <c r="E3184">
        <v>259.27980000000002</v>
      </c>
      <c r="F3184">
        <v>1115.01</v>
      </c>
      <c r="G3184">
        <v>361.51</v>
      </c>
      <c r="H3184">
        <f t="shared" si="259"/>
        <v>27.007371007371006</v>
      </c>
      <c r="I3184">
        <f t="shared" si="260"/>
        <v>101.33672210411331</v>
      </c>
      <c r="J3184">
        <f t="shared" si="261"/>
        <v>98</v>
      </c>
      <c r="K3184">
        <f t="shared" si="262"/>
        <v>3591.7299274117586</v>
      </c>
      <c r="L3184">
        <f t="shared" si="263"/>
        <v>76.621404323744855</v>
      </c>
      <c r="M3184">
        <f t="shared" si="264"/>
        <v>43.598494898574501</v>
      </c>
    </row>
    <row r="3185" spans="1:13">
      <c r="A3185" s="230">
        <v>40386</v>
      </c>
      <c r="B3185">
        <v>13.66</v>
      </c>
      <c r="C3185">
        <v>47.57</v>
      </c>
      <c r="D3185">
        <v>12.42</v>
      </c>
      <c r="E3185">
        <v>264.07979999999998</v>
      </c>
      <c r="F3185">
        <v>1113.8399999999999</v>
      </c>
      <c r="G3185">
        <v>362.01</v>
      </c>
      <c r="H3185">
        <f t="shared" si="259"/>
        <v>26.850122850122851</v>
      </c>
      <c r="I3185">
        <f t="shared" si="260"/>
        <v>103.51273073851557</v>
      </c>
      <c r="J3185">
        <f t="shared" si="261"/>
        <v>99.36</v>
      </c>
      <c r="K3185">
        <f t="shared" si="262"/>
        <v>3658.22297334737</v>
      </c>
      <c r="L3185">
        <f t="shared" si="263"/>
        <v>76.541004109344286</v>
      </c>
      <c r="M3185">
        <f t="shared" si="264"/>
        <v>43.658795436455293</v>
      </c>
    </row>
    <row r="3186" spans="1:13">
      <c r="A3186" s="230">
        <v>40387</v>
      </c>
      <c r="B3186">
        <v>13.5</v>
      </c>
      <c r="C3186">
        <v>47.13</v>
      </c>
      <c r="D3186">
        <v>12.55</v>
      </c>
      <c r="E3186">
        <v>260.95999999999998</v>
      </c>
      <c r="F3186">
        <v>1106.1300000000001</v>
      </c>
      <c r="G3186">
        <v>358.57</v>
      </c>
      <c r="H3186">
        <f t="shared" si="259"/>
        <v>26.535626535626534</v>
      </c>
      <c r="I3186">
        <f t="shared" si="260"/>
        <v>102.55528693937858</v>
      </c>
      <c r="J3186">
        <f t="shared" si="261"/>
        <v>100.4</v>
      </c>
      <c r="K3186">
        <f t="shared" si="262"/>
        <v>3615.0052640328026</v>
      </c>
      <c r="L3186">
        <f t="shared" si="263"/>
        <v>76.011187311884129</v>
      </c>
      <c r="M3186">
        <f t="shared" si="264"/>
        <v>43.243927735835406</v>
      </c>
    </row>
    <row r="3187" spans="1:13">
      <c r="A3187" s="230">
        <v>40388</v>
      </c>
      <c r="B3187">
        <v>13.16</v>
      </c>
      <c r="C3187">
        <v>46.41</v>
      </c>
      <c r="D3187">
        <v>12.72</v>
      </c>
      <c r="E3187">
        <v>258.10989999999998</v>
      </c>
      <c r="F3187">
        <v>1101.53</v>
      </c>
      <c r="G3187">
        <v>355.2</v>
      </c>
      <c r="H3187">
        <f t="shared" si="259"/>
        <v>25.867321867321866</v>
      </c>
      <c r="I3187">
        <f t="shared" si="260"/>
        <v>100.98856072260895</v>
      </c>
      <c r="J3187">
        <f t="shared" si="261"/>
        <v>101.76</v>
      </c>
      <c r="K3187">
        <f t="shared" si="262"/>
        <v>3575.5236327367429</v>
      </c>
      <c r="L3187">
        <f t="shared" si="263"/>
        <v>75.695083904839123</v>
      </c>
      <c r="M3187">
        <f t="shared" si="264"/>
        <v>42.837502110518827</v>
      </c>
    </row>
    <row r="3188" spans="1:13">
      <c r="A3188" s="230">
        <v>40389</v>
      </c>
      <c r="B3188">
        <v>13.24</v>
      </c>
      <c r="C3188">
        <v>46.04</v>
      </c>
      <c r="D3188">
        <v>12.74</v>
      </c>
      <c r="E3188">
        <v>257.25</v>
      </c>
      <c r="F3188">
        <v>1101.5999999999999</v>
      </c>
      <c r="G3188">
        <v>353.57</v>
      </c>
      <c r="H3188">
        <f t="shared" si="259"/>
        <v>26.024570024570025</v>
      </c>
      <c r="I3188">
        <f t="shared" si="260"/>
        <v>100.18343752788012</v>
      </c>
      <c r="J3188">
        <f t="shared" si="261"/>
        <v>101.92</v>
      </c>
      <c r="K3188">
        <f t="shared" si="262"/>
        <v>3563.6116806117361</v>
      </c>
      <c r="L3188">
        <f t="shared" si="263"/>
        <v>75.699894174076761</v>
      </c>
      <c r="M3188">
        <f t="shared" si="264"/>
        <v>42.640922357027428</v>
      </c>
    </row>
    <row r="3189" spans="1:13">
      <c r="A3189" s="230">
        <v>40392</v>
      </c>
      <c r="B3189">
        <v>13.61</v>
      </c>
      <c r="C3189">
        <v>47.56</v>
      </c>
      <c r="D3189">
        <v>13.12</v>
      </c>
      <c r="E3189">
        <v>261.84989999999999</v>
      </c>
      <c r="F3189">
        <v>1125.8599999999999</v>
      </c>
      <c r="G3189">
        <v>360.79</v>
      </c>
      <c r="H3189">
        <f t="shared" si="259"/>
        <v>26.751842751842752</v>
      </c>
      <c r="I3189">
        <f t="shared" si="260"/>
        <v>103.49097065217154</v>
      </c>
      <c r="J3189">
        <f t="shared" si="261"/>
        <v>104.96</v>
      </c>
      <c r="K3189">
        <f t="shared" si="262"/>
        <v>3627.3327976949076</v>
      </c>
      <c r="L3189">
        <f t="shared" si="263"/>
        <v>77.366996055579207</v>
      </c>
      <c r="M3189">
        <f t="shared" si="264"/>
        <v>43.511662124026152</v>
      </c>
    </row>
    <row r="3190" spans="1:13">
      <c r="A3190" s="230">
        <v>40393</v>
      </c>
      <c r="B3190">
        <v>13.42</v>
      </c>
      <c r="C3190">
        <v>47.36</v>
      </c>
      <c r="D3190">
        <v>13.36</v>
      </c>
      <c r="E3190">
        <v>261.92989999999998</v>
      </c>
      <c r="F3190">
        <v>1120.46</v>
      </c>
      <c r="G3190">
        <v>359.43</v>
      </c>
      <c r="H3190">
        <f t="shared" si="259"/>
        <v>26.378378378378379</v>
      </c>
      <c r="I3190">
        <f t="shared" si="260"/>
        <v>103.05576892529109</v>
      </c>
      <c r="J3190">
        <f t="shared" si="261"/>
        <v>106.88</v>
      </c>
      <c r="K3190">
        <f t="shared" si="262"/>
        <v>3628.4410151271677</v>
      </c>
      <c r="L3190">
        <f t="shared" si="263"/>
        <v>76.995918142961202</v>
      </c>
      <c r="M3190">
        <f t="shared" si="264"/>
        <v>43.347644660990376</v>
      </c>
    </row>
    <row r="3191" spans="1:13">
      <c r="A3191" s="230">
        <v>40394</v>
      </c>
      <c r="B3191">
        <v>13.21</v>
      </c>
      <c r="C3191">
        <v>46.77</v>
      </c>
      <c r="D3191">
        <v>13.33</v>
      </c>
      <c r="E3191">
        <v>262.98</v>
      </c>
      <c r="F3191">
        <v>1127.24</v>
      </c>
      <c r="G3191">
        <v>361.62</v>
      </c>
      <c r="H3191">
        <f t="shared" si="259"/>
        <v>25.965601965601966</v>
      </c>
      <c r="I3191">
        <f t="shared" si="260"/>
        <v>101.77192383099376</v>
      </c>
      <c r="J3191">
        <f t="shared" si="261"/>
        <v>106.64</v>
      </c>
      <c r="K3191">
        <f t="shared" si="262"/>
        <v>3642.9877541973738</v>
      </c>
      <c r="L3191">
        <f t="shared" si="263"/>
        <v>77.461827077692718</v>
      </c>
      <c r="M3191">
        <f t="shared" si="264"/>
        <v>43.611761016908275</v>
      </c>
    </row>
    <row r="3192" spans="1:13">
      <c r="A3192" s="230">
        <v>40395</v>
      </c>
      <c r="B3192">
        <v>13.13</v>
      </c>
      <c r="C3192">
        <v>46.35</v>
      </c>
      <c r="D3192">
        <v>13.3</v>
      </c>
      <c r="E3192">
        <v>261.7</v>
      </c>
      <c r="F3192">
        <v>1125.82</v>
      </c>
      <c r="G3192">
        <v>360.1</v>
      </c>
      <c r="H3192">
        <f t="shared" si="259"/>
        <v>25.808353808353807</v>
      </c>
      <c r="I3192">
        <f t="shared" si="260"/>
        <v>100.85800020454481</v>
      </c>
      <c r="J3192">
        <f t="shared" si="261"/>
        <v>106.4</v>
      </c>
      <c r="K3192">
        <f t="shared" si="262"/>
        <v>3625.25627528121</v>
      </c>
      <c r="L3192">
        <f t="shared" si="263"/>
        <v>77.364247330300572</v>
      </c>
      <c r="M3192">
        <f t="shared" si="264"/>
        <v>43.428447381750651</v>
      </c>
    </row>
    <row r="3193" spans="1:13">
      <c r="A3193" s="230">
        <v>40396</v>
      </c>
      <c r="B3193">
        <v>13.12</v>
      </c>
      <c r="C3193">
        <v>46.3</v>
      </c>
      <c r="D3193">
        <v>12.75</v>
      </c>
      <c r="E3193">
        <v>260.0908</v>
      </c>
      <c r="F3193">
        <v>1121.6400000000001</v>
      </c>
      <c r="G3193">
        <v>358.97</v>
      </c>
      <c r="H3193">
        <f t="shared" si="259"/>
        <v>25.788697788697789</v>
      </c>
      <c r="I3193">
        <f t="shared" si="260"/>
        <v>100.7491997728247</v>
      </c>
      <c r="J3193">
        <f t="shared" si="261"/>
        <v>102</v>
      </c>
      <c r="K3193">
        <f t="shared" si="262"/>
        <v>3602.9644816312962</v>
      </c>
      <c r="L3193">
        <f t="shared" si="263"/>
        <v>77.077005538681448</v>
      </c>
      <c r="M3193">
        <f t="shared" si="264"/>
        <v>43.292168166140044</v>
      </c>
    </row>
    <row r="3194" spans="1:13">
      <c r="A3194" s="230">
        <v>40399</v>
      </c>
      <c r="B3194">
        <v>12.98</v>
      </c>
      <c r="C3194">
        <v>42.6</v>
      </c>
      <c r="D3194">
        <v>12.76</v>
      </c>
      <c r="E3194">
        <v>261.75</v>
      </c>
      <c r="F3194">
        <v>1127.79</v>
      </c>
      <c r="G3194">
        <v>360.62</v>
      </c>
      <c r="H3194">
        <f t="shared" si="259"/>
        <v>25.513513513513512</v>
      </c>
      <c r="I3194">
        <f t="shared" si="260"/>
        <v>92.697967825536338</v>
      </c>
      <c r="J3194">
        <f t="shared" si="261"/>
        <v>102.08</v>
      </c>
      <c r="K3194">
        <f t="shared" si="262"/>
        <v>3625.9489111763728</v>
      </c>
      <c r="L3194">
        <f t="shared" si="263"/>
        <v>77.499622050274183</v>
      </c>
      <c r="M3194">
        <f t="shared" si="264"/>
        <v>43.491159941146677</v>
      </c>
    </row>
    <row r="3195" spans="1:13">
      <c r="A3195" s="230">
        <v>40400</v>
      </c>
      <c r="B3195">
        <v>12.45</v>
      </c>
      <c r="C3195">
        <v>42.33</v>
      </c>
      <c r="D3195">
        <v>12.31</v>
      </c>
      <c r="E3195">
        <v>259.40989999999999</v>
      </c>
      <c r="F3195">
        <v>1121.06</v>
      </c>
      <c r="G3195">
        <v>356.3</v>
      </c>
      <c r="H3195">
        <f t="shared" si="259"/>
        <v>24.471744471744472</v>
      </c>
      <c r="I3195">
        <f t="shared" si="260"/>
        <v>92.110445494247728</v>
      </c>
      <c r="J3195">
        <f t="shared" si="261"/>
        <v>98.48</v>
      </c>
      <c r="K3195">
        <f t="shared" si="262"/>
        <v>3593.5321660109712</v>
      </c>
      <c r="L3195">
        <f t="shared" si="263"/>
        <v>77.03714902214098</v>
      </c>
      <c r="M3195">
        <f t="shared" si="264"/>
        <v>42.970163293856587</v>
      </c>
    </row>
    <row r="3196" spans="1:13">
      <c r="A3196" s="230">
        <v>40401</v>
      </c>
      <c r="B3196">
        <v>12.1</v>
      </c>
      <c r="C3196">
        <v>40.770000000000003</v>
      </c>
      <c r="D3196">
        <v>11.78</v>
      </c>
      <c r="E3196">
        <v>250.19</v>
      </c>
      <c r="F3196">
        <v>1089.47</v>
      </c>
      <c r="G3196">
        <v>347.02</v>
      </c>
      <c r="H3196">
        <f t="shared" si="259"/>
        <v>23.783783783783782</v>
      </c>
      <c r="I3196">
        <f t="shared" si="260"/>
        <v>88.715872024580207</v>
      </c>
      <c r="J3196">
        <f t="shared" si="261"/>
        <v>94.24</v>
      </c>
      <c r="K3196">
        <f t="shared" si="262"/>
        <v>3465.8114922147724</v>
      </c>
      <c r="L3196">
        <f t="shared" si="263"/>
        <v>74.866343233325537</v>
      </c>
      <c r="M3196">
        <f t="shared" si="264"/>
        <v>41.850985310788978</v>
      </c>
    </row>
    <row r="3197" spans="1:13">
      <c r="A3197" s="230">
        <v>40402</v>
      </c>
      <c r="B3197">
        <v>11.99</v>
      </c>
      <c r="C3197">
        <v>40.14</v>
      </c>
      <c r="D3197">
        <v>11.98</v>
      </c>
      <c r="E3197">
        <v>251.79</v>
      </c>
      <c r="F3197">
        <v>1083.6099999999999</v>
      </c>
      <c r="G3197">
        <v>341.11</v>
      </c>
      <c r="H3197">
        <f t="shared" si="259"/>
        <v>23.567567567567568</v>
      </c>
      <c r="I3197">
        <f t="shared" si="260"/>
        <v>87.344986584906763</v>
      </c>
      <c r="J3197">
        <f t="shared" si="261"/>
        <v>95.84</v>
      </c>
      <c r="K3197">
        <f t="shared" si="262"/>
        <v>3487.9758408599769</v>
      </c>
      <c r="L3197">
        <f t="shared" si="263"/>
        <v>74.463654980003014</v>
      </c>
      <c r="M3197">
        <f t="shared" si="264"/>
        <v>41.138232953037942</v>
      </c>
    </row>
    <row r="3198" spans="1:13">
      <c r="A3198" s="230">
        <v>40403</v>
      </c>
      <c r="B3198">
        <v>12.01</v>
      </c>
      <c r="C3198">
        <v>40.450000000000003</v>
      </c>
      <c r="D3198">
        <v>12.21</v>
      </c>
      <c r="E3198">
        <v>249.1</v>
      </c>
      <c r="F3198">
        <v>1079.25</v>
      </c>
      <c r="G3198">
        <v>338.84</v>
      </c>
      <c r="H3198">
        <f t="shared" si="259"/>
        <v>23.606879606879605</v>
      </c>
      <c r="I3198">
        <f t="shared" si="260"/>
        <v>88.019549261571484</v>
      </c>
      <c r="J3198">
        <f t="shared" si="261"/>
        <v>97.68</v>
      </c>
      <c r="K3198">
        <f t="shared" si="262"/>
        <v>3450.712029700227</v>
      </c>
      <c r="L3198">
        <f t="shared" si="263"/>
        <v>74.164043924629951</v>
      </c>
      <c r="M3198">
        <f t="shared" si="264"/>
        <v>40.864468511059123</v>
      </c>
    </row>
    <row r="3199" spans="1:13">
      <c r="A3199" s="230">
        <v>40406</v>
      </c>
      <c r="B3199">
        <v>11.96</v>
      </c>
      <c r="C3199">
        <v>40.549999999999997</v>
      </c>
      <c r="D3199">
        <v>12.34</v>
      </c>
      <c r="E3199">
        <v>247.64</v>
      </c>
      <c r="F3199">
        <v>1079.3800000000001</v>
      </c>
      <c r="G3199">
        <v>340.22</v>
      </c>
      <c r="H3199">
        <f t="shared" si="259"/>
        <v>23.508599508599509</v>
      </c>
      <c r="I3199">
        <f t="shared" si="260"/>
        <v>88.237150125011681</v>
      </c>
      <c r="J3199">
        <f t="shared" si="261"/>
        <v>98.72</v>
      </c>
      <c r="K3199">
        <f t="shared" si="262"/>
        <v>3430.4870615614786</v>
      </c>
      <c r="L3199">
        <f t="shared" si="263"/>
        <v>74.172977281785577</v>
      </c>
      <c r="M3199">
        <f t="shared" si="264"/>
        <v>41.030897995610125</v>
      </c>
    </row>
    <row r="3200" spans="1:13">
      <c r="A3200" s="230">
        <v>40407</v>
      </c>
      <c r="B3200">
        <v>12.06</v>
      </c>
      <c r="C3200">
        <v>40.82</v>
      </c>
      <c r="D3200">
        <v>12.52</v>
      </c>
      <c r="E3200">
        <v>251.97</v>
      </c>
      <c r="F3200">
        <v>1092.54</v>
      </c>
      <c r="G3200">
        <v>344.06</v>
      </c>
      <c r="H3200">
        <f t="shared" si="259"/>
        <v>23.705159705159705</v>
      </c>
      <c r="I3200">
        <f t="shared" si="260"/>
        <v>88.824672456300306</v>
      </c>
      <c r="J3200">
        <f t="shared" si="261"/>
        <v>100.16</v>
      </c>
      <c r="K3200">
        <f t="shared" si="262"/>
        <v>3490.4693300825625</v>
      </c>
      <c r="L3200">
        <f t="shared" si="263"/>
        <v>75.077307898462081</v>
      </c>
      <c r="M3200">
        <f t="shared" si="264"/>
        <v>41.49400612653465</v>
      </c>
    </row>
    <row r="3201" spans="1:13">
      <c r="A3201" s="230">
        <v>40408</v>
      </c>
      <c r="B3201">
        <v>12.19</v>
      </c>
      <c r="C3201">
        <v>41.36</v>
      </c>
      <c r="D3201">
        <v>12.43</v>
      </c>
      <c r="E3201">
        <v>253.07</v>
      </c>
      <c r="F3201">
        <v>1094.1600000000001</v>
      </c>
      <c r="G3201">
        <v>345.62</v>
      </c>
      <c r="H3201">
        <f t="shared" si="259"/>
        <v>23.960687960687959</v>
      </c>
      <c r="I3201">
        <f t="shared" si="260"/>
        <v>89.999717118877527</v>
      </c>
      <c r="J3201">
        <f t="shared" si="261"/>
        <v>99.44</v>
      </c>
      <c r="K3201">
        <f t="shared" si="262"/>
        <v>3505.7073197761401</v>
      </c>
      <c r="L3201">
        <f t="shared" si="263"/>
        <v>75.188631272247505</v>
      </c>
      <c r="M3201">
        <f t="shared" si="264"/>
        <v>41.682143804722742</v>
      </c>
    </row>
    <row r="3202" spans="1:13">
      <c r="A3202" s="230">
        <v>40409</v>
      </c>
      <c r="B3202">
        <v>12.04</v>
      </c>
      <c r="C3202">
        <v>40.76</v>
      </c>
      <c r="D3202">
        <v>12.03</v>
      </c>
      <c r="E3202">
        <v>249.88</v>
      </c>
      <c r="F3202">
        <v>1075.6300000000001</v>
      </c>
      <c r="G3202">
        <v>341.21</v>
      </c>
      <c r="H3202">
        <f t="shared" si="259"/>
        <v>23.665847665847664</v>
      </c>
      <c r="I3202">
        <f t="shared" si="260"/>
        <v>88.694111938236176</v>
      </c>
      <c r="J3202">
        <f t="shared" si="261"/>
        <v>96.24</v>
      </c>
      <c r="K3202">
        <f t="shared" si="262"/>
        <v>3461.5171496647645</v>
      </c>
      <c r="L3202">
        <f t="shared" si="263"/>
        <v>73.915284286911955</v>
      </c>
      <c r="M3202">
        <f t="shared" si="264"/>
        <v>41.150293060614104</v>
      </c>
    </row>
    <row r="3203" spans="1:13">
      <c r="A3203" s="230">
        <v>40410</v>
      </c>
      <c r="B3203">
        <v>12.07</v>
      </c>
      <c r="C3203">
        <v>39.85</v>
      </c>
      <c r="D3203">
        <v>11.78</v>
      </c>
      <c r="E3203">
        <v>249.64</v>
      </c>
      <c r="F3203">
        <v>1071.69</v>
      </c>
      <c r="G3203">
        <v>341.04</v>
      </c>
      <c r="H3203">
        <f t="shared" si="259"/>
        <v>23.724815724815723</v>
      </c>
      <c r="I3203">
        <f t="shared" si="260"/>
        <v>86.713944080930119</v>
      </c>
      <c r="J3203">
        <f t="shared" si="261"/>
        <v>94.24</v>
      </c>
      <c r="K3203">
        <f t="shared" si="262"/>
        <v>3458.1924973679838</v>
      </c>
      <c r="L3203">
        <f t="shared" si="263"/>
        <v>73.644534846964717</v>
      </c>
      <c r="M3203">
        <f t="shared" si="264"/>
        <v>41.129790877734635</v>
      </c>
    </row>
    <row r="3204" spans="1:13">
      <c r="A3204" s="230">
        <v>40413</v>
      </c>
      <c r="B3204">
        <v>11.94</v>
      </c>
      <c r="C3204">
        <v>39.04</v>
      </c>
      <c r="D3204">
        <v>11.64</v>
      </c>
      <c r="E3204">
        <v>245.8</v>
      </c>
      <c r="F3204">
        <v>1067.3599999999999</v>
      </c>
      <c r="G3204">
        <v>337.74</v>
      </c>
      <c r="H3204">
        <f t="shared" si="259"/>
        <v>23.469287469287469</v>
      </c>
      <c r="I3204">
        <f t="shared" si="260"/>
        <v>84.951377087064287</v>
      </c>
      <c r="J3204">
        <f t="shared" si="261"/>
        <v>93.12</v>
      </c>
      <c r="K3204">
        <f t="shared" si="262"/>
        <v>3404.9980606194936</v>
      </c>
      <c r="L3204">
        <f t="shared" si="263"/>
        <v>73.346985335550627</v>
      </c>
      <c r="M3204">
        <f t="shared" si="264"/>
        <v>40.731807327721363</v>
      </c>
    </row>
    <row r="3205" spans="1:13">
      <c r="A3205" s="230">
        <v>40414</v>
      </c>
      <c r="B3205">
        <v>11.585000000000001</v>
      </c>
      <c r="C3205">
        <v>38.39</v>
      </c>
      <c r="D3205">
        <v>11.55</v>
      </c>
      <c r="E3205">
        <v>239.93</v>
      </c>
      <c r="F3205">
        <v>1051.8699999999999</v>
      </c>
      <c r="G3205">
        <v>332.25</v>
      </c>
      <c r="H3205">
        <f t="shared" si="259"/>
        <v>22.77149877149877</v>
      </c>
      <c r="I3205">
        <f t="shared" si="260"/>
        <v>83.53697147470281</v>
      </c>
      <c r="J3205">
        <f t="shared" si="261"/>
        <v>92.4</v>
      </c>
      <c r="K3205">
        <f t="shared" si="262"/>
        <v>3323.6826065274008</v>
      </c>
      <c r="L3205">
        <f t="shared" si="263"/>
        <v>72.282541471392634</v>
      </c>
      <c r="M3205">
        <f t="shared" si="264"/>
        <v>40.069707421790206</v>
      </c>
    </row>
    <row r="3206" spans="1:13">
      <c r="A3206" s="230">
        <v>40415</v>
      </c>
      <c r="B3206">
        <v>11.785</v>
      </c>
      <c r="C3206">
        <v>38.24</v>
      </c>
      <c r="D3206">
        <v>11.42</v>
      </c>
      <c r="E3206">
        <v>242.89</v>
      </c>
      <c r="F3206">
        <v>1055.33</v>
      </c>
      <c r="G3206">
        <v>333.83</v>
      </c>
      <c r="H3206">
        <f t="shared" si="259"/>
        <v>23.164619164619165</v>
      </c>
      <c r="I3206">
        <f t="shared" si="260"/>
        <v>83.210570179542472</v>
      </c>
      <c r="J3206">
        <f t="shared" si="261"/>
        <v>91.36</v>
      </c>
      <c r="K3206">
        <f t="shared" si="262"/>
        <v>3364.6866515210286</v>
      </c>
      <c r="L3206">
        <f t="shared" si="263"/>
        <v>72.520306207996043</v>
      </c>
      <c r="M3206">
        <f t="shared" si="264"/>
        <v>40.260257121493524</v>
      </c>
    </row>
    <row r="3207" spans="1:13">
      <c r="A3207" s="230">
        <v>40416</v>
      </c>
      <c r="B3207">
        <v>11.75</v>
      </c>
      <c r="C3207">
        <v>38.22</v>
      </c>
      <c r="D3207">
        <v>11.36</v>
      </c>
      <c r="E3207">
        <v>240.28</v>
      </c>
      <c r="F3207">
        <v>1047.22</v>
      </c>
      <c r="G3207">
        <v>330.11</v>
      </c>
      <c r="H3207">
        <f t="shared" si="259"/>
        <v>23.095823095823096</v>
      </c>
      <c r="I3207">
        <f t="shared" si="260"/>
        <v>83.167050006854424</v>
      </c>
      <c r="J3207">
        <f t="shared" si="261"/>
        <v>90.88</v>
      </c>
      <c r="K3207">
        <f t="shared" si="262"/>
        <v>3328.5310577935393</v>
      </c>
      <c r="L3207">
        <f t="shared" si="263"/>
        <v>71.963002157749344</v>
      </c>
      <c r="M3207">
        <f t="shared" si="264"/>
        <v>39.811621119660387</v>
      </c>
    </row>
    <row r="3208" spans="1:13">
      <c r="A3208" s="230">
        <v>40417</v>
      </c>
      <c r="B3208">
        <v>11.887</v>
      </c>
      <c r="C3208">
        <v>38</v>
      </c>
      <c r="D3208">
        <v>11.49</v>
      </c>
      <c r="E3208">
        <v>241.62</v>
      </c>
      <c r="F3208">
        <v>1064.5899999999999</v>
      </c>
      <c r="G3208">
        <v>334</v>
      </c>
      <c r="H3208">
        <f t="shared" si="259"/>
        <v>23.365110565110566</v>
      </c>
      <c r="I3208">
        <f t="shared" si="260"/>
        <v>82.688328107285926</v>
      </c>
      <c r="J3208">
        <f t="shared" si="261"/>
        <v>91.92</v>
      </c>
      <c r="K3208">
        <f t="shared" si="262"/>
        <v>3347.0936997838976</v>
      </c>
      <c r="L3208">
        <f t="shared" si="263"/>
        <v>73.156636110003973</v>
      </c>
      <c r="M3208">
        <f t="shared" si="264"/>
        <v>40.280759304372999</v>
      </c>
    </row>
    <row r="3209" spans="1:13">
      <c r="A3209" s="230">
        <v>40420</v>
      </c>
      <c r="B3209">
        <v>12.02</v>
      </c>
      <c r="C3209">
        <v>38.56</v>
      </c>
      <c r="D3209">
        <v>11.31</v>
      </c>
      <c r="E3209">
        <v>242.5</v>
      </c>
      <c r="F3209">
        <v>1048.92</v>
      </c>
      <c r="G3209">
        <v>330.01</v>
      </c>
      <c r="H3209">
        <f t="shared" si="259"/>
        <v>23.626535626535627</v>
      </c>
      <c r="I3209">
        <f t="shared" si="260"/>
        <v>83.906892942551195</v>
      </c>
      <c r="J3209">
        <f t="shared" si="261"/>
        <v>90.48</v>
      </c>
      <c r="K3209">
        <f t="shared" si="262"/>
        <v>3359.2840915387601</v>
      </c>
      <c r="L3209">
        <f t="shared" si="263"/>
        <v>72.079822982092054</v>
      </c>
      <c r="M3209">
        <f t="shared" si="264"/>
        <v>39.799561012084233</v>
      </c>
    </row>
    <row r="3210" spans="1:13">
      <c r="A3210" s="230">
        <v>40421</v>
      </c>
      <c r="B3210">
        <v>11.77</v>
      </c>
      <c r="C3210">
        <v>38.450000000000003</v>
      </c>
      <c r="D3210">
        <v>11.41</v>
      </c>
      <c r="E3210">
        <v>243.1</v>
      </c>
      <c r="F3210">
        <v>1049.33</v>
      </c>
      <c r="G3210">
        <v>328.12</v>
      </c>
      <c r="H3210">
        <f t="shared" si="259"/>
        <v>23.135135135135137</v>
      </c>
      <c r="I3210">
        <f t="shared" si="260"/>
        <v>83.667531992766953</v>
      </c>
      <c r="J3210">
        <f t="shared" si="261"/>
        <v>91.28</v>
      </c>
      <c r="K3210">
        <f t="shared" si="262"/>
        <v>3367.5957222807115</v>
      </c>
      <c r="L3210">
        <f t="shared" si="263"/>
        <v>72.107997416198231</v>
      </c>
      <c r="M3210">
        <f t="shared" si="264"/>
        <v>39.571624978894818</v>
      </c>
    </row>
    <row r="3211" spans="1:13">
      <c r="A3211" s="230">
        <v>40422</v>
      </c>
      <c r="B3211">
        <v>12.12</v>
      </c>
      <c r="C3211">
        <v>39.21</v>
      </c>
      <c r="D3211">
        <v>11.58</v>
      </c>
      <c r="E3211">
        <v>250.33</v>
      </c>
      <c r="F3211">
        <v>1080.29</v>
      </c>
      <c r="G3211">
        <v>336.88</v>
      </c>
      <c r="H3211">
        <f t="shared" si="259"/>
        <v>23.823095823095823</v>
      </c>
      <c r="I3211">
        <f t="shared" si="260"/>
        <v>85.321298554912659</v>
      </c>
      <c r="J3211">
        <f t="shared" si="261"/>
        <v>92.64</v>
      </c>
      <c r="K3211">
        <f t="shared" si="262"/>
        <v>3467.750872721228</v>
      </c>
      <c r="L3211">
        <f t="shared" si="263"/>
        <v>74.235510781874908</v>
      </c>
      <c r="M3211">
        <f t="shared" si="264"/>
        <v>40.628090402566393</v>
      </c>
    </row>
    <row r="3212" spans="1:13">
      <c r="A3212" s="230">
        <v>40423</v>
      </c>
      <c r="B3212">
        <v>12.36</v>
      </c>
      <c r="C3212">
        <v>39.68</v>
      </c>
      <c r="D3212">
        <v>11.7</v>
      </c>
      <c r="E3212">
        <v>252.17</v>
      </c>
      <c r="F3212">
        <v>1090.0999999999999</v>
      </c>
      <c r="G3212">
        <v>339.91</v>
      </c>
      <c r="H3212">
        <f t="shared" si="259"/>
        <v>24.294840294840295</v>
      </c>
      <c r="I3212">
        <f t="shared" si="260"/>
        <v>86.344022613081734</v>
      </c>
      <c r="J3212">
        <f t="shared" si="261"/>
        <v>93.6</v>
      </c>
      <c r="K3212">
        <f t="shared" si="262"/>
        <v>3493.2398736632126</v>
      </c>
      <c r="L3212">
        <f t="shared" si="263"/>
        <v>74.909635656464303</v>
      </c>
      <c r="M3212">
        <f t="shared" si="264"/>
        <v>40.993511662124028</v>
      </c>
    </row>
    <row r="3213" spans="1:13">
      <c r="A3213" s="230">
        <v>40424</v>
      </c>
      <c r="B3213">
        <v>12.59</v>
      </c>
      <c r="C3213">
        <v>40.340000000000003</v>
      </c>
      <c r="D3213">
        <v>11.84</v>
      </c>
      <c r="E3213">
        <v>258.76979999999998</v>
      </c>
      <c r="F3213">
        <v>1104.51</v>
      </c>
      <c r="G3213">
        <v>345.69</v>
      </c>
      <c r="H3213">
        <f t="shared" si="259"/>
        <v>24.746928746928749</v>
      </c>
      <c r="I3213">
        <f t="shared" si="260"/>
        <v>87.780188311787228</v>
      </c>
      <c r="J3213">
        <f t="shared" si="261"/>
        <v>94.72</v>
      </c>
      <c r="K3213">
        <f t="shared" si="262"/>
        <v>3584.6650412810986</v>
      </c>
      <c r="L3213">
        <f t="shared" si="263"/>
        <v>75.899863938098704</v>
      </c>
      <c r="M3213">
        <f t="shared" si="264"/>
        <v>41.690585880026049</v>
      </c>
    </row>
    <row r="3214" spans="1:13">
      <c r="A3214" s="230">
        <v>40427</v>
      </c>
      <c r="B3214">
        <v>12.59</v>
      </c>
      <c r="C3214">
        <v>40.340000000000003</v>
      </c>
      <c r="D3214">
        <v>11.84</v>
      </c>
      <c r="E3214">
        <v>258.76979999999998</v>
      </c>
      <c r="F3214">
        <v>1104.51</v>
      </c>
      <c r="G3214">
        <v>345.69</v>
      </c>
      <c r="H3214">
        <f t="shared" si="259"/>
        <v>24.746928746928749</v>
      </c>
      <c r="I3214">
        <f t="shared" si="260"/>
        <v>87.780188311787228</v>
      </c>
      <c r="J3214">
        <f t="shared" si="261"/>
        <v>94.72</v>
      </c>
      <c r="K3214">
        <f t="shared" si="262"/>
        <v>3584.6650412810986</v>
      </c>
      <c r="L3214">
        <f t="shared" si="263"/>
        <v>75.899863938098704</v>
      </c>
      <c r="M3214">
        <f t="shared" si="264"/>
        <v>41.690585880026049</v>
      </c>
    </row>
    <row r="3215" spans="1:13">
      <c r="A3215" s="230">
        <v>40428</v>
      </c>
      <c r="B3215">
        <v>12.32</v>
      </c>
      <c r="C3215">
        <v>39.92</v>
      </c>
      <c r="D3215">
        <v>12.08</v>
      </c>
      <c r="E3215">
        <v>257.8098</v>
      </c>
      <c r="F3215">
        <v>1091.8399999999999</v>
      </c>
      <c r="G3215">
        <v>342.73</v>
      </c>
      <c r="H3215">
        <f t="shared" si="259"/>
        <v>24.216216216216218</v>
      </c>
      <c r="I3215">
        <f t="shared" si="260"/>
        <v>86.866264685338265</v>
      </c>
      <c r="J3215">
        <f t="shared" si="261"/>
        <v>96.64</v>
      </c>
      <c r="K3215">
        <f t="shared" si="262"/>
        <v>3571.366432093977</v>
      </c>
      <c r="L3215">
        <f t="shared" si="263"/>
        <v>75.029205206085663</v>
      </c>
      <c r="M3215">
        <f t="shared" si="264"/>
        <v>41.333606695771728</v>
      </c>
    </row>
    <row r="3216" spans="1:13">
      <c r="A3216" s="230">
        <v>40429</v>
      </c>
      <c r="B3216">
        <v>12.54</v>
      </c>
      <c r="C3216">
        <v>38.81</v>
      </c>
      <c r="D3216">
        <v>12</v>
      </c>
      <c r="E3216">
        <v>262.91989999999998</v>
      </c>
      <c r="F3216">
        <v>1098.8699999999999</v>
      </c>
      <c r="G3216">
        <v>344.06</v>
      </c>
      <c r="H3216">
        <f t="shared" si="259"/>
        <v>24.648648648648649</v>
      </c>
      <c r="I3216">
        <f t="shared" si="260"/>
        <v>84.450895101151758</v>
      </c>
      <c r="J3216">
        <f t="shared" si="261"/>
        <v>96</v>
      </c>
      <c r="K3216">
        <f t="shared" si="262"/>
        <v>3642.155205851388</v>
      </c>
      <c r="L3216">
        <f t="shared" si="263"/>
        <v>75.512293673808756</v>
      </c>
      <c r="M3216">
        <f t="shared" si="264"/>
        <v>41.49400612653465</v>
      </c>
    </row>
    <row r="3217" spans="1:13">
      <c r="A3217" s="230">
        <v>40430</v>
      </c>
      <c r="B3217">
        <v>12.38</v>
      </c>
      <c r="C3217">
        <v>38.82</v>
      </c>
      <c r="D3217">
        <v>12</v>
      </c>
      <c r="E3217">
        <v>263.06979999999999</v>
      </c>
      <c r="F3217">
        <v>1104.18</v>
      </c>
      <c r="G3217">
        <v>344.61</v>
      </c>
      <c r="H3217">
        <f t="shared" si="259"/>
        <v>24.334152334152336</v>
      </c>
      <c r="I3217">
        <f t="shared" si="260"/>
        <v>84.472655187495789</v>
      </c>
      <c r="J3217">
        <f t="shared" si="261"/>
        <v>96</v>
      </c>
      <c r="K3217">
        <f t="shared" si="262"/>
        <v>3644.2317282650856</v>
      </c>
      <c r="L3217">
        <f t="shared" si="263"/>
        <v>75.877186954549828</v>
      </c>
      <c r="M3217">
        <f t="shared" si="264"/>
        <v>41.56033671820353</v>
      </c>
    </row>
    <row r="3218" spans="1:13">
      <c r="A3218" s="230">
        <v>40431</v>
      </c>
      <c r="B3218">
        <v>12.06</v>
      </c>
      <c r="C3218">
        <v>38.28</v>
      </c>
      <c r="D3218">
        <v>11.92</v>
      </c>
      <c r="E3218">
        <v>263.40989999999999</v>
      </c>
      <c r="F3218">
        <v>1109.55</v>
      </c>
      <c r="G3218">
        <v>344.77</v>
      </c>
      <c r="H3218">
        <f t="shared" si="259"/>
        <v>23.705159705159705</v>
      </c>
      <c r="I3218">
        <f t="shared" si="260"/>
        <v>83.297610524918568</v>
      </c>
      <c r="J3218">
        <f t="shared" si="261"/>
        <v>95.36</v>
      </c>
      <c r="K3218">
        <f t="shared" si="262"/>
        <v>3648.9430376239816</v>
      </c>
      <c r="L3218">
        <f t="shared" si="263"/>
        <v>76.24620332320886</v>
      </c>
      <c r="M3218">
        <f t="shared" si="264"/>
        <v>41.579632890325385</v>
      </c>
    </row>
    <row r="3219" spans="1:13">
      <c r="A3219" s="230">
        <v>40434</v>
      </c>
      <c r="B3219">
        <v>12.31</v>
      </c>
      <c r="C3219">
        <v>38.28</v>
      </c>
      <c r="D3219">
        <v>12.06</v>
      </c>
      <c r="E3219">
        <v>267.03980000000001</v>
      </c>
      <c r="F3219">
        <v>1121.9000000000001</v>
      </c>
      <c r="G3219">
        <v>351.86</v>
      </c>
      <c r="H3219">
        <f t="shared" si="259"/>
        <v>24.196560196560196</v>
      </c>
      <c r="I3219">
        <f t="shared" si="260"/>
        <v>83.297610524918568</v>
      </c>
      <c r="J3219">
        <f t="shared" si="261"/>
        <v>96.48</v>
      </c>
      <c r="K3219">
        <f t="shared" si="262"/>
        <v>3699.2270183409992</v>
      </c>
      <c r="L3219">
        <f t="shared" si="263"/>
        <v>77.094872252992687</v>
      </c>
      <c r="M3219">
        <f t="shared" si="264"/>
        <v>42.434694517475101</v>
      </c>
    </row>
    <row r="3220" spans="1:13">
      <c r="A3220" s="230">
        <v>40435</v>
      </c>
      <c r="B3220">
        <v>12.38</v>
      </c>
      <c r="C3220">
        <v>39.29</v>
      </c>
      <c r="D3220">
        <v>12.27</v>
      </c>
      <c r="E3220">
        <v>268.0598</v>
      </c>
      <c r="F3220">
        <v>1121.0999999999999</v>
      </c>
      <c r="G3220">
        <v>353.75</v>
      </c>
      <c r="H3220">
        <f t="shared" si="259"/>
        <v>24.334152334152336</v>
      </c>
      <c r="I3220">
        <f t="shared" si="260"/>
        <v>85.49537924566485</v>
      </c>
      <c r="J3220">
        <f t="shared" si="261"/>
        <v>98.16</v>
      </c>
      <c r="K3220">
        <f t="shared" si="262"/>
        <v>3713.3567906023163</v>
      </c>
      <c r="L3220">
        <f t="shared" si="263"/>
        <v>77.039897747419616</v>
      </c>
      <c r="M3220">
        <f t="shared" si="264"/>
        <v>42.662630550664517</v>
      </c>
    </row>
    <row r="3221" spans="1:13">
      <c r="A3221" s="230">
        <v>40436</v>
      </c>
      <c r="B3221">
        <v>12.3</v>
      </c>
      <c r="C3221">
        <v>39.619999999999997</v>
      </c>
      <c r="D3221">
        <v>12.35</v>
      </c>
      <c r="E3221">
        <v>270.22000000000003</v>
      </c>
      <c r="F3221">
        <v>1125.07</v>
      </c>
      <c r="G3221">
        <v>355.81</v>
      </c>
      <c r="H3221">
        <f t="shared" si="259"/>
        <v>24.176904176904177</v>
      </c>
      <c r="I3221">
        <f t="shared" si="260"/>
        <v>86.213462095017576</v>
      </c>
      <c r="J3221">
        <f t="shared" si="261"/>
        <v>98.8</v>
      </c>
      <c r="K3221">
        <f t="shared" si="262"/>
        <v>3743.281431816923</v>
      </c>
      <c r="L3221">
        <f t="shared" si="263"/>
        <v>77.312708731325841</v>
      </c>
      <c r="M3221">
        <f t="shared" si="264"/>
        <v>42.911068766733401</v>
      </c>
    </row>
    <row r="3222" spans="1:13">
      <c r="A3222" s="230">
        <v>40437</v>
      </c>
      <c r="B3222">
        <v>12.42</v>
      </c>
      <c r="C3222">
        <v>40.35</v>
      </c>
      <c r="D3222">
        <v>12.2</v>
      </c>
      <c r="E3222">
        <v>276.56979999999999</v>
      </c>
      <c r="F3222">
        <v>1124.6600000000001</v>
      </c>
      <c r="G3222">
        <v>358.26</v>
      </c>
      <c r="H3222">
        <f t="shared" si="259"/>
        <v>24.412776412776413</v>
      </c>
      <c r="I3222">
        <f t="shared" si="260"/>
        <v>87.801948398131245</v>
      </c>
      <c r="J3222">
        <f t="shared" si="261"/>
        <v>97.6</v>
      </c>
      <c r="K3222">
        <f t="shared" si="262"/>
        <v>3831.2434199589961</v>
      </c>
      <c r="L3222">
        <f t="shared" si="263"/>
        <v>77.284534297219679</v>
      </c>
      <c r="M3222">
        <f t="shared" si="264"/>
        <v>43.206541402349309</v>
      </c>
    </row>
    <row r="3223" spans="1:13">
      <c r="A3223" s="230">
        <v>40438</v>
      </c>
      <c r="B3223">
        <v>12.451000000000001</v>
      </c>
      <c r="C3223">
        <v>39.14</v>
      </c>
      <c r="D3223">
        <v>12.33</v>
      </c>
      <c r="E3223">
        <v>275.36989999999997</v>
      </c>
      <c r="F3223">
        <v>1125.5899999999999</v>
      </c>
      <c r="G3223">
        <v>359.92</v>
      </c>
      <c r="H3223">
        <f t="shared" si="259"/>
        <v>24.473710073710077</v>
      </c>
      <c r="I3223">
        <f t="shared" si="260"/>
        <v>85.168977950504512</v>
      </c>
      <c r="J3223">
        <f t="shared" si="261"/>
        <v>98.64</v>
      </c>
      <c r="K3223">
        <f t="shared" si="262"/>
        <v>3814.6215437468827</v>
      </c>
      <c r="L3223">
        <f t="shared" si="263"/>
        <v>77.348442159948306</v>
      </c>
      <c r="M3223">
        <f t="shared" si="264"/>
        <v>43.406739188113562</v>
      </c>
    </row>
    <row r="3224" spans="1:13">
      <c r="A3224" s="230">
        <v>40441</v>
      </c>
      <c r="B3224">
        <v>12.6699</v>
      </c>
      <c r="C3224">
        <v>39.39</v>
      </c>
      <c r="D3224">
        <v>12.57</v>
      </c>
      <c r="E3224">
        <v>283.23</v>
      </c>
      <c r="F3224">
        <v>1142.71</v>
      </c>
      <c r="G3224">
        <v>364.98</v>
      </c>
      <c r="H3224">
        <f t="shared" si="259"/>
        <v>24.903980343980344</v>
      </c>
      <c r="I3224">
        <f t="shared" si="260"/>
        <v>85.712980109105075</v>
      </c>
      <c r="J3224">
        <f t="shared" si="261"/>
        <v>100.56</v>
      </c>
      <c r="K3224">
        <f t="shared" si="262"/>
        <v>3923.5052917382391</v>
      </c>
      <c r="L3224">
        <f t="shared" si="263"/>
        <v>78.524896579211386</v>
      </c>
      <c r="M3224">
        <f t="shared" si="264"/>
        <v>44.016980631467234</v>
      </c>
    </row>
    <row r="3225" spans="1:13">
      <c r="A3225" s="230">
        <v>40442</v>
      </c>
      <c r="B3225">
        <v>12.601000000000001</v>
      </c>
      <c r="C3225">
        <v>39.92</v>
      </c>
      <c r="D3225">
        <v>12.51</v>
      </c>
      <c r="E3225">
        <v>283.76979999999998</v>
      </c>
      <c r="F3225">
        <v>1139.78</v>
      </c>
      <c r="G3225">
        <v>364.46</v>
      </c>
      <c r="H3225">
        <f t="shared" si="259"/>
        <v>24.768550368550372</v>
      </c>
      <c r="I3225">
        <f t="shared" si="260"/>
        <v>86.866264685338265</v>
      </c>
      <c r="J3225">
        <f t="shared" si="261"/>
        <v>100.08</v>
      </c>
      <c r="K3225">
        <f t="shared" si="262"/>
        <v>3930.9829888624145</v>
      </c>
      <c r="L3225">
        <f t="shared" si="263"/>
        <v>78.323552452550132</v>
      </c>
      <c r="M3225">
        <f t="shared" si="264"/>
        <v>43.954268072071208</v>
      </c>
    </row>
    <row r="3226" spans="1:13">
      <c r="A3226" s="230">
        <v>40443</v>
      </c>
      <c r="B3226">
        <v>12.38</v>
      </c>
      <c r="C3226">
        <v>39.549999999999997</v>
      </c>
      <c r="D3226">
        <v>12.37</v>
      </c>
      <c r="E3226">
        <v>287.75</v>
      </c>
      <c r="F3226">
        <v>1134.28</v>
      </c>
      <c r="G3226">
        <v>362.4</v>
      </c>
      <c r="H3226">
        <f t="shared" si="259"/>
        <v>24.334152334152336</v>
      </c>
      <c r="I3226">
        <f t="shared" si="260"/>
        <v>86.06114149060943</v>
      </c>
      <c r="J3226">
        <f t="shared" si="261"/>
        <v>98.96</v>
      </c>
      <c r="K3226">
        <f t="shared" si="262"/>
        <v>3986.1195766609408</v>
      </c>
      <c r="L3226">
        <f t="shared" si="263"/>
        <v>77.945602726735473</v>
      </c>
      <c r="M3226">
        <f t="shared" si="264"/>
        <v>43.705829856002318</v>
      </c>
    </row>
    <row r="3227" spans="1:13">
      <c r="A3227" s="230">
        <v>40444</v>
      </c>
      <c r="B3227">
        <v>12.15</v>
      </c>
      <c r="C3227">
        <v>40.15</v>
      </c>
      <c r="D3227">
        <v>12.24</v>
      </c>
      <c r="E3227">
        <v>288.91989999999998</v>
      </c>
      <c r="F3227">
        <v>1124.83</v>
      </c>
      <c r="G3227">
        <v>362.38</v>
      </c>
      <c r="H3227">
        <f t="shared" si="259"/>
        <v>23.882063882063882</v>
      </c>
      <c r="I3227">
        <f t="shared" si="260"/>
        <v>87.366746671250795</v>
      </c>
      <c r="J3227">
        <f t="shared" si="261"/>
        <v>97.92</v>
      </c>
      <c r="K3227">
        <f t="shared" si="262"/>
        <v>4002.325871335956</v>
      </c>
      <c r="L3227">
        <f t="shared" si="263"/>
        <v>77.296216379653927</v>
      </c>
      <c r="M3227">
        <f t="shared" si="264"/>
        <v>43.703417834487084</v>
      </c>
    </row>
    <row r="3228" spans="1:13">
      <c r="A3228" s="230">
        <v>40445</v>
      </c>
      <c r="B3228">
        <v>12.65</v>
      </c>
      <c r="C3228">
        <v>40.98</v>
      </c>
      <c r="D3228">
        <v>12.33</v>
      </c>
      <c r="E3228">
        <v>292.31979999999999</v>
      </c>
      <c r="F3228">
        <v>1148.67</v>
      </c>
      <c r="G3228">
        <v>370.13</v>
      </c>
      <c r="H3228">
        <f t="shared" si="259"/>
        <v>24.864864864864863</v>
      </c>
      <c r="I3228">
        <f t="shared" si="260"/>
        <v>89.172833837804674</v>
      </c>
      <c r="J3228">
        <f t="shared" si="261"/>
        <v>98.64</v>
      </c>
      <c r="K3228">
        <f t="shared" si="262"/>
        <v>4049.4237269352247</v>
      </c>
      <c r="L3228">
        <f t="shared" si="263"/>
        <v>78.934456645730535</v>
      </c>
      <c r="M3228">
        <f t="shared" si="264"/>
        <v>44.638076171639455</v>
      </c>
    </row>
    <row r="3229" spans="1:13">
      <c r="A3229" s="230">
        <v>40448</v>
      </c>
      <c r="B3229">
        <v>12.64</v>
      </c>
      <c r="C3229">
        <v>41.26</v>
      </c>
      <c r="D3229">
        <v>12.51</v>
      </c>
      <c r="E3229">
        <v>291.16379999999998</v>
      </c>
      <c r="F3229">
        <v>1142.1600000000001</v>
      </c>
      <c r="G3229">
        <v>369.39</v>
      </c>
      <c r="H3229">
        <f t="shared" si="259"/>
        <v>24.845208845208845</v>
      </c>
      <c r="I3229">
        <f t="shared" si="260"/>
        <v>89.782116255437302</v>
      </c>
      <c r="J3229">
        <f t="shared" si="261"/>
        <v>100.08</v>
      </c>
      <c r="K3229">
        <f t="shared" si="262"/>
        <v>4033.4099850390644</v>
      </c>
      <c r="L3229">
        <f t="shared" si="263"/>
        <v>78.487101606629935</v>
      </c>
      <c r="M3229">
        <f t="shared" si="264"/>
        <v>44.548831375575872</v>
      </c>
    </row>
    <row r="3230" spans="1:13">
      <c r="A3230" s="230">
        <v>40449</v>
      </c>
      <c r="B3230">
        <v>12.7125</v>
      </c>
      <c r="C3230">
        <v>41.62</v>
      </c>
      <c r="D3230">
        <v>12.4</v>
      </c>
      <c r="E3230">
        <v>286.85989999999998</v>
      </c>
      <c r="F3230">
        <v>1147.7</v>
      </c>
      <c r="G3230">
        <v>369.77</v>
      </c>
      <c r="H3230">
        <f t="shared" si="259"/>
        <v>24.987714987714988</v>
      </c>
      <c r="I3230">
        <f t="shared" si="260"/>
        <v>90.565479363822121</v>
      </c>
      <c r="J3230">
        <f t="shared" si="261"/>
        <v>99.2</v>
      </c>
      <c r="K3230">
        <f t="shared" si="262"/>
        <v>3973.7892724552553</v>
      </c>
      <c r="L3230">
        <f t="shared" si="263"/>
        <v>78.86780005772323</v>
      </c>
      <c r="M3230">
        <f t="shared" si="264"/>
        <v>44.594659784365277</v>
      </c>
    </row>
    <row r="3231" spans="1:13">
      <c r="A3231" s="230">
        <v>40450</v>
      </c>
      <c r="B3231">
        <v>12.99</v>
      </c>
      <c r="C3231">
        <v>42.53</v>
      </c>
      <c r="D3231">
        <v>12.31</v>
      </c>
      <c r="E3231">
        <v>287.36989999999997</v>
      </c>
      <c r="F3231">
        <v>1144.73</v>
      </c>
      <c r="G3231">
        <v>369.9</v>
      </c>
      <c r="H3231">
        <f t="shared" si="259"/>
        <v>25.533169533169534</v>
      </c>
      <c r="I3231">
        <f t="shared" si="260"/>
        <v>92.545647221128178</v>
      </c>
      <c r="J3231">
        <f t="shared" si="261"/>
        <v>98.48</v>
      </c>
      <c r="K3231">
        <f t="shared" si="262"/>
        <v>3980.8541585859143</v>
      </c>
      <c r="L3231">
        <f t="shared" si="263"/>
        <v>78.663707205783311</v>
      </c>
      <c r="M3231">
        <f t="shared" si="264"/>
        <v>44.610337924214285</v>
      </c>
    </row>
    <row r="3232" spans="1:13">
      <c r="A3232" s="230">
        <v>40451</v>
      </c>
      <c r="B3232">
        <v>12.97</v>
      </c>
      <c r="C3232">
        <v>42.07</v>
      </c>
      <c r="D3232">
        <v>12.28</v>
      </c>
      <c r="E3232">
        <v>283.75</v>
      </c>
      <c r="F3232">
        <v>1141.2</v>
      </c>
      <c r="G3232">
        <v>367.86</v>
      </c>
      <c r="H3232">
        <f t="shared" si="259"/>
        <v>25.493857493857494</v>
      </c>
      <c r="I3232">
        <f t="shared" si="260"/>
        <v>91.544683249303134</v>
      </c>
      <c r="J3232">
        <f t="shared" si="261"/>
        <v>98.24</v>
      </c>
      <c r="K3232">
        <f t="shared" si="262"/>
        <v>3930.7087050479304</v>
      </c>
      <c r="L3232">
        <f t="shared" si="263"/>
        <v>78.421132199942278</v>
      </c>
      <c r="M3232">
        <f t="shared" si="264"/>
        <v>44.364311729660628</v>
      </c>
    </row>
    <row r="3233" spans="1:13">
      <c r="A3233" s="230">
        <v>40452</v>
      </c>
      <c r="B3233">
        <v>13.0375</v>
      </c>
      <c r="C3233">
        <v>40.770000000000003</v>
      </c>
      <c r="D3233">
        <v>12.29</v>
      </c>
      <c r="E3233">
        <v>282.51979999999998</v>
      </c>
      <c r="F3233">
        <v>1146.24</v>
      </c>
      <c r="G3233">
        <v>367.43</v>
      </c>
      <c r="H3233">
        <f t="shared" si="259"/>
        <v>25.626535626535627</v>
      </c>
      <c r="I3233">
        <f t="shared" si="260"/>
        <v>88.715872024580207</v>
      </c>
      <c r="J3233">
        <f t="shared" si="261"/>
        <v>98.32</v>
      </c>
      <c r="K3233">
        <f t="shared" si="262"/>
        <v>3913.6670914833485</v>
      </c>
      <c r="L3233">
        <f t="shared" si="263"/>
        <v>78.767471585052434</v>
      </c>
      <c r="M3233">
        <f t="shared" si="264"/>
        <v>44.312453267083143</v>
      </c>
    </row>
    <row r="3234" spans="1:13">
      <c r="A3234" s="230">
        <v>40455</v>
      </c>
      <c r="B3234">
        <v>12.9</v>
      </c>
      <c r="C3234">
        <v>40.64</v>
      </c>
      <c r="D3234">
        <v>12.4</v>
      </c>
      <c r="E3234">
        <v>278.63990000000001</v>
      </c>
      <c r="F3234">
        <v>1137.03</v>
      </c>
      <c r="G3234">
        <v>363.42</v>
      </c>
      <c r="H3234">
        <f t="shared" si="259"/>
        <v>25.356265356265357</v>
      </c>
      <c r="I3234">
        <f t="shared" si="260"/>
        <v>88.432990902107903</v>
      </c>
      <c r="J3234">
        <f t="shared" si="261"/>
        <v>99.2</v>
      </c>
      <c r="K3234">
        <f t="shared" si="262"/>
        <v>3859.9199312905193</v>
      </c>
      <c r="L3234">
        <f t="shared" si="263"/>
        <v>78.134577589642802</v>
      </c>
      <c r="M3234">
        <f t="shared" si="264"/>
        <v>43.828842953279143</v>
      </c>
    </row>
    <row r="3235" spans="1:13">
      <c r="A3235" s="230">
        <v>40456</v>
      </c>
      <c r="B3235">
        <v>13.4</v>
      </c>
      <c r="C3235">
        <v>40.81</v>
      </c>
      <c r="D3235">
        <v>12.56</v>
      </c>
      <c r="E3235">
        <v>288.93990000000002</v>
      </c>
      <c r="F3235">
        <v>1160.75</v>
      </c>
      <c r="G3235">
        <v>371.68</v>
      </c>
      <c r="H3235">
        <f t="shared" si="259"/>
        <v>26.339066339066338</v>
      </c>
      <c r="I3235">
        <f t="shared" si="260"/>
        <v>88.802912369956289</v>
      </c>
      <c r="J3235">
        <f t="shared" si="261"/>
        <v>100.48</v>
      </c>
      <c r="K3235">
        <f t="shared" si="262"/>
        <v>4002.6029256940215</v>
      </c>
      <c r="L3235">
        <f t="shared" si="263"/>
        <v>79.764571679883446</v>
      </c>
      <c r="M3235">
        <f t="shared" si="264"/>
        <v>44.825007839069926</v>
      </c>
    </row>
    <row r="3236" spans="1:13">
      <c r="A3236" s="230">
        <v>40457</v>
      </c>
      <c r="B3236">
        <v>13.22</v>
      </c>
      <c r="C3236">
        <v>40.74</v>
      </c>
      <c r="D3236">
        <v>12.61</v>
      </c>
      <c r="E3236">
        <v>289.18990000000002</v>
      </c>
      <c r="F3236">
        <v>1159.97</v>
      </c>
      <c r="G3236">
        <v>369.42</v>
      </c>
      <c r="H3236">
        <f t="shared" si="259"/>
        <v>25.985257985257984</v>
      </c>
      <c r="I3236">
        <f t="shared" si="260"/>
        <v>88.650591765548128</v>
      </c>
      <c r="J3236">
        <f t="shared" si="261"/>
        <v>100.88</v>
      </c>
      <c r="K3236">
        <f t="shared" si="262"/>
        <v>4006.0661051698348</v>
      </c>
      <c r="L3236">
        <f t="shared" si="263"/>
        <v>79.710971536949742</v>
      </c>
      <c r="M3236">
        <f t="shared" si="264"/>
        <v>44.552449407848719</v>
      </c>
    </row>
    <row r="3237" spans="1:13">
      <c r="A3237" s="230">
        <v>40458</v>
      </c>
      <c r="B3237">
        <v>13.27</v>
      </c>
      <c r="C3237">
        <v>40.81</v>
      </c>
      <c r="D3237">
        <v>12.77</v>
      </c>
      <c r="E3237">
        <v>289.22000000000003</v>
      </c>
      <c r="F3237">
        <v>1158.06</v>
      </c>
      <c r="G3237">
        <v>370.36</v>
      </c>
      <c r="H3237">
        <f t="shared" si="259"/>
        <v>26.083538083538084</v>
      </c>
      <c r="I3237">
        <f t="shared" si="260"/>
        <v>88.802912369956289</v>
      </c>
      <c r="J3237">
        <f t="shared" si="261"/>
        <v>102.16</v>
      </c>
      <c r="K3237">
        <f t="shared" si="262"/>
        <v>4006.4830719787228</v>
      </c>
      <c r="L3237">
        <f t="shared" si="263"/>
        <v>79.579719904894105</v>
      </c>
      <c r="M3237">
        <f t="shared" si="264"/>
        <v>44.665814419064624</v>
      </c>
    </row>
    <row r="3238" spans="1:13">
      <c r="A3238" s="230">
        <v>40459</v>
      </c>
      <c r="B3238">
        <v>13.69</v>
      </c>
      <c r="C3238">
        <v>41.15</v>
      </c>
      <c r="D3238">
        <v>13.14</v>
      </c>
      <c r="E3238">
        <v>294.06979999999999</v>
      </c>
      <c r="F3238">
        <v>1165.1500000000001</v>
      </c>
      <c r="G3238">
        <v>373.01</v>
      </c>
      <c r="H3238">
        <f t="shared" si="259"/>
        <v>26.90909090909091</v>
      </c>
      <c r="I3238">
        <f t="shared" si="260"/>
        <v>89.542755305653046</v>
      </c>
      <c r="J3238">
        <f t="shared" si="261"/>
        <v>105.12</v>
      </c>
      <c r="K3238">
        <f t="shared" si="262"/>
        <v>4073.6659832659166</v>
      </c>
      <c r="L3238">
        <f t="shared" si="263"/>
        <v>80.066931460535187</v>
      </c>
      <c r="M3238">
        <f t="shared" si="264"/>
        <v>44.985407269832848</v>
      </c>
    </row>
    <row r="3239" spans="1:13">
      <c r="A3239" s="230">
        <v>40462</v>
      </c>
      <c r="B3239">
        <v>13.73</v>
      </c>
      <c r="C3239">
        <v>41.2</v>
      </c>
      <c r="D3239">
        <v>13.07</v>
      </c>
      <c r="E3239">
        <v>295.35989999999998</v>
      </c>
      <c r="F3239">
        <v>1165.32</v>
      </c>
      <c r="G3239">
        <v>373.26</v>
      </c>
      <c r="H3239">
        <f t="shared" si="259"/>
        <v>26.987714987714988</v>
      </c>
      <c r="I3239">
        <f t="shared" si="260"/>
        <v>89.651555737373172</v>
      </c>
      <c r="J3239">
        <f t="shared" si="261"/>
        <v>104.56</v>
      </c>
      <c r="K3239">
        <f t="shared" si="262"/>
        <v>4091.5373746329028</v>
      </c>
      <c r="L3239">
        <f t="shared" si="263"/>
        <v>80.07861354296945</v>
      </c>
      <c r="M3239">
        <f t="shared" si="264"/>
        <v>45.015557538773251</v>
      </c>
    </row>
    <row r="3240" spans="1:13">
      <c r="A3240" s="230">
        <v>40463</v>
      </c>
      <c r="B3240">
        <v>13.92</v>
      </c>
      <c r="C3240">
        <v>41.35</v>
      </c>
      <c r="D3240">
        <v>13.15</v>
      </c>
      <c r="E3240">
        <v>298.53980000000001</v>
      </c>
      <c r="F3240">
        <v>1169.77</v>
      </c>
      <c r="G3240">
        <v>375.95</v>
      </c>
      <c r="H3240">
        <f t="shared" si="259"/>
        <v>27.36117936117936</v>
      </c>
      <c r="I3240">
        <f t="shared" si="260"/>
        <v>89.97795703253351</v>
      </c>
      <c r="J3240">
        <f t="shared" si="261"/>
        <v>105.2</v>
      </c>
      <c r="K3240">
        <f t="shared" si="262"/>
        <v>4135.5876322934564</v>
      </c>
      <c r="L3240">
        <f t="shared" si="263"/>
        <v>80.384409230219489</v>
      </c>
      <c r="M3240">
        <f t="shared" si="264"/>
        <v>45.339974432571942</v>
      </c>
    </row>
    <row r="3241" spans="1:13">
      <c r="A3241" s="230">
        <v>40464</v>
      </c>
      <c r="B3241">
        <v>14.131</v>
      </c>
      <c r="C3241">
        <v>42.21</v>
      </c>
      <c r="D3241">
        <v>13.55</v>
      </c>
      <c r="E3241">
        <v>300.13990000000001</v>
      </c>
      <c r="F3241">
        <v>1178.0999999999999</v>
      </c>
      <c r="G3241">
        <v>379.42</v>
      </c>
      <c r="H3241">
        <f t="shared" si="259"/>
        <v>27.775921375921374</v>
      </c>
      <c r="I3241">
        <f t="shared" si="260"/>
        <v>91.849324458119455</v>
      </c>
      <c r="J3241">
        <f t="shared" si="261"/>
        <v>108.4</v>
      </c>
      <c r="K3241">
        <f t="shared" si="262"/>
        <v>4157.7533662104506</v>
      </c>
      <c r="L3241">
        <f t="shared" si="263"/>
        <v>80.956831269498764</v>
      </c>
      <c r="M3241">
        <f t="shared" si="264"/>
        <v>45.758460165464676</v>
      </c>
    </row>
    <row r="3242" spans="1:13">
      <c r="A3242" s="230">
        <v>40465</v>
      </c>
      <c r="B3242">
        <v>14.27</v>
      </c>
      <c r="C3242">
        <v>42.13</v>
      </c>
      <c r="D3242">
        <v>13.59</v>
      </c>
      <c r="E3242">
        <v>302.3098</v>
      </c>
      <c r="F3242">
        <v>1173.81</v>
      </c>
      <c r="G3242">
        <v>379.89</v>
      </c>
      <c r="H3242">
        <f t="shared" si="259"/>
        <v>28.04914004914005</v>
      </c>
      <c r="I3242">
        <f t="shared" si="260"/>
        <v>91.675243767367263</v>
      </c>
      <c r="J3242">
        <f t="shared" si="261"/>
        <v>108.72</v>
      </c>
      <c r="K3242">
        <f t="shared" si="262"/>
        <v>4187.812378788718</v>
      </c>
      <c r="L3242">
        <f t="shared" si="263"/>
        <v>80.662030483363338</v>
      </c>
      <c r="M3242">
        <f t="shared" si="264"/>
        <v>45.815142671072628</v>
      </c>
    </row>
    <row r="3243" spans="1:13">
      <c r="A3243" s="230">
        <v>40466</v>
      </c>
      <c r="B3243">
        <v>14.49</v>
      </c>
      <c r="C3243">
        <v>42.82</v>
      </c>
      <c r="D3243">
        <v>14.09</v>
      </c>
      <c r="E3243">
        <v>314.74</v>
      </c>
      <c r="F3243">
        <v>1176.19</v>
      </c>
      <c r="G3243">
        <v>387.59</v>
      </c>
      <c r="H3243">
        <f t="shared" si="259"/>
        <v>28.481572481572481</v>
      </c>
      <c r="I3243">
        <f t="shared" si="260"/>
        <v>93.176689725104822</v>
      </c>
      <c r="J3243">
        <f t="shared" si="261"/>
        <v>112.72</v>
      </c>
      <c r="K3243">
        <f t="shared" si="262"/>
        <v>4360.0044328697295</v>
      </c>
      <c r="L3243">
        <f t="shared" si="263"/>
        <v>80.825579637443141</v>
      </c>
      <c r="M3243">
        <f t="shared" si="264"/>
        <v>46.743770954436918</v>
      </c>
    </row>
    <row r="3244" spans="1:13">
      <c r="A3244" s="230">
        <v>40469</v>
      </c>
      <c r="B3244">
        <v>14.661</v>
      </c>
      <c r="C3244">
        <v>43.32</v>
      </c>
      <c r="D3244">
        <v>13.65</v>
      </c>
      <c r="E3244">
        <v>318</v>
      </c>
      <c r="F3244">
        <v>1184.71</v>
      </c>
      <c r="G3244">
        <v>389.45</v>
      </c>
      <c r="H3244">
        <f t="shared" si="259"/>
        <v>28.817690417690415</v>
      </c>
      <c r="I3244">
        <f t="shared" si="260"/>
        <v>94.264694042305962</v>
      </c>
      <c r="J3244">
        <f t="shared" si="261"/>
        <v>109.2</v>
      </c>
      <c r="K3244">
        <f t="shared" si="262"/>
        <v>4405.1642932343329</v>
      </c>
      <c r="L3244">
        <f t="shared" si="263"/>
        <v>81.411058121796017</v>
      </c>
      <c r="M3244">
        <f t="shared" si="264"/>
        <v>46.968088955353487</v>
      </c>
    </row>
    <row r="3245" spans="1:13">
      <c r="A3245" s="230">
        <v>40470</v>
      </c>
      <c r="B3245">
        <v>14.49</v>
      </c>
      <c r="C3245">
        <v>42.83</v>
      </c>
      <c r="D3245">
        <v>13.4</v>
      </c>
      <c r="E3245">
        <v>309.49</v>
      </c>
      <c r="F3245">
        <v>1165.9000000000001</v>
      </c>
      <c r="G3245">
        <v>382.72</v>
      </c>
      <c r="H3245">
        <f t="shared" si="259"/>
        <v>28.481572481572481</v>
      </c>
      <c r="I3245">
        <f t="shared" si="260"/>
        <v>93.198449811448853</v>
      </c>
      <c r="J3245">
        <f t="shared" si="261"/>
        <v>107.2</v>
      </c>
      <c r="K3245">
        <f t="shared" si="262"/>
        <v>4287.2776638776531</v>
      </c>
      <c r="L3245">
        <f t="shared" si="263"/>
        <v>80.118470059509917</v>
      </c>
      <c r="M3245">
        <f t="shared" si="264"/>
        <v>46.156443715477948</v>
      </c>
    </row>
    <row r="3246" spans="1:13">
      <c r="A3246" s="230">
        <v>40471</v>
      </c>
      <c r="B3246">
        <v>14.69</v>
      </c>
      <c r="C3246">
        <v>42.82</v>
      </c>
      <c r="D3246">
        <v>13.45</v>
      </c>
      <c r="E3246">
        <v>310.52980000000002</v>
      </c>
      <c r="F3246">
        <v>1178.17</v>
      </c>
      <c r="G3246">
        <v>385.72</v>
      </c>
      <c r="H3246">
        <f t="shared" si="259"/>
        <v>28.874692874692876</v>
      </c>
      <c r="I3246">
        <f t="shared" si="260"/>
        <v>93.176689725104822</v>
      </c>
      <c r="J3246">
        <f t="shared" si="261"/>
        <v>107.6</v>
      </c>
      <c r="K3246">
        <f t="shared" si="262"/>
        <v>4301.6817199534553</v>
      </c>
      <c r="L3246">
        <f t="shared" si="263"/>
        <v>80.961641538736416</v>
      </c>
      <c r="M3246">
        <f t="shared" si="264"/>
        <v>46.51824694276273</v>
      </c>
    </row>
    <row r="3247" spans="1:13">
      <c r="A3247" s="230">
        <v>40472</v>
      </c>
      <c r="B3247">
        <v>14.6</v>
      </c>
      <c r="C3247">
        <v>42.4</v>
      </c>
      <c r="D3247">
        <v>13.39</v>
      </c>
      <c r="E3247">
        <v>309.51979999999998</v>
      </c>
      <c r="F3247">
        <v>1180.27</v>
      </c>
      <c r="G3247">
        <v>386.26</v>
      </c>
      <c r="H3247">
        <f t="shared" ref="H3247:H3310" si="265">B3247*100/$B$429</f>
        <v>28.697788697788699</v>
      </c>
      <c r="I3247">
        <f t="shared" ref="I3247:I3310" si="266">C3247*100/$C$429</f>
        <v>92.262766098655874</v>
      </c>
      <c r="J3247">
        <f t="shared" ref="J3247:J3310" si="267">D3247*100/$D$429</f>
        <v>107.12</v>
      </c>
      <c r="K3247">
        <f t="shared" ref="K3247:K3310" si="268">E3247*100/$E$7</f>
        <v>4287.6904748711695</v>
      </c>
      <c r="L3247">
        <f t="shared" ref="L3247:L3310" si="269">F3247*100/$F$429</f>
        <v>81.10594961586564</v>
      </c>
      <c r="M3247">
        <f t="shared" ref="M3247:M3310" si="270">G3247*100/$G$429</f>
        <v>46.583371523673996</v>
      </c>
    </row>
    <row r="3248" spans="1:13">
      <c r="A3248" s="230">
        <v>40473</v>
      </c>
      <c r="B3248">
        <v>14.585000000000001</v>
      </c>
      <c r="C3248">
        <v>42.87</v>
      </c>
      <c r="D3248">
        <v>13.47</v>
      </c>
      <c r="E3248">
        <v>307.47000000000003</v>
      </c>
      <c r="F3248">
        <v>1183.08</v>
      </c>
      <c r="G3248">
        <v>388.38</v>
      </c>
      <c r="H3248">
        <f t="shared" si="265"/>
        <v>28.668304668304668</v>
      </c>
      <c r="I3248">
        <f t="shared" si="266"/>
        <v>93.285490156824949</v>
      </c>
      <c r="J3248">
        <f t="shared" si="267"/>
        <v>107.76</v>
      </c>
      <c r="K3248">
        <f t="shared" si="268"/>
        <v>4259.2951737130834</v>
      </c>
      <c r="L3248">
        <f t="shared" si="269"/>
        <v>81.299047566690945</v>
      </c>
      <c r="M3248">
        <f t="shared" si="270"/>
        <v>46.839045804288574</v>
      </c>
    </row>
    <row r="3249" spans="1:13">
      <c r="A3249" s="230">
        <v>40476</v>
      </c>
      <c r="B3249">
        <v>14.71</v>
      </c>
      <c r="C3249">
        <v>42.88</v>
      </c>
      <c r="D3249">
        <v>13.6</v>
      </c>
      <c r="E3249">
        <v>308.83980000000003</v>
      </c>
      <c r="F3249">
        <v>1185.6199999999999</v>
      </c>
      <c r="G3249">
        <v>389.42</v>
      </c>
      <c r="H3249">
        <f t="shared" si="265"/>
        <v>28.914004914004913</v>
      </c>
      <c r="I3249">
        <f t="shared" si="266"/>
        <v>93.307250243168966</v>
      </c>
      <c r="J3249">
        <f t="shared" si="267"/>
        <v>108.8</v>
      </c>
      <c r="K3249">
        <f t="shared" si="268"/>
        <v>4278.2706266969581</v>
      </c>
      <c r="L3249">
        <f t="shared" si="269"/>
        <v>81.473591621885333</v>
      </c>
      <c r="M3249">
        <f t="shared" si="270"/>
        <v>46.96447092308064</v>
      </c>
    </row>
    <row r="3250" spans="1:13">
      <c r="A3250" s="230">
        <v>40477</v>
      </c>
      <c r="B3250">
        <v>14.51</v>
      </c>
      <c r="C3250">
        <v>42.95</v>
      </c>
      <c r="D3250">
        <v>13.57</v>
      </c>
      <c r="E3250">
        <v>308.0498</v>
      </c>
      <c r="F3250">
        <v>1185.6400000000001</v>
      </c>
      <c r="G3250">
        <v>389.96</v>
      </c>
      <c r="H3250">
        <f t="shared" si="265"/>
        <v>28.520884520884522</v>
      </c>
      <c r="I3250">
        <f t="shared" si="266"/>
        <v>93.459570847577126</v>
      </c>
      <c r="J3250">
        <f t="shared" si="267"/>
        <v>108.56</v>
      </c>
      <c r="K3250">
        <f t="shared" si="268"/>
        <v>4267.3269795533888</v>
      </c>
      <c r="L3250">
        <f t="shared" si="269"/>
        <v>81.474965984524687</v>
      </c>
      <c r="M3250">
        <f t="shared" si="270"/>
        <v>47.029595503991899</v>
      </c>
    </row>
    <row r="3251" spans="1:13">
      <c r="A3251" s="230">
        <v>40478</v>
      </c>
      <c r="B3251">
        <v>14.67</v>
      </c>
      <c r="C3251">
        <v>42.39</v>
      </c>
      <c r="D3251">
        <v>13.17</v>
      </c>
      <c r="E3251">
        <v>307.82979999999998</v>
      </c>
      <c r="F3251">
        <v>1182.45</v>
      </c>
      <c r="G3251">
        <v>391.59</v>
      </c>
      <c r="H3251">
        <f t="shared" si="265"/>
        <v>28.835380835380835</v>
      </c>
      <c r="I3251">
        <f t="shared" si="266"/>
        <v>92.241006012311857</v>
      </c>
      <c r="J3251">
        <f t="shared" si="267"/>
        <v>105.36</v>
      </c>
      <c r="K3251">
        <f t="shared" si="268"/>
        <v>4264.2793816146723</v>
      </c>
      <c r="L3251">
        <f t="shared" si="269"/>
        <v>81.255755143552179</v>
      </c>
      <c r="M3251">
        <f t="shared" si="270"/>
        <v>47.226175257483298</v>
      </c>
    </row>
    <row r="3252" spans="1:13">
      <c r="A3252" s="230">
        <v>40479</v>
      </c>
      <c r="B3252">
        <v>14.59</v>
      </c>
      <c r="C3252">
        <v>42.66</v>
      </c>
      <c r="D3252">
        <v>12.92</v>
      </c>
      <c r="E3252">
        <v>305.24</v>
      </c>
      <c r="F3252">
        <v>1183.78</v>
      </c>
      <c r="G3252">
        <v>391.85</v>
      </c>
      <c r="H3252">
        <f t="shared" si="265"/>
        <v>28.678132678132677</v>
      </c>
      <c r="I3252">
        <f t="shared" si="266"/>
        <v>92.828528343600468</v>
      </c>
      <c r="J3252">
        <f t="shared" si="267"/>
        <v>103.36</v>
      </c>
      <c r="K3252">
        <f t="shared" si="268"/>
        <v>4228.4036127888294</v>
      </c>
      <c r="L3252">
        <f t="shared" si="269"/>
        <v>81.347150259067362</v>
      </c>
      <c r="M3252">
        <f t="shared" si="270"/>
        <v>47.257531537181315</v>
      </c>
    </row>
    <row r="3253" spans="1:13">
      <c r="A3253" s="230">
        <v>40480</v>
      </c>
      <c r="B3253">
        <v>14.395</v>
      </c>
      <c r="C3253">
        <v>42.04</v>
      </c>
      <c r="D3253">
        <v>12.9</v>
      </c>
      <c r="E3253">
        <v>300.98</v>
      </c>
      <c r="F3253">
        <v>1183.26</v>
      </c>
      <c r="G3253">
        <v>391.58</v>
      </c>
      <c r="H3253">
        <f t="shared" si="265"/>
        <v>28.294840294840295</v>
      </c>
      <c r="I3253">
        <f t="shared" si="266"/>
        <v>91.479402990271069</v>
      </c>
      <c r="J3253">
        <f t="shared" si="267"/>
        <v>103.2</v>
      </c>
      <c r="K3253">
        <f t="shared" si="268"/>
        <v>4169.3910345209733</v>
      </c>
      <c r="L3253">
        <f t="shared" si="269"/>
        <v>81.311416830444884</v>
      </c>
      <c r="M3253">
        <f t="shared" si="270"/>
        <v>47.224969246725685</v>
      </c>
    </row>
    <row r="3254" spans="1:13">
      <c r="A3254" s="230">
        <v>40483</v>
      </c>
      <c r="B3254">
        <v>14.41</v>
      </c>
      <c r="C3254">
        <v>42.49</v>
      </c>
      <c r="D3254">
        <v>13.3</v>
      </c>
      <c r="E3254">
        <v>304.17989999999998</v>
      </c>
      <c r="F3254">
        <v>1184.3900000000001</v>
      </c>
      <c r="G3254">
        <v>392.93</v>
      </c>
      <c r="H3254">
        <f t="shared" si="265"/>
        <v>28.324324324324323</v>
      </c>
      <c r="I3254">
        <f t="shared" si="266"/>
        <v>92.458606875752082</v>
      </c>
      <c r="J3254">
        <f t="shared" si="267"/>
        <v>106.4</v>
      </c>
      <c r="K3254">
        <f t="shared" si="268"/>
        <v>4213.718346539591</v>
      </c>
      <c r="L3254">
        <f t="shared" si="269"/>
        <v>81.389068319566803</v>
      </c>
      <c r="M3254">
        <f t="shared" si="270"/>
        <v>47.387780699003841</v>
      </c>
    </row>
    <row r="3255" spans="1:13">
      <c r="A3255" s="230">
        <v>40484</v>
      </c>
      <c r="B3255">
        <v>14.365</v>
      </c>
      <c r="C3255">
        <v>42.91</v>
      </c>
      <c r="D3255">
        <v>13.42</v>
      </c>
      <c r="E3255">
        <v>309.35989999999998</v>
      </c>
      <c r="F3255">
        <v>1193.57</v>
      </c>
      <c r="G3255">
        <v>396.54</v>
      </c>
      <c r="H3255">
        <f t="shared" si="265"/>
        <v>28.235872235872236</v>
      </c>
      <c r="I3255">
        <f t="shared" si="266"/>
        <v>93.37253050220103</v>
      </c>
      <c r="J3255">
        <f t="shared" si="267"/>
        <v>107.36</v>
      </c>
      <c r="K3255">
        <f t="shared" si="268"/>
        <v>4285.4754252784396</v>
      </c>
      <c r="L3255">
        <f t="shared" si="269"/>
        <v>82.019900771017433</v>
      </c>
      <c r="M3255">
        <f t="shared" si="270"/>
        <v>47.823150582503196</v>
      </c>
    </row>
    <row r="3256" spans="1:13">
      <c r="A3256" s="230">
        <v>40485</v>
      </c>
      <c r="B3256">
        <v>14.48</v>
      </c>
      <c r="C3256">
        <v>43.81</v>
      </c>
      <c r="D3256">
        <v>13.33</v>
      </c>
      <c r="E3256">
        <v>312.7998</v>
      </c>
      <c r="F3256">
        <v>1197.96</v>
      </c>
      <c r="G3256">
        <v>398.35</v>
      </c>
      <c r="H3256">
        <f t="shared" si="265"/>
        <v>28.461916461916463</v>
      </c>
      <c r="I3256">
        <f t="shared" si="266"/>
        <v>95.330938273163071</v>
      </c>
      <c r="J3256">
        <f t="shared" si="267"/>
        <v>106.64</v>
      </c>
      <c r="K3256">
        <f t="shared" si="268"/>
        <v>4333.1273895938384</v>
      </c>
      <c r="L3256">
        <f t="shared" si="269"/>
        <v>82.321573370349498</v>
      </c>
      <c r="M3256">
        <f t="shared" si="270"/>
        <v>48.041438529631684</v>
      </c>
    </row>
    <row r="3257" spans="1:13">
      <c r="A3257" s="230">
        <v>40486</v>
      </c>
      <c r="B3257">
        <v>14.52</v>
      </c>
      <c r="C3257">
        <v>44.07</v>
      </c>
      <c r="D3257">
        <v>13.85</v>
      </c>
      <c r="E3257">
        <v>318.26979999999998</v>
      </c>
      <c r="F3257">
        <v>1221.06</v>
      </c>
      <c r="G3257">
        <v>404.61</v>
      </c>
      <c r="H3257">
        <f t="shared" si="265"/>
        <v>28.54054054054054</v>
      </c>
      <c r="I3257">
        <f t="shared" si="266"/>
        <v>95.89670051810765</v>
      </c>
      <c r="J3257">
        <f t="shared" si="267"/>
        <v>110.8</v>
      </c>
      <c r="K3257">
        <f t="shared" si="268"/>
        <v>4408.9017565246295</v>
      </c>
      <c r="L3257">
        <f t="shared" si="269"/>
        <v>83.908962218771038</v>
      </c>
      <c r="M3257">
        <f t="shared" si="270"/>
        <v>48.796401263899277</v>
      </c>
    </row>
    <row r="3258" spans="1:13">
      <c r="A3258" s="230">
        <v>40487</v>
      </c>
      <c r="B3258">
        <v>14.46</v>
      </c>
      <c r="C3258">
        <v>43.72</v>
      </c>
      <c r="D3258">
        <v>13.95</v>
      </c>
      <c r="E3258">
        <v>317.12990000000002</v>
      </c>
      <c r="F3258">
        <v>1225.8499999999999</v>
      </c>
      <c r="G3258">
        <v>404.73</v>
      </c>
      <c r="H3258">
        <f t="shared" si="265"/>
        <v>28.422604422604422</v>
      </c>
      <c r="I3258">
        <f t="shared" si="266"/>
        <v>95.135097496066862</v>
      </c>
      <c r="J3258">
        <f t="shared" si="267"/>
        <v>111.6</v>
      </c>
      <c r="K3258">
        <f t="shared" si="268"/>
        <v>4393.1110433867125</v>
      </c>
      <c r="L3258">
        <f t="shared" si="269"/>
        <v>84.238122070889617</v>
      </c>
      <c r="M3258">
        <f t="shared" si="270"/>
        <v>48.810873392990672</v>
      </c>
    </row>
    <row r="3259" spans="1:13">
      <c r="A3259" s="230">
        <v>40490</v>
      </c>
      <c r="B3259">
        <v>14.29</v>
      </c>
      <c r="C3259">
        <v>44.25</v>
      </c>
      <c r="D3259">
        <v>13.76</v>
      </c>
      <c r="E3259">
        <v>318.61989999999997</v>
      </c>
      <c r="F3259">
        <v>1223.25</v>
      </c>
      <c r="G3259">
        <v>404.91</v>
      </c>
      <c r="H3259">
        <f t="shared" si="265"/>
        <v>28.088452088452087</v>
      </c>
      <c r="I3259">
        <f t="shared" si="266"/>
        <v>96.288382072300067</v>
      </c>
      <c r="J3259">
        <f t="shared" si="267"/>
        <v>110.08</v>
      </c>
      <c r="K3259">
        <f t="shared" si="268"/>
        <v>4413.7515930625586</v>
      </c>
      <c r="L3259">
        <f t="shared" si="269"/>
        <v>84.059454927777239</v>
      </c>
      <c r="M3259">
        <f t="shared" si="270"/>
        <v>48.832581586627754</v>
      </c>
    </row>
    <row r="3260" spans="1:13">
      <c r="A3260" s="230">
        <v>40491</v>
      </c>
      <c r="B3260">
        <v>14.41</v>
      </c>
      <c r="C3260">
        <v>44.12</v>
      </c>
      <c r="D3260">
        <v>13.98</v>
      </c>
      <c r="E3260">
        <v>316.07979999999998</v>
      </c>
      <c r="F3260">
        <v>1213.4000000000001</v>
      </c>
      <c r="G3260">
        <v>403.68</v>
      </c>
      <c r="H3260">
        <f t="shared" si="265"/>
        <v>28.324324324324323</v>
      </c>
      <c r="I3260">
        <f t="shared" si="266"/>
        <v>96.005500949827763</v>
      </c>
      <c r="J3260">
        <f t="shared" si="267"/>
        <v>111.84</v>
      </c>
      <c r="K3260">
        <f t="shared" si="268"/>
        <v>4378.5643043165064</v>
      </c>
      <c r="L3260">
        <f t="shared" si="269"/>
        <v>83.382581327909193</v>
      </c>
      <c r="M3260">
        <f t="shared" si="270"/>
        <v>48.684242263440993</v>
      </c>
    </row>
    <row r="3261" spans="1:13">
      <c r="A3261" s="230">
        <v>40492</v>
      </c>
      <c r="B3261">
        <v>14.49</v>
      </c>
      <c r="C3261">
        <v>44.16</v>
      </c>
      <c r="D3261">
        <v>14.3</v>
      </c>
      <c r="E3261">
        <v>318.02980000000002</v>
      </c>
      <c r="F3261">
        <v>1218.71</v>
      </c>
      <c r="G3261">
        <v>404.6</v>
      </c>
      <c r="H3261">
        <f t="shared" si="265"/>
        <v>28.481572481572481</v>
      </c>
      <c r="I3261">
        <f t="shared" si="266"/>
        <v>96.092541295203858</v>
      </c>
      <c r="J3261">
        <f t="shared" si="267"/>
        <v>114.4</v>
      </c>
      <c r="K3261">
        <f t="shared" si="268"/>
        <v>4405.5771042278502</v>
      </c>
      <c r="L3261">
        <f t="shared" si="269"/>
        <v>83.747474608650236</v>
      </c>
      <c r="M3261">
        <f t="shared" si="270"/>
        <v>48.795195253141664</v>
      </c>
    </row>
    <row r="3262" spans="1:13">
      <c r="A3262" s="230">
        <v>40493</v>
      </c>
      <c r="B3262">
        <v>13.93</v>
      </c>
      <c r="C3262">
        <v>43.1</v>
      </c>
      <c r="D3262">
        <v>14.45</v>
      </c>
      <c r="E3262">
        <v>316.65480000000002</v>
      </c>
      <c r="F3262">
        <v>1213.54</v>
      </c>
      <c r="G3262">
        <v>397.45</v>
      </c>
      <c r="H3262">
        <f t="shared" si="265"/>
        <v>27.380835380835382</v>
      </c>
      <c r="I3262">
        <f t="shared" si="266"/>
        <v>93.785972142737464</v>
      </c>
      <c r="J3262">
        <f t="shared" si="267"/>
        <v>115.6</v>
      </c>
      <c r="K3262">
        <f t="shared" si="268"/>
        <v>4386.5296171108776</v>
      </c>
      <c r="L3262">
        <f t="shared" si="269"/>
        <v>83.392201866384468</v>
      </c>
      <c r="M3262">
        <f t="shared" si="270"/>
        <v>47.932897561446254</v>
      </c>
    </row>
    <row r="3263" spans="1:13">
      <c r="A3263" s="230">
        <v>40494</v>
      </c>
      <c r="B3263">
        <v>13.42</v>
      </c>
      <c r="C3263">
        <v>42.21</v>
      </c>
      <c r="D3263">
        <v>14.42</v>
      </c>
      <c r="E3263">
        <v>308.02980000000002</v>
      </c>
      <c r="F3263">
        <v>1199.21</v>
      </c>
      <c r="G3263">
        <v>391.91</v>
      </c>
      <c r="H3263">
        <f t="shared" si="265"/>
        <v>26.378378378378379</v>
      </c>
      <c r="I3263">
        <f t="shared" si="266"/>
        <v>91.849324458119455</v>
      </c>
      <c r="J3263">
        <f t="shared" si="267"/>
        <v>115.36</v>
      </c>
      <c r="K3263">
        <f t="shared" si="268"/>
        <v>4267.0499251953242</v>
      </c>
      <c r="L3263">
        <f t="shared" si="269"/>
        <v>82.407471035307381</v>
      </c>
      <c r="M3263">
        <f t="shared" si="270"/>
        <v>47.264767601727009</v>
      </c>
    </row>
    <row r="3264" spans="1:13">
      <c r="A3264" s="230">
        <v>40497</v>
      </c>
      <c r="B3264">
        <v>13.51</v>
      </c>
      <c r="C3264">
        <v>42.54</v>
      </c>
      <c r="D3264">
        <v>13.93</v>
      </c>
      <c r="E3264">
        <v>307.03489999999999</v>
      </c>
      <c r="F3264">
        <v>1197.75</v>
      </c>
      <c r="G3264">
        <v>390.22</v>
      </c>
      <c r="H3264">
        <f t="shared" si="265"/>
        <v>26.555282555282556</v>
      </c>
      <c r="I3264">
        <f t="shared" si="266"/>
        <v>92.567407307472195</v>
      </c>
      <c r="J3264">
        <f t="shared" si="267"/>
        <v>111.44</v>
      </c>
      <c r="K3264">
        <f t="shared" si="268"/>
        <v>4253.2678561533767</v>
      </c>
      <c r="L3264">
        <f t="shared" si="269"/>
        <v>82.307142562636571</v>
      </c>
      <c r="M3264">
        <f t="shared" si="270"/>
        <v>47.060951783689916</v>
      </c>
    </row>
    <row r="3265" spans="1:13">
      <c r="A3265" s="230">
        <v>40498</v>
      </c>
      <c r="B3265">
        <v>13.395</v>
      </c>
      <c r="C3265">
        <v>41.8</v>
      </c>
      <c r="D3265">
        <v>13.75</v>
      </c>
      <c r="E3265">
        <v>301.58980000000003</v>
      </c>
      <c r="F3265">
        <v>1178.3399999999999</v>
      </c>
      <c r="G3265">
        <v>382.94</v>
      </c>
      <c r="H3265">
        <f t="shared" si="265"/>
        <v>26.329238329238329</v>
      </c>
      <c r="I3265">
        <f t="shared" si="266"/>
        <v>90.957160918014523</v>
      </c>
      <c r="J3265">
        <f t="shared" si="267"/>
        <v>110</v>
      </c>
      <c r="K3265">
        <f t="shared" si="268"/>
        <v>4177.8384218983774</v>
      </c>
      <c r="L3265">
        <f t="shared" si="269"/>
        <v>80.973323621170664</v>
      </c>
      <c r="M3265">
        <f t="shared" si="270"/>
        <v>46.182975952145497</v>
      </c>
    </row>
    <row r="3266" spans="1:13">
      <c r="A3266" s="230">
        <v>40499</v>
      </c>
      <c r="B3266">
        <v>13.35</v>
      </c>
      <c r="C3266">
        <v>40.97</v>
      </c>
      <c r="D3266">
        <v>13.6</v>
      </c>
      <c r="E3266">
        <v>300.5</v>
      </c>
      <c r="F3266">
        <v>1178.5899999999999</v>
      </c>
      <c r="G3266">
        <v>382.76</v>
      </c>
      <c r="H3266">
        <f t="shared" si="265"/>
        <v>26.240786240786242</v>
      </c>
      <c r="I3266">
        <f t="shared" si="266"/>
        <v>89.151073751460643</v>
      </c>
      <c r="J3266">
        <f t="shared" si="267"/>
        <v>108.8</v>
      </c>
      <c r="K3266">
        <f t="shared" si="268"/>
        <v>4162.7417299274121</v>
      </c>
      <c r="L3266">
        <f t="shared" si="269"/>
        <v>80.990503154162241</v>
      </c>
      <c r="M3266">
        <f t="shared" si="270"/>
        <v>46.161267758508409</v>
      </c>
    </row>
    <row r="3267" spans="1:13">
      <c r="A3267" s="230">
        <v>40500</v>
      </c>
      <c r="B3267">
        <v>13.664999999999999</v>
      </c>
      <c r="C3267">
        <v>41.69</v>
      </c>
      <c r="D3267">
        <v>13.84</v>
      </c>
      <c r="E3267">
        <v>308.42989999999998</v>
      </c>
      <c r="F3267">
        <v>1196.69</v>
      </c>
      <c r="G3267">
        <v>389.71</v>
      </c>
      <c r="H3267">
        <f t="shared" si="265"/>
        <v>26.85995085995086</v>
      </c>
      <c r="I3267">
        <f t="shared" si="266"/>
        <v>90.717799968230267</v>
      </c>
      <c r="J3267">
        <f t="shared" si="267"/>
        <v>110.72</v>
      </c>
      <c r="K3267">
        <f t="shared" si="268"/>
        <v>4272.5923976284148</v>
      </c>
      <c r="L3267">
        <f t="shared" si="269"/>
        <v>82.234301342752303</v>
      </c>
      <c r="M3267">
        <f t="shared" si="270"/>
        <v>46.999445235051496</v>
      </c>
    </row>
    <row r="3268" spans="1:13">
      <c r="A3268" s="230">
        <v>40501</v>
      </c>
      <c r="B3268">
        <v>13.895</v>
      </c>
      <c r="C3268">
        <v>42.49</v>
      </c>
      <c r="D3268">
        <v>14.05</v>
      </c>
      <c r="E3268">
        <v>306.73</v>
      </c>
      <c r="F3268">
        <v>1199.73</v>
      </c>
      <c r="G3268">
        <v>390.63</v>
      </c>
      <c r="H3268">
        <f t="shared" si="265"/>
        <v>27.31203931203931</v>
      </c>
      <c r="I3268">
        <f t="shared" si="266"/>
        <v>92.458606875752082</v>
      </c>
      <c r="J3268">
        <f t="shared" si="267"/>
        <v>112.4</v>
      </c>
      <c r="K3268">
        <f t="shared" si="268"/>
        <v>4249.0441624646755</v>
      </c>
      <c r="L3268">
        <f t="shared" si="269"/>
        <v>82.443204463929845</v>
      </c>
      <c r="M3268">
        <f t="shared" si="270"/>
        <v>47.110398224752167</v>
      </c>
    </row>
    <row r="3269" spans="1:13">
      <c r="A3269" s="230">
        <v>40504</v>
      </c>
      <c r="B3269">
        <v>13.96</v>
      </c>
      <c r="C3269">
        <v>43.25</v>
      </c>
      <c r="D3269">
        <v>14.16</v>
      </c>
      <c r="E3269">
        <v>313.35989999999998</v>
      </c>
      <c r="F3269">
        <v>1197.8399999999999</v>
      </c>
      <c r="G3269">
        <v>392.93</v>
      </c>
      <c r="H3269">
        <f t="shared" si="265"/>
        <v>27.439803439803441</v>
      </c>
      <c r="I3269">
        <f t="shared" si="266"/>
        <v>94.112373437897801</v>
      </c>
      <c r="J3269">
        <f t="shared" si="267"/>
        <v>113.28</v>
      </c>
      <c r="K3269">
        <f t="shared" si="268"/>
        <v>4340.88629689145</v>
      </c>
      <c r="L3269">
        <f t="shared" si="269"/>
        <v>82.313327194513533</v>
      </c>
      <c r="M3269">
        <f t="shared" si="270"/>
        <v>47.387780699003841</v>
      </c>
    </row>
    <row r="3270" spans="1:13">
      <c r="A3270" s="230">
        <v>40505</v>
      </c>
      <c r="B3270">
        <v>13.82</v>
      </c>
      <c r="C3270">
        <v>44.19</v>
      </c>
      <c r="D3270">
        <v>13.68</v>
      </c>
      <c r="E3270">
        <v>308.73</v>
      </c>
      <c r="F3270">
        <v>1180.73</v>
      </c>
      <c r="G3270">
        <v>387.24</v>
      </c>
      <c r="H3270">
        <f t="shared" si="265"/>
        <v>27.164619164619165</v>
      </c>
      <c r="I3270">
        <f t="shared" si="266"/>
        <v>96.157821554235923</v>
      </c>
      <c r="J3270">
        <f t="shared" si="267"/>
        <v>109.44</v>
      </c>
      <c r="K3270">
        <f t="shared" si="268"/>
        <v>4276.7495982711807</v>
      </c>
      <c r="L3270">
        <f t="shared" si="269"/>
        <v>81.137559956570144</v>
      </c>
      <c r="M3270">
        <f t="shared" si="270"/>
        <v>46.701560577920361</v>
      </c>
    </row>
    <row r="3271" spans="1:13">
      <c r="A3271" s="230">
        <v>40506</v>
      </c>
      <c r="B3271">
        <v>13.875</v>
      </c>
      <c r="C3271">
        <v>43.744999999999997</v>
      </c>
      <c r="D3271">
        <v>13.74</v>
      </c>
      <c r="E3271">
        <v>314.79489999999998</v>
      </c>
      <c r="F3271">
        <v>1198.3499999999999</v>
      </c>
      <c r="G3271">
        <v>393.96</v>
      </c>
      <c r="H3271">
        <f t="shared" si="265"/>
        <v>27.272727272727273</v>
      </c>
      <c r="I3271">
        <f t="shared" si="266"/>
        <v>95.189497711926919</v>
      </c>
      <c r="J3271">
        <f t="shared" si="267"/>
        <v>109.92</v>
      </c>
      <c r="K3271">
        <f t="shared" si="268"/>
        <v>4360.7649470826173</v>
      </c>
      <c r="L3271">
        <f t="shared" si="269"/>
        <v>82.348373441816349</v>
      </c>
      <c r="M3271">
        <f t="shared" si="270"/>
        <v>47.511999807038279</v>
      </c>
    </row>
    <row r="3272" spans="1:13">
      <c r="A3272" s="230">
        <v>40507</v>
      </c>
      <c r="B3272">
        <v>13.875</v>
      </c>
      <c r="C3272">
        <v>43.744999999999997</v>
      </c>
      <c r="D3272">
        <v>13.74</v>
      </c>
      <c r="E3272">
        <v>314.79489999999998</v>
      </c>
      <c r="F3272">
        <v>1198.3499999999999</v>
      </c>
      <c r="G3272">
        <v>393.96</v>
      </c>
      <c r="H3272">
        <f t="shared" si="265"/>
        <v>27.272727272727273</v>
      </c>
      <c r="I3272">
        <f t="shared" si="266"/>
        <v>95.189497711926919</v>
      </c>
      <c r="J3272">
        <f t="shared" si="267"/>
        <v>109.92</v>
      </c>
      <c r="K3272">
        <f t="shared" si="268"/>
        <v>4360.7649470826173</v>
      </c>
      <c r="L3272">
        <f t="shared" si="269"/>
        <v>82.348373441816349</v>
      </c>
      <c r="M3272">
        <f t="shared" si="270"/>
        <v>47.511999807038279</v>
      </c>
    </row>
    <row r="3273" spans="1:13">
      <c r="A3273" s="230">
        <v>40508</v>
      </c>
      <c r="B3273">
        <v>13.73</v>
      </c>
      <c r="C3273">
        <v>43.2</v>
      </c>
      <c r="D3273">
        <v>13.29</v>
      </c>
      <c r="E3273">
        <v>315.75979999999998</v>
      </c>
      <c r="F3273">
        <v>1189.4000000000001</v>
      </c>
      <c r="G3273">
        <v>392.21</v>
      </c>
      <c r="H3273">
        <f t="shared" si="265"/>
        <v>26.987714987714988</v>
      </c>
      <c r="I3273">
        <f t="shared" si="266"/>
        <v>94.003573006177689</v>
      </c>
      <c r="J3273">
        <f t="shared" si="267"/>
        <v>106.32</v>
      </c>
      <c r="K3273">
        <f t="shared" si="268"/>
        <v>4374.1314345874662</v>
      </c>
      <c r="L3273">
        <f t="shared" si="269"/>
        <v>81.733346160717971</v>
      </c>
      <c r="M3273">
        <f t="shared" si="270"/>
        <v>47.300947924455492</v>
      </c>
    </row>
    <row r="3274" spans="1:13">
      <c r="A3274" s="230">
        <v>40511</v>
      </c>
      <c r="B3274">
        <v>13.57</v>
      </c>
      <c r="C3274">
        <v>42.6</v>
      </c>
      <c r="D3274">
        <v>13.27</v>
      </c>
      <c r="E3274">
        <v>316.86989999999997</v>
      </c>
      <c r="F3274">
        <v>1187.76</v>
      </c>
      <c r="G3274">
        <v>389.88</v>
      </c>
      <c r="H3274">
        <f t="shared" si="265"/>
        <v>26.673218673218674</v>
      </c>
      <c r="I3274">
        <f t="shared" si="266"/>
        <v>92.697967825536338</v>
      </c>
      <c r="J3274">
        <f t="shared" si="267"/>
        <v>106.16</v>
      </c>
      <c r="K3274">
        <f t="shared" si="268"/>
        <v>4389.5093367318668</v>
      </c>
      <c r="L3274">
        <f t="shared" si="269"/>
        <v>81.620648424293236</v>
      </c>
      <c r="M3274">
        <f t="shared" si="270"/>
        <v>47.019947417930972</v>
      </c>
    </row>
    <row r="3275" spans="1:13">
      <c r="A3275" s="230">
        <v>40512</v>
      </c>
      <c r="B3275">
        <v>13.22</v>
      </c>
      <c r="C3275">
        <v>41.93</v>
      </c>
      <c r="D3275">
        <v>13.11</v>
      </c>
      <c r="E3275">
        <v>311.1499</v>
      </c>
      <c r="F3275">
        <v>1180.55</v>
      </c>
      <c r="G3275">
        <v>384.45</v>
      </c>
      <c r="H3275">
        <f t="shared" si="265"/>
        <v>25.985257985257984</v>
      </c>
      <c r="I3275">
        <f t="shared" si="266"/>
        <v>91.240042040486813</v>
      </c>
      <c r="J3275">
        <f t="shared" si="267"/>
        <v>104.88</v>
      </c>
      <c r="K3275">
        <f t="shared" si="268"/>
        <v>4310.2717903252624</v>
      </c>
      <c r="L3275">
        <f t="shared" si="269"/>
        <v>81.125190692816204</v>
      </c>
      <c r="M3275">
        <f t="shared" si="270"/>
        <v>46.365083576545508</v>
      </c>
    </row>
    <row r="3276" spans="1:13">
      <c r="A3276" s="230">
        <v>40513</v>
      </c>
      <c r="B3276">
        <v>13.41</v>
      </c>
      <c r="C3276">
        <v>42.57</v>
      </c>
      <c r="D3276">
        <v>13.7</v>
      </c>
      <c r="E3276">
        <v>316.3999</v>
      </c>
      <c r="F3276">
        <v>1206.07</v>
      </c>
      <c r="G3276">
        <v>393.06</v>
      </c>
      <c r="H3276">
        <f t="shared" si="265"/>
        <v>26.35872235872236</v>
      </c>
      <c r="I3276">
        <f t="shared" si="266"/>
        <v>92.632687566504259</v>
      </c>
      <c r="J3276">
        <f t="shared" si="267"/>
        <v>109.6</v>
      </c>
      <c r="K3276">
        <f t="shared" si="268"/>
        <v>4382.9985593173387</v>
      </c>
      <c r="L3276">
        <f t="shared" si="269"/>
        <v>82.878877420596197</v>
      </c>
      <c r="M3276">
        <f t="shared" si="270"/>
        <v>47.403458838852842</v>
      </c>
    </row>
    <row r="3277" spans="1:13">
      <c r="A3277" s="230">
        <v>40514</v>
      </c>
      <c r="B3277">
        <v>13.65</v>
      </c>
      <c r="C3277">
        <v>43.11</v>
      </c>
      <c r="D3277">
        <v>13.7</v>
      </c>
      <c r="E3277">
        <v>318.1499</v>
      </c>
      <c r="F3277">
        <v>1221.53</v>
      </c>
      <c r="G3277">
        <v>398.02</v>
      </c>
      <c r="H3277">
        <f t="shared" si="265"/>
        <v>26.830466830466829</v>
      </c>
      <c r="I3277">
        <f t="shared" si="266"/>
        <v>93.807732229081481</v>
      </c>
      <c r="J3277">
        <f t="shared" si="267"/>
        <v>109.6</v>
      </c>
      <c r="K3277">
        <f t="shared" si="268"/>
        <v>4407.2408156480305</v>
      </c>
      <c r="L3277">
        <f t="shared" si="269"/>
        <v>83.941259740795203</v>
      </c>
      <c r="M3277">
        <f t="shared" si="270"/>
        <v>48.00164017463036</v>
      </c>
    </row>
    <row r="3278" spans="1:13">
      <c r="A3278" s="230">
        <v>40515</v>
      </c>
      <c r="B3278">
        <v>13.69</v>
      </c>
      <c r="C3278">
        <v>43.03</v>
      </c>
      <c r="D3278">
        <v>14.17</v>
      </c>
      <c r="E3278">
        <v>317.43990000000002</v>
      </c>
      <c r="F3278">
        <v>1224.71</v>
      </c>
      <c r="G3278">
        <v>399.12</v>
      </c>
      <c r="H3278">
        <f t="shared" si="265"/>
        <v>26.90909090909091</v>
      </c>
      <c r="I3278">
        <f t="shared" si="266"/>
        <v>93.633651538329303</v>
      </c>
      <c r="J3278">
        <f t="shared" si="267"/>
        <v>113.36</v>
      </c>
      <c r="K3278">
        <f t="shared" si="268"/>
        <v>4397.4053859367214</v>
      </c>
      <c r="L3278">
        <f t="shared" si="269"/>
        <v>84.159783400448035</v>
      </c>
      <c r="M3278">
        <f t="shared" si="270"/>
        <v>48.134301357968113</v>
      </c>
    </row>
    <row r="3279" spans="1:13">
      <c r="A3279" s="230">
        <v>40518</v>
      </c>
      <c r="B3279">
        <v>13.7</v>
      </c>
      <c r="C3279">
        <v>42.85</v>
      </c>
      <c r="D3279">
        <v>14.31</v>
      </c>
      <c r="E3279">
        <v>320.1499</v>
      </c>
      <c r="F3279">
        <v>1223.1199999999999</v>
      </c>
      <c r="G3279">
        <v>399.4</v>
      </c>
      <c r="H3279">
        <f t="shared" si="265"/>
        <v>26.928746928746929</v>
      </c>
      <c r="I3279">
        <f t="shared" si="266"/>
        <v>93.241969984136901</v>
      </c>
      <c r="J3279">
        <f t="shared" si="267"/>
        <v>114.48</v>
      </c>
      <c r="K3279">
        <f t="shared" si="268"/>
        <v>4434.9462514545357</v>
      </c>
      <c r="L3279">
        <f t="shared" si="269"/>
        <v>84.050521570621612</v>
      </c>
      <c r="M3279">
        <f t="shared" si="270"/>
        <v>48.168069659181363</v>
      </c>
    </row>
    <row r="3280" spans="1:13">
      <c r="A3280" s="230">
        <v>40519</v>
      </c>
      <c r="B3280">
        <v>13.6</v>
      </c>
      <c r="C3280">
        <v>42.19</v>
      </c>
      <c r="D3280">
        <v>14.21</v>
      </c>
      <c r="E3280">
        <v>318.20999999999998</v>
      </c>
      <c r="F3280">
        <v>1223.75</v>
      </c>
      <c r="G3280">
        <v>399.37</v>
      </c>
      <c r="H3280">
        <f t="shared" si="265"/>
        <v>26.732186732186733</v>
      </c>
      <c r="I3280">
        <f t="shared" si="266"/>
        <v>91.805804285431407</v>
      </c>
      <c r="J3280">
        <f t="shared" si="267"/>
        <v>113.68</v>
      </c>
      <c r="K3280">
        <f t="shared" si="268"/>
        <v>4408.0733639940154</v>
      </c>
      <c r="L3280">
        <f t="shared" si="269"/>
        <v>84.093813993760392</v>
      </c>
      <c r="M3280">
        <f t="shared" si="270"/>
        <v>48.164451626908516</v>
      </c>
    </row>
    <row r="3281" spans="1:13">
      <c r="A3281" s="230">
        <v>40520</v>
      </c>
      <c r="B3281">
        <v>13.68</v>
      </c>
      <c r="C3281">
        <v>42.66</v>
      </c>
      <c r="D3281">
        <v>13.78</v>
      </c>
      <c r="E3281">
        <v>321.00979999999998</v>
      </c>
      <c r="F3281">
        <v>1228.28</v>
      </c>
      <c r="G3281">
        <v>402.87</v>
      </c>
      <c r="H3281">
        <f t="shared" si="265"/>
        <v>26.889434889434888</v>
      </c>
      <c r="I3281">
        <f t="shared" si="266"/>
        <v>92.828528343600468</v>
      </c>
      <c r="J3281">
        <f t="shared" si="267"/>
        <v>110.24</v>
      </c>
      <c r="K3281">
        <f t="shared" si="268"/>
        <v>4446.8582035795425</v>
      </c>
      <c r="L3281">
        <f t="shared" si="269"/>
        <v>84.405107131567732</v>
      </c>
      <c r="M3281">
        <f t="shared" si="270"/>
        <v>48.586555392074104</v>
      </c>
    </row>
    <row r="3282" spans="1:13">
      <c r="A3282" s="230">
        <v>40521</v>
      </c>
      <c r="B3282">
        <v>13.648999999999999</v>
      </c>
      <c r="C3282">
        <v>42.54</v>
      </c>
      <c r="D3282">
        <v>14</v>
      </c>
      <c r="E3282">
        <v>319.75729999999999</v>
      </c>
      <c r="F3282">
        <v>1233</v>
      </c>
      <c r="G3282">
        <v>402.85</v>
      </c>
      <c r="H3282">
        <f t="shared" si="265"/>
        <v>26.828501228501224</v>
      </c>
      <c r="I3282">
        <f t="shared" si="266"/>
        <v>92.567407307472195</v>
      </c>
      <c r="J3282">
        <f t="shared" si="267"/>
        <v>112</v>
      </c>
      <c r="K3282">
        <f t="shared" si="268"/>
        <v>4429.5076744057187</v>
      </c>
      <c r="L3282">
        <f t="shared" si="269"/>
        <v>84.729456714448673</v>
      </c>
      <c r="M3282">
        <f t="shared" si="270"/>
        <v>48.58414337055887</v>
      </c>
    </row>
    <row r="3283" spans="1:13">
      <c r="A3283" s="230">
        <v>40522</v>
      </c>
      <c r="B3283">
        <v>13.89</v>
      </c>
      <c r="C3283">
        <v>42.62</v>
      </c>
      <c r="D3283">
        <v>14</v>
      </c>
      <c r="E3283">
        <v>320.5598</v>
      </c>
      <c r="F3283">
        <v>1240.4000000000001</v>
      </c>
      <c r="G3283">
        <v>404.87</v>
      </c>
      <c r="H3283">
        <f t="shared" si="265"/>
        <v>27.302211302211301</v>
      </c>
      <c r="I3283">
        <f t="shared" si="266"/>
        <v>92.741487998224372</v>
      </c>
      <c r="J3283">
        <f t="shared" si="267"/>
        <v>112</v>
      </c>
      <c r="K3283">
        <f t="shared" si="268"/>
        <v>4440.624480523079</v>
      </c>
      <c r="L3283">
        <f t="shared" si="269"/>
        <v>85.237970890999307</v>
      </c>
      <c r="M3283">
        <f t="shared" si="270"/>
        <v>48.827757543597293</v>
      </c>
    </row>
    <row r="3284" spans="1:13">
      <c r="A3284" s="230">
        <v>40525</v>
      </c>
      <c r="B3284">
        <v>13.355</v>
      </c>
      <c r="C3284">
        <v>41.65</v>
      </c>
      <c r="D3284">
        <v>13.72</v>
      </c>
      <c r="E3284">
        <v>321.66989999999998</v>
      </c>
      <c r="F3284">
        <v>1240.46</v>
      </c>
      <c r="G3284">
        <v>403.57</v>
      </c>
      <c r="H3284">
        <f t="shared" si="265"/>
        <v>26.250614250614252</v>
      </c>
      <c r="I3284">
        <f t="shared" si="266"/>
        <v>90.630759622854185</v>
      </c>
      <c r="J3284">
        <f t="shared" si="267"/>
        <v>109.76</v>
      </c>
      <c r="K3284">
        <f t="shared" si="268"/>
        <v>4456.0023826674787</v>
      </c>
      <c r="L3284">
        <f t="shared" si="269"/>
        <v>85.242093978917282</v>
      </c>
      <c r="M3284">
        <f t="shared" si="270"/>
        <v>48.670976145107218</v>
      </c>
    </row>
    <row r="3285" spans="1:13">
      <c r="A3285" s="230">
        <v>40526</v>
      </c>
      <c r="B3285">
        <v>13.3125</v>
      </c>
      <c r="C3285">
        <v>41.54</v>
      </c>
      <c r="D3285">
        <v>13.55</v>
      </c>
      <c r="E3285">
        <v>320.28980000000001</v>
      </c>
      <c r="F3285">
        <v>1241.5899999999999</v>
      </c>
      <c r="G3285">
        <v>403.88</v>
      </c>
      <c r="H3285">
        <f t="shared" si="265"/>
        <v>26.167076167076168</v>
      </c>
      <c r="I3285">
        <f t="shared" si="266"/>
        <v>90.391398673069929</v>
      </c>
      <c r="J3285">
        <f t="shared" si="267"/>
        <v>108.4</v>
      </c>
      <c r="K3285">
        <f t="shared" si="268"/>
        <v>4436.8842466892011</v>
      </c>
      <c r="L3285">
        <f t="shared" si="269"/>
        <v>85.319745468039187</v>
      </c>
      <c r="M3285">
        <f t="shared" si="270"/>
        <v>48.708362478593315</v>
      </c>
    </row>
    <row r="3286" spans="1:13">
      <c r="A3286" s="230">
        <v>40527</v>
      </c>
      <c r="B3286">
        <v>13.29</v>
      </c>
      <c r="C3286">
        <v>41.23</v>
      </c>
      <c r="D3286">
        <v>13.31</v>
      </c>
      <c r="E3286">
        <v>320.35989999999998</v>
      </c>
      <c r="F3286">
        <v>1235.23</v>
      </c>
      <c r="G3286">
        <v>401.66</v>
      </c>
      <c r="H3286">
        <f t="shared" si="265"/>
        <v>26.122850122850124</v>
      </c>
      <c r="I3286">
        <f t="shared" si="266"/>
        <v>89.716835996405237</v>
      </c>
      <c r="J3286">
        <f t="shared" si="267"/>
        <v>106.48</v>
      </c>
      <c r="K3286">
        <f t="shared" si="268"/>
        <v>4437.8553222142182</v>
      </c>
      <c r="L3286">
        <f t="shared" si="269"/>
        <v>84.882698148733525</v>
      </c>
      <c r="M3286">
        <f t="shared" si="270"/>
        <v>48.440628090402569</v>
      </c>
    </row>
    <row r="3287" spans="1:13">
      <c r="A3287" s="230">
        <v>40528</v>
      </c>
      <c r="B3287">
        <v>13.33</v>
      </c>
      <c r="C3287">
        <v>41.952500000000001</v>
      </c>
      <c r="D3287">
        <v>12.83</v>
      </c>
      <c r="E3287">
        <v>321.25</v>
      </c>
      <c r="F3287">
        <v>1242.8699999999999</v>
      </c>
      <c r="G3287">
        <v>402.61</v>
      </c>
      <c r="H3287">
        <f t="shared" si="265"/>
        <v>26.201474201474202</v>
      </c>
      <c r="I3287">
        <f t="shared" si="266"/>
        <v>91.289002234760872</v>
      </c>
      <c r="J3287">
        <f t="shared" si="267"/>
        <v>102.64</v>
      </c>
      <c r="K3287">
        <f t="shared" si="268"/>
        <v>4450.1856264199041</v>
      </c>
      <c r="L3287">
        <f t="shared" si="269"/>
        <v>85.407704676956044</v>
      </c>
      <c r="M3287">
        <f t="shared" si="270"/>
        <v>48.555199112376087</v>
      </c>
    </row>
    <row r="3288" spans="1:13">
      <c r="A3288" s="230">
        <v>40529</v>
      </c>
      <c r="B3288">
        <v>13.64</v>
      </c>
      <c r="C3288">
        <v>41.96</v>
      </c>
      <c r="D3288">
        <v>13</v>
      </c>
      <c r="E3288">
        <v>320.60989999999998</v>
      </c>
      <c r="F3288">
        <v>1243.9100000000001</v>
      </c>
      <c r="G3288">
        <v>403.1</v>
      </c>
      <c r="H3288">
        <f t="shared" si="265"/>
        <v>26.810810810810811</v>
      </c>
      <c r="I3288">
        <f t="shared" si="266"/>
        <v>91.305322299518878</v>
      </c>
      <c r="J3288">
        <f t="shared" si="267"/>
        <v>104</v>
      </c>
      <c r="K3288">
        <f t="shared" si="268"/>
        <v>4441.3185016900316</v>
      </c>
      <c r="L3288">
        <f t="shared" si="269"/>
        <v>85.479171534201029</v>
      </c>
      <c r="M3288">
        <f t="shared" si="270"/>
        <v>48.614293639499266</v>
      </c>
    </row>
    <row r="3289" spans="1:13">
      <c r="A3289" s="230">
        <v>40532</v>
      </c>
      <c r="B3289">
        <v>13.36</v>
      </c>
      <c r="C3289">
        <v>41.89</v>
      </c>
      <c r="D3289">
        <v>12.84</v>
      </c>
      <c r="E3289">
        <v>322.20999999999998</v>
      </c>
      <c r="F3289">
        <v>1247.08</v>
      </c>
      <c r="G3289">
        <v>403.37</v>
      </c>
      <c r="H3289">
        <f t="shared" si="265"/>
        <v>26.260442260442261</v>
      </c>
      <c r="I3289">
        <f t="shared" si="266"/>
        <v>91.153001695110731</v>
      </c>
      <c r="J3289">
        <f t="shared" si="267"/>
        <v>102.72</v>
      </c>
      <c r="K3289">
        <f t="shared" si="268"/>
        <v>4463.4842356070258</v>
      </c>
      <c r="L3289">
        <f t="shared" si="269"/>
        <v>85.697008012534184</v>
      </c>
      <c r="M3289">
        <f t="shared" si="270"/>
        <v>48.646855929954896</v>
      </c>
    </row>
    <row r="3290" spans="1:13">
      <c r="A3290" s="230">
        <v>40533</v>
      </c>
      <c r="B3290">
        <v>13.84</v>
      </c>
      <c r="C3290">
        <v>41.91</v>
      </c>
      <c r="D3290">
        <v>12.78</v>
      </c>
      <c r="E3290">
        <v>324.20479999999998</v>
      </c>
      <c r="F3290">
        <v>1254.5999999999999</v>
      </c>
      <c r="G3290">
        <v>405.93</v>
      </c>
      <c r="H3290">
        <f t="shared" si="265"/>
        <v>27.203931203931205</v>
      </c>
      <c r="I3290">
        <f t="shared" si="266"/>
        <v>91.196521867798765</v>
      </c>
      <c r="J3290">
        <f t="shared" si="267"/>
        <v>102.24</v>
      </c>
      <c r="K3290">
        <f t="shared" si="268"/>
        <v>4491.1176372804339</v>
      </c>
      <c r="L3290">
        <f t="shared" si="269"/>
        <v>86.213768364920753</v>
      </c>
      <c r="M3290">
        <f t="shared" si="270"/>
        <v>48.955594683904586</v>
      </c>
    </row>
    <row r="3291" spans="1:13">
      <c r="A3291" s="230">
        <v>40534</v>
      </c>
      <c r="B3291">
        <v>13.8775</v>
      </c>
      <c r="C3291">
        <v>41.48</v>
      </c>
      <c r="D3291">
        <v>12.86</v>
      </c>
      <c r="E3291">
        <v>325.15989999999999</v>
      </c>
      <c r="F3291">
        <v>1258.8399999999999</v>
      </c>
      <c r="G3291">
        <v>405.78</v>
      </c>
      <c r="H3291">
        <f t="shared" si="265"/>
        <v>27.277641277641276</v>
      </c>
      <c r="I3291">
        <f t="shared" si="266"/>
        <v>90.2608381550058</v>
      </c>
      <c r="J3291">
        <f t="shared" si="267"/>
        <v>102.88</v>
      </c>
      <c r="K3291">
        <f t="shared" si="268"/>
        <v>4504.348368149831</v>
      </c>
      <c r="L3291">
        <f t="shared" si="269"/>
        <v>86.505133244457866</v>
      </c>
      <c r="M3291">
        <f t="shared" si="270"/>
        <v>48.937504522540344</v>
      </c>
    </row>
    <row r="3292" spans="1:13">
      <c r="A3292" s="230">
        <v>40535</v>
      </c>
      <c r="B3292">
        <v>13.79</v>
      </c>
      <c r="C3292">
        <v>41.74</v>
      </c>
      <c r="D3292">
        <v>12.91</v>
      </c>
      <c r="E3292">
        <v>323.59989999999999</v>
      </c>
      <c r="F3292">
        <v>1256.77</v>
      </c>
      <c r="G3292">
        <v>405.1</v>
      </c>
      <c r="H3292">
        <f t="shared" si="265"/>
        <v>27.105651105651106</v>
      </c>
      <c r="I3292">
        <f t="shared" si="266"/>
        <v>90.826600399950379</v>
      </c>
      <c r="J3292">
        <f t="shared" si="267"/>
        <v>103.28</v>
      </c>
      <c r="K3292">
        <f t="shared" si="268"/>
        <v>4482.7381282207571</v>
      </c>
      <c r="L3292">
        <f t="shared" si="269"/>
        <v>86.362886711287643</v>
      </c>
      <c r="M3292">
        <f t="shared" si="270"/>
        <v>48.855495791022456</v>
      </c>
    </row>
    <row r="3293" spans="1:13">
      <c r="A3293" s="230">
        <v>40536</v>
      </c>
      <c r="B3293">
        <v>13.79</v>
      </c>
      <c r="C3293">
        <v>41.74</v>
      </c>
      <c r="D3293">
        <v>12.91</v>
      </c>
      <c r="E3293">
        <v>323.59989999999999</v>
      </c>
      <c r="F3293">
        <v>1256.77</v>
      </c>
      <c r="G3293">
        <v>405.1</v>
      </c>
      <c r="H3293">
        <f t="shared" si="265"/>
        <v>27.105651105651106</v>
      </c>
      <c r="I3293">
        <f t="shared" si="266"/>
        <v>90.826600399950379</v>
      </c>
      <c r="J3293">
        <f t="shared" si="267"/>
        <v>103.28</v>
      </c>
      <c r="K3293">
        <f t="shared" si="268"/>
        <v>4482.7381282207571</v>
      </c>
      <c r="L3293">
        <f t="shared" si="269"/>
        <v>86.362886711287643</v>
      </c>
      <c r="M3293">
        <f t="shared" si="270"/>
        <v>48.855495791022456</v>
      </c>
    </row>
    <row r="3294" spans="1:13">
      <c r="A3294" s="230">
        <v>40539</v>
      </c>
      <c r="B3294">
        <v>13.77</v>
      </c>
      <c r="C3294">
        <v>41.82</v>
      </c>
      <c r="D3294">
        <v>12.91</v>
      </c>
      <c r="E3294">
        <v>324.67989999999998</v>
      </c>
      <c r="F3294">
        <v>1257.54</v>
      </c>
      <c r="G3294">
        <v>405.85</v>
      </c>
      <c r="H3294">
        <f t="shared" si="265"/>
        <v>27.066339066339065</v>
      </c>
      <c r="I3294">
        <f t="shared" si="266"/>
        <v>91.000681090702571</v>
      </c>
      <c r="J3294">
        <f t="shared" si="267"/>
        <v>103.28</v>
      </c>
      <c r="K3294">
        <f t="shared" si="268"/>
        <v>4497.6990635562697</v>
      </c>
      <c r="L3294">
        <f t="shared" si="269"/>
        <v>86.415799672901684</v>
      </c>
      <c r="M3294">
        <f t="shared" si="270"/>
        <v>48.945946597843658</v>
      </c>
    </row>
    <row r="3295" spans="1:13">
      <c r="A3295" s="230">
        <v>40540</v>
      </c>
      <c r="B3295">
        <v>13.69</v>
      </c>
      <c r="C3295">
        <v>42.25</v>
      </c>
      <c r="D3295">
        <v>12.7</v>
      </c>
      <c r="E3295">
        <v>325.47000000000003</v>
      </c>
      <c r="F3295">
        <v>1258.51</v>
      </c>
      <c r="G3295">
        <v>405.78</v>
      </c>
      <c r="H3295">
        <f t="shared" si="265"/>
        <v>26.90909090909091</v>
      </c>
      <c r="I3295">
        <f t="shared" si="266"/>
        <v>91.936364803495536</v>
      </c>
      <c r="J3295">
        <f t="shared" si="267"/>
        <v>101.6</v>
      </c>
      <c r="K3295">
        <f t="shared" si="268"/>
        <v>4508.6440959716301</v>
      </c>
      <c r="L3295">
        <f t="shared" si="269"/>
        <v>86.482456260909004</v>
      </c>
      <c r="M3295">
        <f t="shared" si="270"/>
        <v>48.937504522540344</v>
      </c>
    </row>
    <row r="3296" spans="1:13">
      <c r="A3296" s="230">
        <v>40541</v>
      </c>
      <c r="B3296">
        <v>13.65</v>
      </c>
      <c r="C3296">
        <v>42.32</v>
      </c>
      <c r="D3296">
        <v>12.78</v>
      </c>
      <c r="E3296">
        <v>325.28980000000001</v>
      </c>
      <c r="F3296">
        <v>1259.78</v>
      </c>
      <c r="G3296">
        <v>406.19</v>
      </c>
      <c r="H3296">
        <f t="shared" si="265"/>
        <v>26.830466830466829</v>
      </c>
      <c r="I3296">
        <f t="shared" si="266"/>
        <v>92.088685407903697</v>
      </c>
      <c r="J3296">
        <f t="shared" si="267"/>
        <v>102.24</v>
      </c>
      <c r="K3296">
        <f t="shared" si="268"/>
        <v>4506.147836205464</v>
      </c>
      <c r="L3296">
        <f t="shared" si="269"/>
        <v>86.569728288506198</v>
      </c>
      <c r="M3296">
        <f t="shared" si="270"/>
        <v>48.986950963602595</v>
      </c>
    </row>
    <row r="3297" spans="1:13">
      <c r="A3297" s="230">
        <v>40542</v>
      </c>
      <c r="B3297">
        <v>13.65</v>
      </c>
      <c r="C3297">
        <v>42.26</v>
      </c>
      <c r="D3297">
        <v>12.8</v>
      </c>
      <c r="E3297">
        <v>323.65989999999999</v>
      </c>
      <c r="F3297">
        <v>1257.8800000000001</v>
      </c>
      <c r="G3297">
        <v>405.39</v>
      </c>
      <c r="H3297">
        <f t="shared" si="265"/>
        <v>26.830466830466829</v>
      </c>
      <c r="I3297">
        <f t="shared" si="266"/>
        <v>91.958124889839567</v>
      </c>
      <c r="J3297">
        <f t="shared" si="267"/>
        <v>102.4</v>
      </c>
      <c r="K3297">
        <f t="shared" si="268"/>
        <v>4483.5692912949517</v>
      </c>
      <c r="L3297">
        <f t="shared" si="269"/>
        <v>86.439163837770238</v>
      </c>
      <c r="M3297">
        <f t="shared" si="270"/>
        <v>48.890470102993319</v>
      </c>
    </row>
    <row r="3298" spans="1:13">
      <c r="A3298" s="230">
        <v>40543</v>
      </c>
      <c r="B3298">
        <v>13.55</v>
      </c>
      <c r="C3298">
        <v>42.1</v>
      </c>
      <c r="D3298">
        <v>12.7</v>
      </c>
      <c r="E3298">
        <v>322.5598</v>
      </c>
      <c r="F3298">
        <v>1257.6400000000001</v>
      </c>
      <c r="G3298">
        <v>404.55</v>
      </c>
      <c r="H3298">
        <f t="shared" si="265"/>
        <v>26.633906633906633</v>
      </c>
      <c r="I3298">
        <f t="shared" si="266"/>
        <v>91.609963508335198</v>
      </c>
      <c r="J3298">
        <f t="shared" si="267"/>
        <v>101.6</v>
      </c>
      <c r="K3298">
        <f t="shared" si="268"/>
        <v>4468.3299163295842</v>
      </c>
      <c r="L3298">
        <f t="shared" si="269"/>
        <v>86.422671486098324</v>
      </c>
      <c r="M3298">
        <f t="shared" si="270"/>
        <v>48.789165199353583</v>
      </c>
    </row>
    <row r="3299" spans="1:13">
      <c r="A3299" s="230">
        <v>40546</v>
      </c>
      <c r="B3299">
        <v>13.69</v>
      </c>
      <c r="C3299">
        <v>42.74</v>
      </c>
      <c r="D3299">
        <v>12.73</v>
      </c>
      <c r="E3299">
        <v>329.56979999999999</v>
      </c>
      <c r="F3299">
        <v>1271.8699999999999</v>
      </c>
      <c r="G3299">
        <v>409.36</v>
      </c>
      <c r="H3299">
        <f t="shared" si="265"/>
        <v>26.90909090909091</v>
      </c>
      <c r="I3299">
        <f t="shared" si="266"/>
        <v>93.002609034352645</v>
      </c>
      <c r="J3299">
        <f t="shared" si="267"/>
        <v>101.84</v>
      </c>
      <c r="K3299">
        <f t="shared" si="268"/>
        <v>4565.4374688313846</v>
      </c>
      <c r="L3299">
        <f t="shared" si="269"/>
        <v>87.400530503978771</v>
      </c>
      <c r="M3299">
        <f t="shared" si="270"/>
        <v>49.369256373766859</v>
      </c>
    </row>
    <row r="3300" spans="1:13">
      <c r="A3300" s="230">
        <v>40547</v>
      </c>
      <c r="B3300">
        <v>13.6875</v>
      </c>
      <c r="C3300">
        <v>43.63</v>
      </c>
      <c r="D3300">
        <v>12.88</v>
      </c>
      <c r="E3300">
        <v>331.28980000000001</v>
      </c>
      <c r="F3300">
        <v>1270.2</v>
      </c>
      <c r="G3300">
        <v>409.92</v>
      </c>
      <c r="H3300">
        <f t="shared" si="265"/>
        <v>26.904176904176904</v>
      </c>
      <c r="I3300">
        <f t="shared" si="266"/>
        <v>94.939256718970654</v>
      </c>
      <c r="J3300">
        <f t="shared" si="267"/>
        <v>103.04</v>
      </c>
      <c r="K3300">
        <f t="shared" si="268"/>
        <v>4589.2641436249796</v>
      </c>
      <c r="L3300">
        <f t="shared" si="269"/>
        <v>87.285771223595063</v>
      </c>
      <c r="M3300">
        <f t="shared" si="270"/>
        <v>49.436792976193352</v>
      </c>
    </row>
    <row r="3301" spans="1:13">
      <c r="A3301" s="230">
        <v>40548</v>
      </c>
      <c r="B3301">
        <v>13.87</v>
      </c>
      <c r="C3301">
        <v>44.2</v>
      </c>
      <c r="D3301">
        <v>12.79</v>
      </c>
      <c r="E3301">
        <v>334</v>
      </c>
      <c r="F3301">
        <v>1276.56</v>
      </c>
      <c r="G3301">
        <v>412.68</v>
      </c>
      <c r="H3301">
        <f t="shared" si="265"/>
        <v>27.262899262899264</v>
      </c>
      <c r="I3301">
        <f t="shared" si="266"/>
        <v>96.179581640579954</v>
      </c>
      <c r="J3301">
        <f t="shared" si="267"/>
        <v>102.32</v>
      </c>
      <c r="K3301">
        <f t="shared" si="268"/>
        <v>4626.8077796863745</v>
      </c>
      <c r="L3301">
        <f t="shared" si="269"/>
        <v>87.722818542900725</v>
      </c>
      <c r="M3301">
        <f t="shared" si="270"/>
        <v>49.769651945295358</v>
      </c>
    </row>
    <row r="3302" spans="1:13">
      <c r="A3302" s="230">
        <v>40549</v>
      </c>
      <c r="B3302">
        <v>14.26</v>
      </c>
      <c r="C3302">
        <v>44.88</v>
      </c>
      <c r="D3302">
        <v>12.98</v>
      </c>
      <c r="E3302">
        <v>333.73</v>
      </c>
      <c r="F3302">
        <v>1273.8499999999999</v>
      </c>
      <c r="G3302">
        <v>416.35</v>
      </c>
      <c r="H3302">
        <f t="shared" si="265"/>
        <v>28.029484029484028</v>
      </c>
      <c r="I3302">
        <f t="shared" si="266"/>
        <v>97.659267511973482</v>
      </c>
      <c r="J3302">
        <f t="shared" si="267"/>
        <v>103.84</v>
      </c>
      <c r="K3302">
        <f t="shared" si="268"/>
        <v>4623.0675458524966</v>
      </c>
      <c r="L3302">
        <f t="shared" si="269"/>
        <v>87.536592405272046</v>
      </c>
      <c r="M3302">
        <f t="shared" si="270"/>
        <v>50.212257893340414</v>
      </c>
    </row>
    <row r="3303" spans="1:13">
      <c r="A3303" s="230">
        <v>40550</v>
      </c>
      <c r="B3303">
        <v>13.981</v>
      </c>
      <c r="C3303">
        <v>45.09</v>
      </c>
      <c r="D3303">
        <v>12.9</v>
      </c>
      <c r="E3303">
        <v>336.11989999999997</v>
      </c>
      <c r="F3303">
        <v>1271.5</v>
      </c>
      <c r="G3303">
        <v>415.32</v>
      </c>
      <c r="H3303">
        <f t="shared" si="265"/>
        <v>27.481081081081079</v>
      </c>
      <c r="I3303">
        <f t="shared" si="266"/>
        <v>98.116229325197963</v>
      </c>
      <c r="J3303">
        <f t="shared" si="267"/>
        <v>103.2</v>
      </c>
      <c r="K3303">
        <f t="shared" si="268"/>
        <v>4656.1741563694795</v>
      </c>
      <c r="L3303">
        <f t="shared" si="269"/>
        <v>87.375104795151245</v>
      </c>
      <c r="M3303">
        <f t="shared" si="270"/>
        <v>50.088038785305969</v>
      </c>
    </row>
    <row r="3304" spans="1:13">
      <c r="A3304" s="230">
        <v>40553</v>
      </c>
      <c r="B3304">
        <v>14.010999999999999</v>
      </c>
      <c r="C3304">
        <v>44.86</v>
      </c>
      <c r="D3304">
        <v>12.45</v>
      </c>
      <c r="E3304">
        <v>342.45479999999998</v>
      </c>
      <c r="F3304">
        <v>1269.75</v>
      </c>
      <c r="G3304">
        <v>415.89</v>
      </c>
      <c r="H3304">
        <f t="shared" si="265"/>
        <v>27.540049140049138</v>
      </c>
      <c r="I3304">
        <f t="shared" si="266"/>
        <v>97.615747339285448</v>
      </c>
      <c r="J3304">
        <f t="shared" si="267"/>
        <v>99.6</v>
      </c>
      <c r="K3304">
        <f t="shared" si="268"/>
        <v>4743.929739014794</v>
      </c>
      <c r="L3304">
        <f t="shared" si="269"/>
        <v>87.254848064210222</v>
      </c>
      <c r="M3304">
        <f t="shared" si="270"/>
        <v>50.156781398490075</v>
      </c>
    </row>
    <row r="3305" spans="1:13">
      <c r="A3305" s="230">
        <v>40554</v>
      </c>
      <c r="B3305">
        <v>14.08</v>
      </c>
      <c r="C3305">
        <v>45.43</v>
      </c>
      <c r="D3305">
        <v>12.09</v>
      </c>
      <c r="E3305">
        <v>341.63990000000001</v>
      </c>
      <c r="F3305">
        <v>1274.48</v>
      </c>
      <c r="G3305">
        <v>416.64</v>
      </c>
      <c r="H3305">
        <f t="shared" si="265"/>
        <v>27.675675675675677</v>
      </c>
      <c r="I3305">
        <f t="shared" si="266"/>
        <v>98.856072260894734</v>
      </c>
      <c r="J3305">
        <f t="shared" si="267"/>
        <v>96.72</v>
      </c>
      <c r="K3305">
        <f t="shared" si="268"/>
        <v>4732.6411591954338</v>
      </c>
      <c r="L3305">
        <f t="shared" si="269"/>
        <v>87.579884828410826</v>
      </c>
      <c r="M3305">
        <f t="shared" si="270"/>
        <v>50.247232205311278</v>
      </c>
    </row>
    <row r="3306" spans="1:13">
      <c r="A3306" s="230">
        <v>40555</v>
      </c>
      <c r="B3306">
        <v>14.391</v>
      </c>
      <c r="C3306">
        <v>45.64</v>
      </c>
      <c r="D3306">
        <v>12.36</v>
      </c>
      <c r="E3306">
        <v>344.41989999999998</v>
      </c>
      <c r="F3306">
        <v>1285.96</v>
      </c>
      <c r="G3306">
        <v>420.4</v>
      </c>
      <c r="H3306">
        <f t="shared" si="265"/>
        <v>28.286977886977887</v>
      </c>
      <c r="I3306">
        <f t="shared" si="266"/>
        <v>99.313034074119201</v>
      </c>
      <c r="J3306">
        <f t="shared" si="267"/>
        <v>98.88</v>
      </c>
      <c r="K3306">
        <f t="shared" si="268"/>
        <v>4771.151714966476</v>
      </c>
      <c r="L3306">
        <f t="shared" si="269"/>
        <v>88.368768983383958</v>
      </c>
      <c r="M3306">
        <f t="shared" si="270"/>
        <v>50.700692250174875</v>
      </c>
    </row>
    <row r="3307" spans="1:13">
      <c r="A3307" s="230">
        <v>40556</v>
      </c>
      <c r="B3307">
        <v>14.17</v>
      </c>
      <c r="C3307">
        <v>45.65</v>
      </c>
      <c r="D3307">
        <v>12.55</v>
      </c>
      <c r="E3307">
        <v>345.67989999999998</v>
      </c>
      <c r="F3307">
        <v>1283.76</v>
      </c>
      <c r="G3307">
        <v>419.87</v>
      </c>
      <c r="H3307">
        <f t="shared" si="265"/>
        <v>27.852579852579854</v>
      </c>
      <c r="I3307">
        <f t="shared" si="266"/>
        <v>99.334794160463233</v>
      </c>
      <c r="J3307">
        <f t="shared" si="267"/>
        <v>100.4</v>
      </c>
      <c r="K3307">
        <f t="shared" si="268"/>
        <v>4788.6061395245742</v>
      </c>
      <c r="L3307">
        <f t="shared" si="269"/>
        <v>88.217589093058095</v>
      </c>
      <c r="M3307">
        <f t="shared" si="270"/>
        <v>50.636773680021228</v>
      </c>
    </row>
    <row r="3308" spans="1:13">
      <c r="A3308" s="230">
        <v>40557</v>
      </c>
      <c r="B3308">
        <v>14.05</v>
      </c>
      <c r="C3308">
        <v>46.25</v>
      </c>
      <c r="D3308">
        <v>12.65</v>
      </c>
      <c r="E3308">
        <v>348.48</v>
      </c>
      <c r="F3308">
        <v>1293.24</v>
      </c>
      <c r="G3308">
        <v>423.76</v>
      </c>
      <c r="H3308">
        <f t="shared" si="265"/>
        <v>27.616707616707618</v>
      </c>
      <c r="I3308">
        <f t="shared" si="266"/>
        <v>100.64039934110458</v>
      </c>
      <c r="J3308">
        <f t="shared" si="267"/>
        <v>101.2</v>
      </c>
      <c r="K3308">
        <f t="shared" si="268"/>
        <v>4827.3951349254721</v>
      </c>
      <c r="L3308">
        <f t="shared" si="269"/>
        <v>88.869036984098628</v>
      </c>
      <c r="M3308">
        <f t="shared" si="270"/>
        <v>51.105911864733834</v>
      </c>
    </row>
    <row r="3309" spans="1:13">
      <c r="A3309" s="230">
        <v>40560</v>
      </c>
      <c r="B3309">
        <v>14.05</v>
      </c>
      <c r="C3309">
        <v>46.25</v>
      </c>
      <c r="D3309">
        <v>12.65</v>
      </c>
      <c r="E3309">
        <v>348.48</v>
      </c>
      <c r="F3309">
        <v>1293.24</v>
      </c>
      <c r="G3309">
        <v>423.76</v>
      </c>
      <c r="H3309">
        <f t="shared" si="265"/>
        <v>27.616707616707618</v>
      </c>
      <c r="I3309">
        <f t="shared" si="266"/>
        <v>100.64039934110458</v>
      </c>
      <c r="J3309">
        <f t="shared" si="267"/>
        <v>101.2</v>
      </c>
      <c r="K3309">
        <f t="shared" si="268"/>
        <v>4827.3951349254721</v>
      </c>
      <c r="L3309">
        <f t="shared" si="269"/>
        <v>88.869036984098628</v>
      </c>
      <c r="M3309">
        <f t="shared" si="270"/>
        <v>51.105911864733834</v>
      </c>
    </row>
    <row r="3310" spans="1:13">
      <c r="A3310" s="230">
        <v>40561</v>
      </c>
      <c r="B3310">
        <v>14.1</v>
      </c>
      <c r="C3310">
        <v>46.34</v>
      </c>
      <c r="D3310">
        <v>12.55</v>
      </c>
      <c r="E3310">
        <v>340.6499</v>
      </c>
      <c r="F3310">
        <v>1295.02</v>
      </c>
      <c r="G3310">
        <v>424.98</v>
      </c>
      <c r="H3310">
        <f t="shared" si="265"/>
        <v>27.714987714987714</v>
      </c>
      <c r="I3310">
        <f t="shared" si="266"/>
        <v>100.83624011820079</v>
      </c>
      <c r="J3310">
        <f t="shared" si="267"/>
        <v>100.4</v>
      </c>
      <c r="K3310">
        <f t="shared" si="268"/>
        <v>4718.9269684712135</v>
      </c>
      <c r="L3310">
        <f t="shared" si="269"/>
        <v>88.991355258998638</v>
      </c>
      <c r="M3310">
        <f t="shared" si="270"/>
        <v>51.253045177162981</v>
      </c>
    </row>
    <row r="3311" spans="1:13">
      <c r="A3311" s="230">
        <v>40562</v>
      </c>
      <c r="B3311">
        <v>13.78</v>
      </c>
      <c r="C3311">
        <v>46.32</v>
      </c>
      <c r="D3311">
        <v>12.27</v>
      </c>
      <c r="E3311">
        <v>338.83980000000003</v>
      </c>
      <c r="F3311">
        <v>1281.92</v>
      </c>
      <c r="G3311">
        <v>422.16</v>
      </c>
      <c r="H3311">
        <f t="shared" ref="H3311:H3374" si="271">B3311*100/$B$429</f>
        <v>27.085995085995087</v>
      </c>
      <c r="I3311">
        <f t="shared" ref="I3311:I3374" si="272">C3311*100/$C$429</f>
        <v>100.79271994551274</v>
      </c>
      <c r="J3311">
        <f t="shared" ref="J3311:J3374" si="273">D3311*100/$D$429</f>
        <v>98.16</v>
      </c>
      <c r="K3311">
        <f t="shared" ref="K3311:K3374" si="274">E3311*100/$E$7</f>
        <v>4693.8521637945369</v>
      </c>
      <c r="L3311">
        <f t="shared" ref="L3311:L3374" si="275">F3311*100/$F$429</f>
        <v>88.091147730240095</v>
      </c>
      <c r="M3311">
        <f t="shared" ref="M3311:M3374" si="276">G3311*100/$G$429</f>
        <v>50.912950143515282</v>
      </c>
    </row>
    <row r="3312" spans="1:13">
      <c r="A3312" s="230">
        <v>40563</v>
      </c>
      <c r="B3312">
        <v>13.6</v>
      </c>
      <c r="C3312">
        <v>46.78</v>
      </c>
      <c r="D3312">
        <v>12.01</v>
      </c>
      <c r="E3312">
        <v>332.67989999999998</v>
      </c>
      <c r="F3312">
        <v>1280.26</v>
      </c>
      <c r="G3312">
        <v>419.33</v>
      </c>
      <c r="H3312">
        <f t="shared" si="271"/>
        <v>26.732186732186733</v>
      </c>
      <c r="I3312">
        <f t="shared" si="272"/>
        <v>101.79368391733779</v>
      </c>
      <c r="J3312">
        <f t="shared" si="273"/>
        <v>96.08</v>
      </c>
      <c r="K3312">
        <f t="shared" si="274"/>
        <v>4608.5208067822905</v>
      </c>
      <c r="L3312">
        <f t="shared" si="275"/>
        <v>87.977075631176035</v>
      </c>
      <c r="M3312">
        <f t="shared" si="276"/>
        <v>50.571649099109969</v>
      </c>
    </row>
    <row r="3313" spans="1:13">
      <c r="A3313" s="230">
        <v>40564</v>
      </c>
      <c r="B3313">
        <v>13.47</v>
      </c>
      <c r="C3313">
        <v>47.23</v>
      </c>
      <c r="D3313">
        <v>11.98</v>
      </c>
      <c r="E3313">
        <v>326.72000000000003</v>
      </c>
      <c r="F3313">
        <v>1283.3499999999999</v>
      </c>
      <c r="G3313">
        <v>416.48</v>
      </c>
      <c r="H3313">
        <f t="shared" si="271"/>
        <v>26.476658476658475</v>
      </c>
      <c r="I3313">
        <f t="shared" si="272"/>
        <v>102.7728878028188</v>
      </c>
      <c r="J3313">
        <f t="shared" si="273"/>
        <v>95.84</v>
      </c>
      <c r="K3313">
        <f t="shared" si="274"/>
        <v>4525.9599933506961</v>
      </c>
      <c r="L3313">
        <f t="shared" si="275"/>
        <v>88.189414658951904</v>
      </c>
      <c r="M3313">
        <f t="shared" si="276"/>
        <v>50.227936033189422</v>
      </c>
    </row>
    <row r="3314" spans="1:13">
      <c r="A3314" s="230">
        <v>40567</v>
      </c>
      <c r="B3314">
        <v>13.72</v>
      </c>
      <c r="C3314">
        <v>47.55</v>
      </c>
      <c r="D3314">
        <v>11.75</v>
      </c>
      <c r="E3314">
        <v>337.45</v>
      </c>
      <c r="F3314">
        <v>1290.8399999999999</v>
      </c>
      <c r="G3314">
        <v>422.95</v>
      </c>
      <c r="H3314">
        <f t="shared" si="271"/>
        <v>26.968058968058969</v>
      </c>
      <c r="I3314">
        <f t="shared" si="272"/>
        <v>103.46921056582752</v>
      </c>
      <c r="J3314">
        <f t="shared" si="273"/>
        <v>94</v>
      </c>
      <c r="K3314">
        <f t="shared" si="274"/>
        <v>4674.5996564525958</v>
      </c>
      <c r="L3314">
        <f t="shared" si="275"/>
        <v>88.704113467379486</v>
      </c>
      <c r="M3314">
        <f t="shared" si="276"/>
        <v>51.008224993366944</v>
      </c>
    </row>
    <row r="3315" spans="1:13">
      <c r="A3315" s="230">
        <v>40568</v>
      </c>
      <c r="B3315">
        <v>13.739000000000001</v>
      </c>
      <c r="C3315">
        <v>47.08</v>
      </c>
      <c r="D3315">
        <v>11.7</v>
      </c>
      <c r="E3315">
        <v>341.3999</v>
      </c>
      <c r="F3315">
        <v>1291.18</v>
      </c>
      <c r="G3315">
        <v>424.56</v>
      </c>
      <c r="H3315">
        <f t="shared" si="271"/>
        <v>27.005405405405408</v>
      </c>
      <c r="I3315">
        <f t="shared" si="272"/>
        <v>102.44648650765846</v>
      </c>
      <c r="J3315">
        <f t="shared" si="273"/>
        <v>93.6</v>
      </c>
      <c r="K3315">
        <f t="shared" si="274"/>
        <v>4729.3165068986536</v>
      </c>
      <c r="L3315">
        <f t="shared" si="275"/>
        <v>88.727477632248039</v>
      </c>
      <c r="M3315">
        <f t="shared" si="276"/>
        <v>51.20239272534311</v>
      </c>
    </row>
    <row r="3316" spans="1:13">
      <c r="A3316" s="230">
        <v>40569</v>
      </c>
      <c r="B3316">
        <v>13.77</v>
      </c>
      <c r="C3316">
        <v>46.88</v>
      </c>
      <c r="D3316">
        <v>12.04</v>
      </c>
      <c r="E3316">
        <v>343.84989999999999</v>
      </c>
      <c r="F3316">
        <v>1296.6300000000001</v>
      </c>
      <c r="G3316">
        <v>426.29</v>
      </c>
      <c r="H3316">
        <f t="shared" si="271"/>
        <v>27.066339066339065</v>
      </c>
      <c r="I3316">
        <f t="shared" si="272"/>
        <v>102.01128478077801</v>
      </c>
      <c r="J3316">
        <f t="shared" si="273"/>
        <v>96.32</v>
      </c>
      <c r="K3316">
        <f t="shared" si="274"/>
        <v>4763.2556657616224</v>
      </c>
      <c r="L3316">
        <f t="shared" si="275"/>
        <v>89.101991451464386</v>
      </c>
      <c r="M3316">
        <f t="shared" si="276"/>
        <v>51.411032586410677</v>
      </c>
    </row>
    <row r="3317" spans="1:13">
      <c r="A3317" s="230">
        <v>40570</v>
      </c>
      <c r="B3317">
        <v>13.441000000000001</v>
      </c>
      <c r="C3317">
        <v>46.74</v>
      </c>
      <c r="D3317">
        <v>11.84</v>
      </c>
      <c r="E3317">
        <v>343.21</v>
      </c>
      <c r="F3317">
        <v>1299.54</v>
      </c>
      <c r="G3317">
        <v>428.58</v>
      </c>
      <c r="H3317">
        <f t="shared" si="271"/>
        <v>26.419656019656021</v>
      </c>
      <c r="I3317">
        <f t="shared" si="272"/>
        <v>101.70664357196169</v>
      </c>
      <c r="J3317">
        <f t="shared" si="273"/>
        <v>94.72</v>
      </c>
      <c r="K3317">
        <f t="shared" si="274"/>
        <v>4754.3913115753312</v>
      </c>
      <c r="L3317">
        <f t="shared" si="275"/>
        <v>89.301961215486315</v>
      </c>
      <c r="M3317">
        <f t="shared" si="276"/>
        <v>51.68720904990473</v>
      </c>
    </row>
    <row r="3318" spans="1:13">
      <c r="A3318" s="230">
        <v>40571</v>
      </c>
      <c r="B3318">
        <v>13.15</v>
      </c>
      <c r="C3318">
        <v>45.51</v>
      </c>
      <c r="D3318">
        <v>11.8</v>
      </c>
      <c r="E3318">
        <v>336.09989999999999</v>
      </c>
      <c r="F3318">
        <v>1276.3399999999999</v>
      </c>
      <c r="G3318">
        <v>418.82</v>
      </c>
      <c r="H3318">
        <f t="shared" si="271"/>
        <v>25.847665847665848</v>
      </c>
      <c r="I3318">
        <f t="shared" si="272"/>
        <v>99.030152951646912</v>
      </c>
      <c r="J3318">
        <f t="shared" si="273"/>
        <v>94.4</v>
      </c>
      <c r="K3318">
        <f t="shared" si="274"/>
        <v>4655.8971020114141</v>
      </c>
      <c r="L3318">
        <f t="shared" si="275"/>
        <v>87.707700553868136</v>
      </c>
      <c r="M3318">
        <f t="shared" si="276"/>
        <v>50.510142550471556</v>
      </c>
    </row>
    <row r="3319" spans="1:13">
      <c r="A3319" s="230">
        <v>40574</v>
      </c>
      <c r="B3319">
        <v>13.16</v>
      </c>
      <c r="C3319">
        <v>45.69</v>
      </c>
      <c r="D3319">
        <v>11.5</v>
      </c>
      <c r="E3319">
        <v>339.31979999999999</v>
      </c>
      <c r="F3319">
        <v>1286.1199999999999</v>
      </c>
      <c r="G3319">
        <v>421.56</v>
      </c>
      <c r="H3319">
        <f t="shared" si="271"/>
        <v>25.867321867321866</v>
      </c>
      <c r="I3319">
        <f t="shared" si="272"/>
        <v>99.421834505839314</v>
      </c>
      <c r="J3319">
        <f t="shared" si="273"/>
        <v>92</v>
      </c>
      <c r="K3319">
        <f t="shared" si="274"/>
        <v>4700.5014683880972</v>
      </c>
      <c r="L3319">
        <f t="shared" si="275"/>
        <v>88.379763884498558</v>
      </c>
      <c r="M3319">
        <f t="shared" si="276"/>
        <v>50.840589498058328</v>
      </c>
    </row>
    <row r="3320" spans="1:13">
      <c r="A3320" s="230">
        <v>40575</v>
      </c>
      <c r="B3320">
        <v>13.45</v>
      </c>
      <c r="C3320">
        <v>46.52</v>
      </c>
      <c r="D3320">
        <v>11.63</v>
      </c>
      <c r="E3320">
        <v>345.02980000000002</v>
      </c>
      <c r="F3320">
        <v>1307.5899999999999</v>
      </c>
      <c r="G3320">
        <v>429.05</v>
      </c>
      <c r="H3320">
        <f t="shared" si="271"/>
        <v>26.437346437346438</v>
      </c>
      <c r="I3320">
        <f t="shared" si="272"/>
        <v>101.22792167239319</v>
      </c>
      <c r="J3320">
        <f t="shared" si="273"/>
        <v>93.04</v>
      </c>
      <c r="K3320">
        <f t="shared" si="274"/>
        <v>4779.6004876156703</v>
      </c>
      <c r="L3320">
        <f t="shared" si="275"/>
        <v>89.855142177815026</v>
      </c>
      <c r="M3320">
        <f t="shared" si="276"/>
        <v>51.743891555512675</v>
      </c>
    </row>
    <row r="3321" spans="1:13">
      <c r="A3321" s="230">
        <v>40576</v>
      </c>
      <c r="B3321">
        <v>13.721500000000001</v>
      </c>
      <c r="C3321">
        <v>46.89</v>
      </c>
      <c r="D3321">
        <v>11.81</v>
      </c>
      <c r="E3321">
        <v>344.31979999999999</v>
      </c>
      <c r="F3321">
        <v>1304.03</v>
      </c>
      <c r="G3321">
        <v>430.19</v>
      </c>
      <c r="H3321">
        <f t="shared" si="271"/>
        <v>26.971007371007374</v>
      </c>
      <c r="I3321">
        <f t="shared" si="272"/>
        <v>102.03304486712203</v>
      </c>
      <c r="J3321">
        <f t="shared" si="273"/>
        <v>94.48</v>
      </c>
      <c r="K3321">
        <f t="shared" si="274"/>
        <v>4769.7650579043602</v>
      </c>
      <c r="L3321">
        <f t="shared" si="275"/>
        <v>89.610505628015005</v>
      </c>
      <c r="M3321">
        <f t="shared" si="276"/>
        <v>51.881376781880896</v>
      </c>
    </row>
    <row r="3322" spans="1:13">
      <c r="A3322" s="230">
        <v>40577</v>
      </c>
      <c r="B3322">
        <v>13.8</v>
      </c>
      <c r="C3322">
        <v>47.32</v>
      </c>
      <c r="D3322">
        <v>11.97</v>
      </c>
      <c r="E3322">
        <v>343.43990000000002</v>
      </c>
      <c r="F3322">
        <v>1307.0999999999999</v>
      </c>
      <c r="G3322">
        <v>430.32</v>
      </c>
      <c r="H3322">
        <f t="shared" si="271"/>
        <v>27.125307125307124</v>
      </c>
      <c r="I3322">
        <f t="shared" si="272"/>
        <v>102.96872857991501</v>
      </c>
      <c r="J3322">
        <f t="shared" si="273"/>
        <v>95.76</v>
      </c>
      <c r="K3322">
        <f t="shared" si="274"/>
        <v>4757.5760514212898</v>
      </c>
      <c r="L3322">
        <f t="shared" si="275"/>
        <v>89.821470293151535</v>
      </c>
      <c r="M3322">
        <f t="shared" si="276"/>
        <v>51.897054921729904</v>
      </c>
    </row>
    <row r="3323" spans="1:13">
      <c r="A3323" s="230">
        <v>40578</v>
      </c>
      <c r="B3323">
        <v>13.89</v>
      </c>
      <c r="C3323">
        <v>47.43</v>
      </c>
      <c r="D3323">
        <v>11.85</v>
      </c>
      <c r="E3323">
        <v>346.5</v>
      </c>
      <c r="F3323">
        <v>1310.87</v>
      </c>
      <c r="G3323">
        <v>433.57</v>
      </c>
      <c r="H3323">
        <f t="shared" si="271"/>
        <v>27.302211302211301</v>
      </c>
      <c r="I3323">
        <f t="shared" si="272"/>
        <v>103.20808952969925</v>
      </c>
      <c r="J3323">
        <f t="shared" si="273"/>
        <v>94.8</v>
      </c>
      <c r="K3323">
        <f t="shared" si="274"/>
        <v>4799.9667534770324</v>
      </c>
      <c r="L3323">
        <f t="shared" si="275"/>
        <v>90.080537650664496</v>
      </c>
      <c r="M3323">
        <f t="shared" si="276"/>
        <v>52.289008417955088</v>
      </c>
    </row>
    <row r="3324" spans="1:13">
      <c r="A3324" s="230">
        <v>40581</v>
      </c>
      <c r="B3324">
        <v>13.99</v>
      </c>
      <c r="C3324">
        <v>48.14</v>
      </c>
      <c r="D3324">
        <v>11.81</v>
      </c>
      <c r="E3324">
        <v>351.87990000000002</v>
      </c>
      <c r="F3324">
        <v>1319.05</v>
      </c>
      <c r="G3324">
        <v>436.05</v>
      </c>
      <c r="H3324">
        <f t="shared" si="271"/>
        <v>27.4987714987715</v>
      </c>
      <c r="I3324">
        <f t="shared" si="272"/>
        <v>104.75305566012486</v>
      </c>
      <c r="J3324">
        <f t="shared" si="273"/>
        <v>94.48</v>
      </c>
      <c r="K3324">
        <f t="shared" si="274"/>
        <v>4874.4929905247418</v>
      </c>
      <c r="L3324">
        <f t="shared" si="275"/>
        <v>90.642651970148847</v>
      </c>
      <c r="M3324">
        <f t="shared" si="276"/>
        <v>52.588099085843851</v>
      </c>
    </row>
    <row r="3325" spans="1:13">
      <c r="A3325" s="230">
        <v>40582</v>
      </c>
      <c r="B3325">
        <v>13.87</v>
      </c>
      <c r="C3325">
        <v>48.14</v>
      </c>
      <c r="D3325">
        <v>11.81</v>
      </c>
      <c r="E3325">
        <v>355.2</v>
      </c>
      <c r="F3325">
        <v>1324.57</v>
      </c>
      <c r="G3325">
        <v>437.75</v>
      </c>
      <c r="H3325">
        <f t="shared" si="271"/>
        <v>27.262899262899264</v>
      </c>
      <c r="I3325">
        <f t="shared" si="272"/>
        <v>104.75305566012486</v>
      </c>
      <c r="J3325">
        <f t="shared" si="273"/>
        <v>94.48</v>
      </c>
      <c r="K3325">
        <f t="shared" si="274"/>
        <v>4920.4853992353301</v>
      </c>
      <c r="L3325">
        <f t="shared" si="275"/>
        <v>91.021976058602817</v>
      </c>
      <c r="M3325">
        <f t="shared" si="276"/>
        <v>52.793120914638564</v>
      </c>
    </row>
    <row r="3326" spans="1:13">
      <c r="A3326" s="230">
        <v>40583</v>
      </c>
      <c r="B3326">
        <v>13.904999999999999</v>
      </c>
      <c r="C3326">
        <v>48.94</v>
      </c>
      <c r="D3326">
        <v>11.66</v>
      </c>
      <c r="E3326">
        <v>358.15989999999999</v>
      </c>
      <c r="F3326">
        <v>1320.88</v>
      </c>
      <c r="G3326">
        <v>436.69</v>
      </c>
      <c r="H3326">
        <f t="shared" si="271"/>
        <v>27.331695331695332</v>
      </c>
      <c r="I3326">
        <f t="shared" si="272"/>
        <v>106.49386256764667</v>
      </c>
      <c r="J3326">
        <f t="shared" si="273"/>
        <v>93.28</v>
      </c>
      <c r="K3326">
        <f t="shared" si="274"/>
        <v>4961.4880589571676</v>
      </c>
      <c r="L3326">
        <f t="shared" si="275"/>
        <v>90.76840615164717</v>
      </c>
      <c r="M3326">
        <f t="shared" si="276"/>
        <v>52.665283774331272</v>
      </c>
    </row>
    <row r="3327" spans="1:13">
      <c r="A3327" s="230">
        <v>40584</v>
      </c>
      <c r="B3327">
        <v>13.85</v>
      </c>
      <c r="C3327">
        <v>48.54</v>
      </c>
      <c r="D3327">
        <v>11.49</v>
      </c>
      <c r="E3327">
        <v>354.53980000000001</v>
      </c>
      <c r="F3327">
        <v>1321.87</v>
      </c>
      <c r="G3327">
        <v>434.45</v>
      </c>
      <c r="H3327">
        <f t="shared" si="271"/>
        <v>27.223587223587224</v>
      </c>
      <c r="I3327">
        <f t="shared" si="272"/>
        <v>105.62345911388576</v>
      </c>
      <c r="J3327">
        <f t="shared" si="273"/>
        <v>91.92</v>
      </c>
      <c r="K3327">
        <f t="shared" si="274"/>
        <v>4911.3398348756027</v>
      </c>
      <c r="L3327">
        <f t="shared" si="275"/>
        <v>90.836437102293814</v>
      </c>
      <c r="M3327">
        <f t="shared" si="276"/>
        <v>52.395137364625299</v>
      </c>
    </row>
    <row r="3328" spans="1:13">
      <c r="A3328" s="230">
        <v>40585</v>
      </c>
      <c r="B3328">
        <v>13.97</v>
      </c>
      <c r="C3328">
        <v>48.64</v>
      </c>
      <c r="D3328">
        <v>11.65</v>
      </c>
      <c r="E3328">
        <v>356.84989999999999</v>
      </c>
      <c r="F3328">
        <v>1329.15</v>
      </c>
      <c r="G3328">
        <v>435.9</v>
      </c>
      <c r="H3328">
        <f t="shared" si="271"/>
        <v>27.45945945945946</v>
      </c>
      <c r="I3328">
        <f t="shared" si="272"/>
        <v>105.84105997732598</v>
      </c>
      <c r="J3328">
        <f t="shared" si="273"/>
        <v>93.2</v>
      </c>
      <c r="K3328">
        <f t="shared" si="274"/>
        <v>4943.3409985039061</v>
      </c>
      <c r="L3328">
        <f t="shared" si="275"/>
        <v>91.336705103008484</v>
      </c>
      <c r="M3328">
        <f t="shared" si="276"/>
        <v>52.570008924479609</v>
      </c>
    </row>
    <row r="3329" spans="1:13">
      <c r="A3329" s="230">
        <v>40588</v>
      </c>
      <c r="B3329">
        <v>14.09</v>
      </c>
      <c r="C3329">
        <v>48.31</v>
      </c>
      <c r="D3329">
        <v>11.95</v>
      </c>
      <c r="E3329">
        <v>359.17989999999998</v>
      </c>
      <c r="F3329">
        <v>1332.32</v>
      </c>
      <c r="G3329">
        <v>436.57</v>
      </c>
      <c r="H3329">
        <f t="shared" si="271"/>
        <v>27.695331695331696</v>
      </c>
      <c r="I3329">
        <f t="shared" si="272"/>
        <v>105.12297712797324</v>
      </c>
      <c r="J3329">
        <f t="shared" si="273"/>
        <v>95.6</v>
      </c>
      <c r="K3329">
        <f t="shared" si="274"/>
        <v>4975.6178312184848</v>
      </c>
      <c r="L3329">
        <f t="shared" si="275"/>
        <v>91.554541581341653</v>
      </c>
      <c r="M3329">
        <f t="shared" si="276"/>
        <v>52.650811645239877</v>
      </c>
    </row>
    <row r="3330" spans="1:13">
      <c r="A3330" s="230">
        <v>40589</v>
      </c>
      <c r="B3330">
        <v>13.91</v>
      </c>
      <c r="C3330">
        <v>47.99</v>
      </c>
      <c r="D3330">
        <v>11.91</v>
      </c>
      <c r="E3330">
        <v>359.8999</v>
      </c>
      <c r="F3330">
        <v>1328.01</v>
      </c>
      <c r="G3330">
        <v>434.62</v>
      </c>
      <c r="H3330">
        <f t="shared" si="271"/>
        <v>27.341523341523342</v>
      </c>
      <c r="I3330">
        <f t="shared" si="272"/>
        <v>104.42665436496452</v>
      </c>
      <c r="J3330">
        <f t="shared" si="273"/>
        <v>95.28</v>
      </c>
      <c r="K3330">
        <f t="shared" si="274"/>
        <v>4985.5917881088271</v>
      </c>
      <c r="L3330">
        <f t="shared" si="275"/>
        <v>91.258366432566902</v>
      </c>
      <c r="M3330">
        <f t="shared" si="276"/>
        <v>52.415639547504767</v>
      </c>
    </row>
    <row r="3331" spans="1:13">
      <c r="A3331" s="230">
        <v>40590</v>
      </c>
      <c r="B3331">
        <v>15.56</v>
      </c>
      <c r="C3331">
        <v>48.99</v>
      </c>
      <c r="D3331">
        <v>12.13</v>
      </c>
      <c r="E3331">
        <v>363.12990000000002</v>
      </c>
      <c r="F3331">
        <v>1336.32</v>
      </c>
      <c r="G3331">
        <v>437.94</v>
      </c>
      <c r="H3331">
        <f t="shared" si="271"/>
        <v>30.584766584766584</v>
      </c>
      <c r="I3331">
        <f t="shared" si="272"/>
        <v>106.60266299936679</v>
      </c>
      <c r="J3331">
        <f t="shared" si="273"/>
        <v>97.04</v>
      </c>
      <c r="K3331">
        <f t="shared" si="274"/>
        <v>5030.3360669363337</v>
      </c>
      <c r="L3331">
        <f t="shared" si="275"/>
        <v>91.829414109206851</v>
      </c>
      <c r="M3331">
        <f t="shared" si="276"/>
        <v>52.816035119033266</v>
      </c>
    </row>
    <row r="3332" spans="1:13">
      <c r="A3332" s="230">
        <v>40591</v>
      </c>
      <c r="B3332">
        <v>15.34</v>
      </c>
      <c r="C3332">
        <v>48.62</v>
      </c>
      <c r="D3332">
        <v>12.71</v>
      </c>
      <c r="E3332">
        <v>358.2998</v>
      </c>
      <c r="F3332">
        <v>1340.43</v>
      </c>
      <c r="G3332">
        <v>438.64</v>
      </c>
      <c r="H3332">
        <f t="shared" si="271"/>
        <v>30.152334152334152</v>
      </c>
      <c r="I3332">
        <f t="shared" si="272"/>
        <v>105.79753980463795</v>
      </c>
      <c r="J3332">
        <f t="shared" si="273"/>
        <v>101.68</v>
      </c>
      <c r="K3332">
        <f t="shared" si="274"/>
        <v>4963.4260541918329</v>
      </c>
      <c r="L3332">
        <f t="shared" si="275"/>
        <v>92.111845631588352</v>
      </c>
      <c r="M3332">
        <f t="shared" si="276"/>
        <v>52.900455872066381</v>
      </c>
    </row>
    <row r="3333" spans="1:13">
      <c r="A3333" s="230">
        <v>40592</v>
      </c>
      <c r="B3333">
        <v>15.43</v>
      </c>
      <c r="C3333">
        <v>48.67</v>
      </c>
      <c r="D3333">
        <v>12.3</v>
      </c>
      <c r="E3333">
        <v>350.5598</v>
      </c>
      <c r="F3333">
        <v>1343.01</v>
      </c>
      <c r="G3333">
        <v>438.39</v>
      </c>
      <c r="H3333">
        <f t="shared" si="271"/>
        <v>30.329238329238329</v>
      </c>
      <c r="I3333">
        <f t="shared" si="272"/>
        <v>105.90634023635806</v>
      </c>
      <c r="J3333">
        <f t="shared" si="273"/>
        <v>98.4</v>
      </c>
      <c r="K3333">
        <f t="shared" si="274"/>
        <v>4856.2060176206569</v>
      </c>
      <c r="L3333">
        <f t="shared" si="275"/>
        <v>92.289138412061405</v>
      </c>
      <c r="M3333">
        <f t="shared" si="276"/>
        <v>52.870305603125985</v>
      </c>
    </row>
    <row r="3334" spans="1:13">
      <c r="A3334" s="230">
        <v>40595</v>
      </c>
      <c r="B3334">
        <v>15.43</v>
      </c>
      <c r="C3334">
        <v>48.67</v>
      </c>
      <c r="D3334">
        <v>12.3</v>
      </c>
      <c r="E3334">
        <v>350.5598</v>
      </c>
      <c r="F3334">
        <v>1343.01</v>
      </c>
      <c r="G3334">
        <v>438.39</v>
      </c>
      <c r="H3334">
        <f t="shared" si="271"/>
        <v>30.329238329238329</v>
      </c>
      <c r="I3334">
        <f t="shared" si="272"/>
        <v>105.90634023635806</v>
      </c>
      <c r="J3334">
        <f t="shared" si="273"/>
        <v>98.4</v>
      </c>
      <c r="K3334">
        <f t="shared" si="274"/>
        <v>4856.2060176206569</v>
      </c>
      <c r="L3334">
        <f t="shared" si="275"/>
        <v>92.289138412061405</v>
      </c>
      <c r="M3334">
        <f t="shared" si="276"/>
        <v>52.870305603125985</v>
      </c>
    </row>
    <row r="3335" spans="1:13">
      <c r="A3335" s="230">
        <v>40596</v>
      </c>
      <c r="B3335">
        <v>15.145</v>
      </c>
      <c r="C3335">
        <v>48.23</v>
      </c>
      <c r="D3335">
        <v>12.19</v>
      </c>
      <c r="E3335">
        <v>338.60989999999998</v>
      </c>
      <c r="F3335">
        <v>1315.44</v>
      </c>
      <c r="G3335">
        <v>427.06</v>
      </c>
      <c r="H3335">
        <f t="shared" si="271"/>
        <v>29.76904176904177</v>
      </c>
      <c r="I3335">
        <f t="shared" si="272"/>
        <v>104.94889643722107</v>
      </c>
      <c r="J3335">
        <f t="shared" si="273"/>
        <v>97.52</v>
      </c>
      <c r="K3335">
        <f t="shared" si="274"/>
        <v>4690.6674239485783</v>
      </c>
      <c r="L3335">
        <f t="shared" si="275"/>
        <v>90.3945795137505</v>
      </c>
      <c r="M3335">
        <f t="shared" si="276"/>
        <v>51.503895414747106</v>
      </c>
    </row>
    <row r="3336" spans="1:13">
      <c r="A3336" s="230">
        <v>40597</v>
      </c>
      <c r="B3336">
        <v>15.11</v>
      </c>
      <c r="C3336">
        <v>43.59</v>
      </c>
      <c r="D3336">
        <v>12.32</v>
      </c>
      <c r="E3336">
        <v>342.61989999999997</v>
      </c>
      <c r="F3336">
        <v>1307.4000000000001</v>
      </c>
      <c r="G3336">
        <v>421.35</v>
      </c>
      <c r="H3336">
        <f t="shared" si="271"/>
        <v>29.700245700245699</v>
      </c>
      <c r="I3336">
        <f t="shared" si="272"/>
        <v>94.852216373594572</v>
      </c>
      <c r="J3336">
        <f t="shared" si="273"/>
        <v>98.56</v>
      </c>
      <c r="K3336">
        <f t="shared" si="274"/>
        <v>4746.2168227406219</v>
      </c>
      <c r="L3336">
        <f t="shared" si="275"/>
        <v>89.842085732741452</v>
      </c>
      <c r="M3336">
        <f t="shared" si="276"/>
        <v>50.815263272148393</v>
      </c>
    </row>
    <row r="3337" spans="1:13">
      <c r="A3337" s="230">
        <v>40598</v>
      </c>
      <c r="B3337">
        <v>15.05</v>
      </c>
      <c r="C3337">
        <v>42.17</v>
      </c>
      <c r="D3337">
        <v>12.18</v>
      </c>
      <c r="E3337">
        <v>342.87990000000002</v>
      </c>
      <c r="F3337">
        <v>1306.0999999999999</v>
      </c>
      <c r="G3337">
        <v>422.79</v>
      </c>
      <c r="H3337">
        <f t="shared" si="271"/>
        <v>29.582309582309584</v>
      </c>
      <c r="I3337">
        <f t="shared" si="272"/>
        <v>91.762284112743359</v>
      </c>
      <c r="J3337">
        <f t="shared" si="273"/>
        <v>97.44</v>
      </c>
      <c r="K3337">
        <f t="shared" si="274"/>
        <v>4749.8185293954684</v>
      </c>
      <c r="L3337">
        <f t="shared" si="275"/>
        <v>89.752752161185242</v>
      </c>
      <c r="M3337">
        <f t="shared" si="276"/>
        <v>50.988928821245089</v>
      </c>
    </row>
    <row r="3338" spans="1:13">
      <c r="A3338" s="230">
        <v>40599</v>
      </c>
      <c r="B3338">
        <v>15.13</v>
      </c>
      <c r="C3338">
        <v>42.68</v>
      </c>
      <c r="D3338">
        <v>12.15</v>
      </c>
      <c r="E3338">
        <v>348.15989999999999</v>
      </c>
      <c r="F3338">
        <v>1319.88</v>
      </c>
      <c r="G3338">
        <v>428.4</v>
      </c>
      <c r="H3338">
        <f t="shared" si="271"/>
        <v>29.739557739557739</v>
      </c>
      <c r="I3338">
        <f t="shared" si="272"/>
        <v>92.872048516288515</v>
      </c>
      <c r="J3338">
        <f t="shared" si="273"/>
        <v>97.2</v>
      </c>
      <c r="K3338">
        <f t="shared" si="274"/>
        <v>4822.9608799246407</v>
      </c>
      <c r="L3338">
        <f t="shared" si="275"/>
        <v>90.699688019680877</v>
      </c>
      <c r="M3338">
        <f t="shared" si="276"/>
        <v>51.665500856267641</v>
      </c>
    </row>
    <row r="3339" spans="1:13">
      <c r="A3339" s="230">
        <v>40602</v>
      </c>
      <c r="B3339">
        <v>15.83</v>
      </c>
      <c r="C3339">
        <v>43.63</v>
      </c>
      <c r="D3339">
        <v>12.15</v>
      </c>
      <c r="E3339">
        <v>353.21</v>
      </c>
      <c r="F3339">
        <v>1327.22</v>
      </c>
      <c r="G3339">
        <v>429.03</v>
      </c>
      <c r="H3339">
        <f t="shared" si="271"/>
        <v>31.115479115479115</v>
      </c>
      <c r="I3339">
        <f t="shared" si="272"/>
        <v>94.939256718970654</v>
      </c>
      <c r="J3339">
        <f t="shared" si="273"/>
        <v>97.2</v>
      </c>
      <c r="K3339">
        <f t="shared" si="274"/>
        <v>4892.9184906078572</v>
      </c>
      <c r="L3339">
        <f t="shared" si="275"/>
        <v>91.204079108313522</v>
      </c>
      <c r="M3339">
        <f t="shared" si="276"/>
        <v>51.741479533997449</v>
      </c>
    </row>
    <row r="3340" spans="1:13">
      <c r="A3340" s="230">
        <v>40603</v>
      </c>
      <c r="B3340">
        <v>15.4025</v>
      </c>
      <c r="C3340">
        <v>42.91</v>
      </c>
      <c r="D3340">
        <v>12.02</v>
      </c>
      <c r="E3340">
        <v>349.3098</v>
      </c>
      <c r="F3340">
        <v>1306.33</v>
      </c>
      <c r="G3340">
        <v>421.78</v>
      </c>
      <c r="H3340">
        <f t="shared" si="271"/>
        <v>30.275184275184277</v>
      </c>
      <c r="I3340">
        <f t="shared" si="272"/>
        <v>93.37253050220103</v>
      </c>
      <c r="J3340">
        <f t="shared" si="273"/>
        <v>96.16</v>
      </c>
      <c r="K3340">
        <f t="shared" si="274"/>
        <v>4838.8901202415909</v>
      </c>
      <c r="L3340">
        <f t="shared" si="275"/>
        <v>89.768557331537494</v>
      </c>
      <c r="M3340">
        <f t="shared" si="276"/>
        <v>50.867121734725878</v>
      </c>
    </row>
    <row r="3341" spans="1:13">
      <c r="A3341" s="230">
        <v>40604</v>
      </c>
      <c r="B3341">
        <v>15.44</v>
      </c>
      <c r="C3341">
        <v>43.24</v>
      </c>
      <c r="D3341">
        <v>12.04</v>
      </c>
      <c r="E3341">
        <v>352.11989999999997</v>
      </c>
      <c r="F3341">
        <v>1308.44</v>
      </c>
      <c r="G3341">
        <v>423.83</v>
      </c>
      <c r="H3341">
        <f t="shared" si="271"/>
        <v>30.348894348894348</v>
      </c>
      <c r="I3341">
        <f t="shared" si="272"/>
        <v>94.090613351553785</v>
      </c>
      <c r="J3341">
        <f t="shared" si="273"/>
        <v>96.32</v>
      </c>
      <c r="K3341">
        <f t="shared" si="274"/>
        <v>4877.8176428215211</v>
      </c>
      <c r="L3341">
        <f t="shared" si="275"/>
        <v>89.913552589986395</v>
      </c>
      <c r="M3341">
        <f t="shared" si="276"/>
        <v>51.114353940037148</v>
      </c>
    </row>
    <row r="3342" spans="1:13">
      <c r="A3342" s="230">
        <v>40605</v>
      </c>
      <c r="B3342">
        <v>15.73</v>
      </c>
      <c r="C3342">
        <v>43.2</v>
      </c>
      <c r="D3342">
        <v>12.1</v>
      </c>
      <c r="E3342">
        <v>359.5598</v>
      </c>
      <c r="F3342">
        <v>1330.97</v>
      </c>
      <c r="G3342">
        <v>430.94</v>
      </c>
      <c r="H3342">
        <f t="shared" si="271"/>
        <v>30.918918918918919</v>
      </c>
      <c r="I3342">
        <f t="shared" si="272"/>
        <v>94.003573006177689</v>
      </c>
      <c r="J3342">
        <f t="shared" si="273"/>
        <v>96.8</v>
      </c>
      <c r="K3342">
        <f t="shared" si="274"/>
        <v>4980.8804787499303</v>
      </c>
      <c r="L3342">
        <f t="shared" si="275"/>
        <v>91.461772103187144</v>
      </c>
      <c r="M3342">
        <f t="shared" si="276"/>
        <v>51.971827588702091</v>
      </c>
    </row>
    <row r="3343" spans="1:13">
      <c r="A3343" s="230">
        <v>40606</v>
      </c>
      <c r="B3343">
        <v>15.5975</v>
      </c>
      <c r="C3343">
        <v>42.61</v>
      </c>
      <c r="D3343">
        <v>11.9</v>
      </c>
      <c r="E3343">
        <v>360</v>
      </c>
      <c r="F3343">
        <v>1321.15</v>
      </c>
      <c r="G3343">
        <v>428.02</v>
      </c>
      <c r="H3343">
        <f t="shared" si="271"/>
        <v>30.658476658476658</v>
      </c>
      <c r="I3343">
        <f t="shared" si="272"/>
        <v>92.719727911880355</v>
      </c>
      <c r="J3343">
        <f t="shared" si="273"/>
        <v>95.2</v>
      </c>
      <c r="K3343">
        <f t="shared" si="274"/>
        <v>4986.9784451709429</v>
      </c>
      <c r="L3343">
        <f t="shared" si="275"/>
        <v>90.786960047278072</v>
      </c>
      <c r="M3343">
        <f t="shared" si="276"/>
        <v>51.619672447478237</v>
      </c>
    </row>
    <row r="3344" spans="1:13">
      <c r="A3344" s="230">
        <v>40609</v>
      </c>
      <c r="B3344">
        <v>15.39</v>
      </c>
      <c r="C3344">
        <v>41.98</v>
      </c>
      <c r="D3344">
        <v>11.82</v>
      </c>
      <c r="E3344">
        <v>355.35989999999998</v>
      </c>
      <c r="F3344">
        <v>1310.1300000000001</v>
      </c>
      <c r="G3344">
        <v>422.02</v>
      </c>
      <c r="H3344">
        <f t="shared" si="271"/>
        <v>30.250614250614252</v>
      </c>
      <c r="I3344">
        <f t="shared" si="272"/>
        <v>91.348842472206925</v>
      </c>
      <c r="J3344">
        <f t="shared" si="273"/>
        <v>94.56</v>
      </c>
      <c r="K3344">
        <f t="shared" si="274"/>
        <v>4922.70044882806</v>
      </c>
      <c r="L3344">
        <f t="shared" si="275"/>
        <v>90.029686233009457</v>
      </c>
      <c r="M3344">
        <f t="shared" si="276"/>
        <v>50.89606599290866</v>
      </c>
    </row>
    <row r="3345" spans="1:13">
      <c r="A3345" s="230">
        <v>40610</v>
      </c>
      <c r="B3345">
        <v>15.531000000000001</v>
      </c>
      <c r="C3345">
        <v>42.4</v>
      </c>
      <c r="D3345">
        <v>12</v>
      </c>
      <c r="E3345">
        <v>355.75979999999998</v>
      </c>
      <c r="F3345">
        <v>1321.82</v>
      </c>
      <c r="G3345">
        <v>424.65</v>
      </c>
      <c r="H3345">
        <f t="shared" si="271"/>
        <v>30.527764127764129</v>
      </c>
      <c r="I3345">
        <f t="shared" si="272"/>
        <v>92.262766098655874</v>
      </c>
      <c r="J3345">
        <f t="shared" si="273"/>
        <v>96</v>
      </c>
      <c r="K3345">
        <f t="shared" si="274"/>
        <v>4928.24015071757</v>
      </c>
      <c r="L3345">
        <f t="shared" si="275"/>
        <v>90.833001195695488</v>
      </c>
      <c r="M3345">
        <f t="shared" si="276"/>
        <v>51.213246822161658</v>
      </c>
    </row>
    <row r="3346" spans="1:13">
      <c r="A3346" s="230">
        <v>40611</v>
      </c>
      <c r="B3346">
        <v>15.43</v>
      </c>
      <c r="C3346">
        <v>42.05</v>
      </c>
      <c r="D3346">
        <v>11.92</v>
      </c>
      <c r="E3346">
        <v>352.47</v>
      </c>
      <c r="F3346">
        <v>1320.02</v>
      </c>
      <c r="G3346">
        <v>422.14</v>
      </c>
      <c r="H3346">
        <f t="shared" si="271"/>
        <v>30.329238329238329</v>
      </c>
      <c r="I3346">
        <f t="shared" si="272"/>
        <v>91.501163076615086</v>
      </c>
      <c r="J3346">
        <f t="shared" si="273"/>
        <v>95.36</v>
      </c>
      <c r="K3346">
        <f t="shared" si="274"/>
        <v>4882.6674793594502</v>
      </c>
      <c r="L3346">
        <f t="shared" si="275"/>
        <v>90.709308558156152</v>
      </c>
      <c r="M3346">
        <f t="shared" si="276"/>
        <v>50.910538122000048</v>
      </c>
    </row>
    <row r="3347" spans="1:13">
      <c r="A3347" s="230">
        <v>40612</v>
      </c>
      <c r="B3347">
        <v>15.24</v>
      </c>
      <c r="C3347">
        <v>41.48</v>
      </c>
      <c r="D3347">
        <v>11.6</v>
      </c>
      <c r="E3347">
        <v>346.66989999999998</v>
      </c>
      <c r="F3347">
        <v>1295.1099999999999</v>
      </c>
      <c r="G3347">
        <v>413.54</v>
      </c>
      <c r="H3347">
        <f t="shared" si="271"/>
        <v>29.955773955773957</v>
      </c>
      <c r="I3347">
        <f t="shared" si="272"/>
        <v>90.2608381550058</v>
      </c>
      <c r="J3347">
        <f t="shared" si="273"/>
        <v>92.8</v>
      </c>
      <c r="K3347">
        <f t="shared" si="274"/>
        <v>4802.3203302487946</v>
      </c>
      <c r="L3347">
        <f t="shared" si="275"/>
        <v>88.997539890875601</v>
      </c>
      <c r="M3347">
        <f t="shared" si="276"/>
        <v>49.873368870450328</v>
      </c>
    </row>
    <row r="3348" spans="1:13">
      <c r="A3348" s="230">
        <v>40613</v>
      </c>
      <c r="B3348">
        <v>15.28</v>
      </c>
      <c r="C3348">
        <v>41.73</v>
      </c>
      <c r="D3348">
        <v>11.39</v>
      </c>
      <c r="E3348">
        <v>351.99</v>
      </c>
      <c r="F3348">
        <v>1304.28</v>
      </c>
      <c r="G3348">
        <v>416.2</v>
      </c>
      <c r="H3348">
        <f t="shared" si="271"/>
        <v>30.034398034398034</v>
      </c>
      <c r="I3348">
        <f t="shared" si="272"/>
        <v>90.804840313606363</v>
      </c>
      <c r="J3348">
        <f t="shared" si="273"/>
        <v>91.12</v>
      </c>
      <c r="K3348">
        <f t="shared" si="274"/>
        <v>4876.0181747658889</v>
      </c>
      <c r="L3348">
        <f t="shared" si="275"/>
        <v>89.627685161006582</v>
      </c>
      <c r="M3348">
        <f t="shared" si="276"/>
        <v>50.194167731976172</v>
      </c>
    </row>
    <row r="3349" spans="1:13">
      <c r="A3349" s="230">
        <v>40616</v>
      </c>
      <c r="B3349">
        <v>14.97</v>
      </c>
      <c r="C3349">
        <v>41.49</v>
      </c>
      <c r="D3349">
        <v>10.81</v>
      </c>
      <c r="E3349">
        <v>353.5598</v>
      </c>
      <c r="F3349">
        <v>1296.3900000000001</v>
      </c>
      <c r="G3349">
        <v>414.57</v>
      </c>
      <c r="H3349">
        <f t="shared" si="271"/>
        <v>29.425061425061426</v>
      </c>
      <c r="I3349">
        <f t="shared" si="272"/>
        <v>90.282598241349817</v>
      </c>
      <c r="J3349">
        <f t="shared" si="273"/>
        <v>86.48</v>
      </c>
      <c r="K3349">
        <f t="shared" si="274"/>
        <v>4897.7641713304147</v>
      </c>
      <c r="L3349">
        <f t="shared" si="275"/>
        <v>89.085499099792486</v>
      </c>
      <c r="M3349">
        <f t="shared" si="276"/>
        <v>49.997587978484773</v>
      </c>
    </row>
    <row r="3350" spans="1:13">
      <c r="A3350" s="230">
        <v>40617</v>
      </c>
      <c r="B3350">
        <v>14.7</v>
      </c>
      <c r="C3350">
        <v>40.93</v>
      </c>
      <c r="D3350">
        <v>10.64</v>
      </c>
      <c r="E3350">
        <v>345.42989999999998</v>
      </c>
      <c r="F3350">
        <v>1281.8699999999999</v>
      </c>
      <c r="G3350">
        <v>408.12</v>
      </c>
      <c r="H3350">
        <f t="shared" si="271"/>
        <v>28.894348894348894</v>
      </c>
      <c r="I3350">
        <f t="shared" si="272"/>
        <v>89.064033406084562</v>
      </c>
      <c r="J3350">
        <f t="shared" si="273"/>
        <v>85.12</v>
      </c>
      <c r="K3350">
        <f t="shared" si="274"/>
        <v>4785.1429600487618</v>
      </c>
      <c r="L3350">
        <f t="shared" si="275"/>
        <v>88.087711823641769</v>
      </c>
      <c r="M3350">
        <f t="shared" si="276"/>
        <v>49.219711039822478</v>
      </c>
    </row>
    <row r="3351" spans="1:13">
      <c r="A3351" s="230">
        <v>40618</v>
      </c>
      <c r="B3351">
        <v>14.225</v>
      </c>
      <c r="C3351">
        <v>40.14</v>
      </c>
      <c r="D3351">
        <v>10.44</v>
      </c>
      <c r="E3351">
        <v>330.00979999999998</v>
      </c>
      <c r="F3351">
        <v>1256.8800000000001</v>
      </c>
      <c r="G3351">
        <v>397.07</v>
      </c>
      <c r="H3351">
        <f t="shared" si="271"/>
        <v>27.960687960687959</v>
      </c>
      <c r="I3351">
        <f t="shared" si="272"/>
        <v>87.344986584906763</v>
      </c>
      <c r="J3351">
        <f t="shared" si="273"/>
        <v>83.52</v>
      </c>
      <c r="K3351">
        <f t="shared" si="274"/>
        <v>4571.532664708815</v>
      </c>
      <c r="L3351">
        <f t="shared" si="275"/>
        <v>86.370445705803945</v>
      </c>
      <c r="M3351">
        <f t="shared" si="276"/>
        <v>47.887069152656842</v>
      </c>
    </row>
    <row r="3352" spans="1:13">
      <c r="A3352" s="230">
        <v>40619</v>
      </c>
      <c r="B3352">
        <v>14.11</v>
      </c>
      <c r="C3352">
        <v>41.43</v>
      </c>
      <c r="D3352">
        <v>10.07</v>
      </c>
      <c r="E3352">
        <v>334.63990000000001</v>
      </c>
      <c r="F3352">
        <v>1273.72</v>
      </c>
      <c r="G3352">
        <v>400.92</v>
      </c>
      <c r="H3352">
        <f t="shared" si="271"/>
        <v>27.734643734643736</v>
      </c>
      <c r="I3352">
        <f t="shared" si="272"/>
        <v>90.152037723285687</v>
      </c>
      <c r="J3352">
        <f t="shared" si="273"/>
        <v>80.56</v>
      </c>
      <c r="K3352">
        <f t="shared" si="274"/>
        <v>4635.6721338726657</v>
      </c>
      <c r="L3352">
        <f t="shared" si="275"/>
        <v>87.527659048116433</v>
      </c>
      <c r="M3352">
        <f t="shared" si="276"/>
        <v>48.351383294338987</v>
      </c>
    </row>
    <row r="3353" spans="1:13">
      <c r="A3353" s="230">
        <v>40620</v>
      </c>
      <c r="B3353">
        <v>14.51</v>
      </c>
      <c r="C3353">
        <v>41.32</v>
      </c>
      <c r="D3353">
        <v>10.08</v>
      </c>
      <c r="E3353">
        <v>330.66989999999998</v>
      </c>
      <c r="F3353">
        <v>1279.2</v>
      </c>
      <c r="G3353">
        <v>401.4</v>
      </c>
      <c r="H3353">
        <f t="shared" si="271"/>
        <v>28.520884520884522</v>
      </c>
      <c r="I3353">
        <f t="shared" si="272"/>
        <v>89.912676773501431</v>
      </c>
      <c r="J3353">
        <f t="shared" si="273"/>
        <v>80.64</v>
      </c>
      <c r="K3353">
        <f t="shared" si="274"/>
        <v>4580.676843796753</v>
      </c>
      <c r="L3353">
        <f t="shared" si="275"/>
        <v>87.904234411291768</v>
      </c>
      <c r="M3353">
        <f t="shared" si="276"/>
        <v>48.409271810704553</v>
      </c>
    </row>
    <row r="3354" spans="1:13">
      <c r="A3354" s="230">
        <v>40623</v>
      </c>
      <c r="B3354">
        <v>14.71</v>
      </c>
      <c r="C3354">
        <v>41.765000000000001</v>
      </c>
      <c r="D3354">
        <v>10.68</v>
      </c>
      <c r="E3354">
        <v>339.2998</v>
      </c>
      <c r="F3354">
        <v>1298.3800000000001</v>
      </c>
      <c r="G3354">
        <v>409.02</v>
      </c>
      <c r="H3354">
        <f t="shared" si="271"/>
        <v>28.914004914004913</v>
      </c>
      <c r="I3354">
        <f t="shared" si="272"/>
        <v>90.88100061581045</v>
      </c>
      <c r="J3354">
        <f t="shared" si="273"/>
        <v>85.44</v>
      </c>
      <c r="K3354">
        <f t="shared" si="274"/>
        <v>4700.2244140300336</v>
      </c>
      <c r="L3354">
        <f t="shared" si="275"/>
        <v>89.222248182405423</v>
      </c>
      <c r="M3354">
        <f t="shared" si="276"/>
        <v>49.328252008007915</v>
      </c>
    </row>
    <row r="3355" spans="1:13">
      <c r="A3355" s="230">
        <v>40624</v>
      </c>
      <c r="B3355">
        <v>14.7125</v>
      </c>
      <c r="C3355">
        <v>41.74</v>
      </c>
      <c r="D3355">
        <v>11.32</v>
      </c>
      <c r="E3355">
        <v>341.2</v>
      </c>
      <c r="F3355">
        <v>1293.77</v>
      </c>
      <c r="G3355">
        <v>407.99</v>
      </c>
      <c r="H3355">
        <f t="shared" si="271"/>
        <v>28.918918918918919</v>
      </c>
      <c r="I3355">
        <f t="shared" si="272"/>
        <v>90.826600399950379</v>
      </c>
      <c r="J3355">
        <f t="shared" si="273"/>
        <v>90.56</v>
      </c>
      <c r="K3355">
        <f t="shared" si="274"/>
        <v>4726.5473485897937</v>
      </c>
      <c r="L3355">
        <f t="shared" si="275"/>
        <v>88.905457594040769</v>
      </c>
      <c r="M3355">
        <f t="shared" si="276"/>
        <v>49.20403289997347</v>
      </c>
    </row>
    <row r="3356" spans="1:13">
      <c r="A3356" s="230">
        <v>40625</v>
      </c>
      <c r="B3356">
        <v>15.08</v>
      </c>
      <c r="C3356">
        <v>42.07</v>
      </c>
      <c r="D3356">
        <v>11.48</v>
      </c>
      <c r="E3356">
        <v>339.18990000000002</v>
      </c>
      <c r="F3356">
        <v>1297.54</v>
      </c>
      <c r="G3356">
        <v>410.39</v>
      </c>
      <c r="H3356">
        <f t="shared" si="271"/>
        <v>29.64127764127764</v>
      </c>
      <c r="I3356">
        <f t="shared" si="272"/>
        <v>91.544683249303134</v>
      </c>
      <c r="J3356">
        <f t="shared" si="273"/>
        <v>91.84</v>
      </c>
      <c r="K3356">
        <f t="shared" si="274"/>
        <v>4698.702000332466</v>
      </c>
      <c r="L3356">
        <f t="shared" si="275"/>
        <v>89.164524951553716</v>
      </c>
      <c r="M3356">
        <f t="shared" si="276"/>
        <v>49.493475481801298</v>
      </c>
    </row>
    <row r="3357" spans="1:13">
      <c r="A3357" s="230">
        <v>40626</v>
      </c>
      <c r="B3357">
        <v>15.14</v>
      </c>
      <c r="C3357">
        <v>43.1</v>
      </c>
      <c r="D3357">
        <v>11.3</v>
      </c>
      <c r="E3357">
        <v>344.97</v>
      </c>
      <c r="F3357">
        <v>1309.6600000000001</v>
      </c>
      <c r="G3357">
        <v>417.02</v>
      </c>
      <c r="H3357">
        <f t="shared" si="271"/>
        <v>29.759213759213758</v>
      </c>
      <c r="I3357">
        <f t="shared" si="272"/>
        <v>93.785972142737464</v>
      </c>
      <c r="J3357">
        <f t="shared" si="273"/>
        <v>90.4</v>
      </c>
      <c r="K3357">
        <f t="shared" si="274"/>
        <v>4778.7720950850562</v>
      </c>
      <c r="L3357">
        <f t="shared" si="275"/>
        <v>89.997388710985291</v>
      </c>
      <c r="M3357">
        <f t="shared" si="276"/>
        <v>50.293060614100682</v>
      </c>
    </row>
    <row r="3358" spans="1:13">
      <c r="A3358" s="230">
        <v>40627</v>
      </c>
      <c r="B3358">
        <v>15.06</v>
      </c>
      <c r="C3358">
        <v>42.53</v>
      </c>
      <c r="D3358">
        <v>11.32</v>
      </c>
      <c r="E3358">
        <v>351.53980000000001</v>
      </c>
      <c r="F3358">
        <v>1313.8</v>
      </c>
      <c r="G3358">
        <v>417.64</v>
      </c>
      <c r="H3358">
        <f t="shared" si="271"/>
        <v>29.601965601965603</v>
      </c>
      <c r="I3358">
        <f t="shared" si="272"/>
        <v>92.545647221128178</v>
      </c>
      <c r="J3358">
        <f t="shared" si="273"/>
        <v>90.56</v>
      </c>
      <c r="K3358">
        <f t="shared" si="274"/>
        <v>4869.7816811658449</v>
      </c>
      <c r="L3358">
        <f t="shared" si="275"/>
        <v>90.281881777325765</v>
      </c>
      <c r="M3358">
        <f t="shared" si="276"/>
        <v>50.367833281072869</v>
      </c>
    </row>
    <row r="3359" spans="1:13">
      <c r="A3359" s="230">
        <v>40630</v>
      </c>
      <c r="B3359">
        <v>14.79</v>
      </c>
      <c r="C3359">
        <v>42.14</v>
      </c>
      <c r="D3359">
        <v>10.68</v>
      </c>
      <c r="E3359">
        <v>350.43990000000002</v>
      </c>
      <c r="F3359">
        <v>1310.19</v>
      </c>
      <c r="G3359">
        <v>415.36</v>
      </c>
      <c r="H3359">
        <f t="shared" si="271"/>
        <v>29.071253071253071</v>
      </c>
      <c r="I3359">
        <f t="shared" si="272"/>
        <v>91.697003853711294</v>
      </c>
      <c r="J3359">
        <f t="shared" si="273"/>
        <v>85.44</v>
      </c>
      <c r="K3359">
        <f t="shared" si="274"/>
        <v>4854.545076744058</v>
      </c>
      <c r="L3359">
        <f t="shared" si="275"/>
        <v>90.033809320927418</v>
      </c>
      <c r="M3359">
        <f t="shared" si="276"/>
        <v>50.092862828336429</v>
      </c>
    </row>
    <row r="3360" spans="1:13">
      <c r="A3360" s="230">
        <v>40631</v>
      </c>
      <c r="B3360">
        <v>14.77</v>
      </c>
      <c r="C3360">
        <v>41.11</v>
      </c>
      <c r="D3360">
        <v>10.89</v>
      </c>
      <c r="E3360">
        <v>350.96</v>
      </c>
      <c r="F3360">
        <v>1319.44</v>
      </c>
      <c r="G3360">
        <v>418.01</v>
      </c>
      <c r="H3360">
        <f t="shared" si="271"/>
        <v>29.031941031941031</v>
      </c>
      <c r="I3360">
        <f t="shared" si="272"/>
        <v>89.455714960276964</v>
      </c>
      <c r="J3360">
        <f t="shared" si="273"/>
        <v>87.12</v>
      </c>
      <c r="K3360">
        <f t="shared" si="274"/>
        <v>4861.7498753255386</v>
      </c>
      <c r="L3360">
        <f t="shared" si="275"/>
        <v>90.669452041615699</v>
      </c>
      <c r="M3360">
        <f t="shared" si="276"/>
        <v>50.41245567910466</v>
      </c>
    </row>
    <row r="3361" spans="1:13">
      <c r="A3361" s="230">
        <v>40632</v>
      </c>
      <c r="B3361">
        <v>14.64</v>
      </c>
      <c r="C3361">
        <v>41.3</v>
      </c>
      <c r="D3361">
        <v>11</v>
      </c>
      <c r="E3361">
        <v>348.62990000000002</v>
      </c>
      <c r="F3361">
        <v>1328.26</v>
      </c>
      <c r="G3361">
        <v>418.69</v>
      </c>
      <c r="H3361">
        <f t="shared" si="271"/>
        <v>28.776412776412776</v>
      </c>
      <c r="I3361">
        <f t="shared" si="272"/>
        <v>89.869156600813398</v>
      </c>
      <c r="J3361">
        <f t="shared" si="273"/>
        <v>88</v>
      </c>
      <c r="K3361">
        <f t="shared" si="274"/>
        <v>4829.4716573391706</v>
      </c>
      <c r="L3361">
        <f t="shared" si="275"/>
        <v>91.275545965558464</v>
      </c>
      <c r="M3361">
        <f t="shared" si="276"/>
        <v>50.494464410622548</v>
      </c>
    </row>
    <row r="3362" spans="1:13">
      <c r="A3362" s="230">
        <v>40633</v>
      </c>
      <c r="B3362">
        <v>14.51</v>
      </c>
      <c r="C3362">
        <v>40.97</v>
      </c>
      <c r="D3362">
        <v>11.3</v>
      </c>
      <c r="E3362">
        <v>348.50729999999999</v>
      </c>
      <c r="F3362">
        <v>1325.83</v>
      </c>
      <c r="G3362">
        <v>417.63</v>
      </c>
      <c r="H3362">
        <f t="shared" si="271"/>
        <v>28.520884520884522</v>
      </c>
      <c r="I3362">
        <f t="shared" si="272"/>
        <v>89.151073751460643</v>
      </c>
      <c r="J3362">
        <f t="shared" si="273"/>
        <v>90.4</v>
      </c>
      <c r="K3362">
        <f t="shared" si="274"/>
        <v>4827.7733141242306</v>
      </c>
      <c r="L3362">
        <f t="shared" si="275"/>
        <v>91.108560904880363</v>
      </c>
      <c r="M3362">
        <f t="shared" si="276"/>
        <v>50.366627270315256</v>
      </c>
    </row>
    <row r="3363" spans="1:13">
      <c r="A3363" s="230">
        <v>40634</v>
      </c>
      <c r="B3363">
        <v>14.34</v>
      </c>
      <c r="C3363">
        <v>40.98</v>
      </c>
      <c r="D3363">
        <v>11.39</v>
      </c>
      <c r="E3363">
        <v>344.5598</v>
      </c>
      <c r="F3363">
        <v>1332.41</v>
      </c>
      <c r="G3363">
        <v>417.27</v>
      </c>
      <c r="H3363">
        <f t="shared" si="271"/>
        <v>28.186732186732186</v>
      </c>
      <c r="I3363">
        <f t="shared" si="272"/>
        <v>89.172833837804674</v>
      </c>
      <c r="J3363">
        <f t="shared" si="273"/>
        <v>91.12</v>
      </c>
      <c r="K3363">
        <f t="shared" si="274"/>
        <v>4773.0897102011413</v>
      </c>
      <c r="L3363">
        <f t="shared" si="275"/>
        <v>91.560726213218615</v>
      </c>
      <c r="M3363">
        <f t="shared" si="276"/>
        <v>50.323210883041078</v>
      </c>
    </row>
    <row r="3364" spans="1:13">
      <c r="A3364" s="230">
        <v>40637</v>
      </c>
      <c r="B3364">
        <v>14.25</v>
      </c>
      <c r="C3364">
        <v>40.340000000000003</v>
      </c>
      <c r="D3364">
        <v>11.5</v>
      </c>
      <c r="E3364">
        <v>341.18990000000002</v>
      </c>
      <c r="F3364">
        <v>1332.87</v>
      </c>
      <c r="G3364">
        <v>415.12</v>
      </c>
      <c r="H3364">
        <f t="shared" si="271"/>
        <v>28.009828009828009</v>
      </c>
      <c r="I3364">
        <f t="shared" si="272"/>
        <v>87.780188311787228</v>
      </c>
      <c r="J3364">
        <f t="shared" si="273"/>
        <v>92</v>
      </c>
      <c r="K3364">
        <f t="shared" si="274"/>
        <v>4726.4074361389712</v>
      </c>
      <c r="L3364">
        <f t="shared" si="275"/>
        <v>91.592336553923118</v>
      </c>
      <c r="M3364">
        <f t="shared" si="276"/>
        <v>50.063918570153646</v>
      </c>
    </row>
    <row r="3365" spans="1:13">
      <c r="A3365" s="230">
        <v>40638</v>
      </c>
      <c r="B3365">
        <v>14.43</v>
      </c>
      <c r="C3365">
        <v>40.29</v>
      </c>
      <c r="D3365">
        <v>11.46</v>
      </c>
      <c r="E3365">
        <v>338.88990000000001</v>
      </c>
      <c r="F3365">
        <v>1332.63</v>
      </c>
      <c r="G3365">
        <v>414.81</v>
      </c>
      <c r="H3365">
        <f t="shared" si="271"/>
        <v>28.363636363636363</v>
      </c>
      <c r="I3365">
        <f t="shared" si="272"/>
        <v>87.671387880067101</v>
      </c>
      <c r="J3365">
        <f t="shared" si="273"/>
        <v>91.68</v>
      </c>
      <c r="K3365">
        <f t="shared" si="274"/>
        <v>4694.5461849614894</v>
      </c>
      <c r="L3365">
        <f t="shared" si="275"/>
        <v>91.575844202251204</v>
      </c>
      <c r="M3365">
        <f t="shared" si="276"/>
        <v>50.026532236667556</v>
      </c>
    </row>
    <row r="3366" spans="1:13">
      <c r="A3366" s="230">
        <v>40639</v>
      </c>
      <c r="B3366">
        <v>14.78</v>
      </c>
      <c r="C3366">
        <v>41.18</v>
      </c>
      <c r="D3366">
        <v>11.55</v>
      </c>
      <c r="E3366">
        <v>338.03980000000001</v>
      </c>
      <c r="F3366">
        <v>1335.54</v>
      </c>
      <c r="G3366">
        <v>417.81</v>
      </c>
      <c r="H3366">
        <f t="shared" si="271"/>
        <v>29.051597051597053</v>
      </c>
      <c r="I3366">
        <f t="shared" si="272"/>
        <v>89.608035564685125</v>
      </c>
      <c r="J3366">
        <f t="shared" si="273"/>
        <v>92.4</v>
      </c>
      <c r="K3366">
        <f t="shared" si="274"/>
        <v>4682.7699894719353</v>
      </c>
      <c r="L3366">
        <f t="shared" si="275"/>
        <v>91.775813966273134</v>
      </c>
      <c r="M3366">
        <f t="shared" si="276"/>
        <v>50.388335463952345</v>
      </c>
    </row>
    <row r="3367" spans="1:13">
      <c r="A3367" s="230">
        <v>40640</v>
      </c>
      <c r="B3367">
        <v>14.84</v>
      </c>
      <c r="C3367">
        <v>41.08</v>
      </c>
      <c r="D3367">
        <v>11.59</v>
      </c>
      <c r="E3367">
        <v>338.07979999999998</v>
      </c>
      <c r="F3367">
        <v>1333.51</v>
      </c>
      <c r="G3367">
        <v>418.06</v>
      </c>
      <c r="H3367">
        <f t="shared" si="271"/>
        <v>29.169533169533171</v>
      </c>
      <c r="I3367">
        <f t="shared" si="272"/>
        <v>89.390434701244899</v>
      </c>
      <c r="J3367">
        <f t="shared" si="273"/>
        <v>92.72</v>
      </c>
      <c r="K3367">
        <f t="shared" si="274"/>
        <v>4683.3240981880645</v>
      </c>
      <c r="L3367">
        <f t="shared" si="275"/>
        <v>91.636316158381547</v>
      </c>
      <c r="M3367">
        <f t="shared" si="276"/>
        <v>50.418485732892741</v>
      </c>
    </row>
    <row r="3368" spans="1:13">
      <c r="A3368" s="230">
        <v>40641</v>
      </c>
      <c r="B3368">
        <v>14.57</v>
      </c>
      <c r="C3368">
        <v>40.700000000000003</v>
      </c>
      <c r="D3368">
        <v>11.55</v>
      </c>
      <c r="E3368">
        <v>335.0598</v>
      </c>
      <c r="F3368">
        <v>1328.17</v>
      </c>
      <c r="G3368">
        <v>415.54</v>
      </c>
      <c r="H3368">
        <f t="shared" si="271"/>
        <v>28.63882063882064</v>
      </c>
      <c r="I3368">
        <f t="shared" si="272"/>
        <v>88.563551420172047</v>
      </c>
      <c r="J3368">
        <f t="shared" si="273"/>
        <v>92.4</v>
      </c>
      <c r="K3368">
        <f t="shared" si="274"/>
        <v>4641.4888901202412</v>
      </c>
      <c r="L3368">
        <f t="shared" si="275"/>
        <v>91.269361333681502</v>
      </c>
      <c r="M3368">
        <f t="shared" si="276"/>
        <v>50.114571021973518</v>
      </c>
    </row>
    <row r="3369" spans="1:13">
      <c r="A3369" s="230">
        <v>40644</v>
      </c>
      <c r="B3369">
        <v>14.6</v>
      </c>
      <c r="C3369">
        <v>41.05</v>
      </c>
      <c r="D3369">
        <v>11.5</v>
      </c>
      <c r="E3369">
        <v>330.7998</v>
      </c>
      <c r="F3369">
        <v>1324.46</v>
      </c>
      <c r="G3369">
        <v>414.88</v>
      </c>
      <c r="H3369">
        <f t="shared" si="271"/>
        <v>28.697788697788699</v>
      </c>
      <c r="I3369">
        <f t="shared" si="272"/>
        <v>89.325154442212821</v>
      </c>
      <c r="J3369">
        <f t="shared" si="273"/>
        <v>92</v>
      </c>
      <c r="K3369">
        <f t="shared" si="274"/>
        <v>4582.4763118523861</v>
      </c>
      <c r="L3369">
        <f t="shared" si="275"/>
        <v>91.01441706408653</v>
      </c>
      <c r="M3369">
        <f t="shared" si="276"/>
        <v>50.034974311970863</v>
      </c>
    </row>
    <row r="3370" spans="1:13">
      <c r="A3370" s="230">
        <v>40645</v>
      </c>
      <c r="B3370">
        <v>14.7</v>
      </c>
      <c r="C3370">
        <v>41.08</v>
      </c>
      <c r="D3370">
        <v>11.42</v>
      </c>
      <c r="E3370">
        <v>332.3999</v>
      </c>
      <c r="F3370">
        <v>1314.16</v>
      </c>
      <c r="G3370">
        <v>411.19</v>
      </c>
      <c r="H3370">
        <f t="shared" si="271"/>
        <v>28.894348894348894</v>
      </c>
      <c r="I3370">
        <f t="shared" si="272"/>
        <v>89.390434701244899</v>
      </c>
      <c r="J3370">
        <f t="shared" si="273"/>
        <v>91.36</v>
      </c>
      <c r="K3370">
        <f t="shared" si="274"/>
        <v>4604.6420457693794</v>
      </c>
      <c r="L3370">
        <f t="shared" si="275"/>
        <v>90.306620304833629</v>
      </c>
      <c r="M3370">
        <f t="shared" si="276"/>
        <v>49.589956342410581</v>
      </c>
    </row>
    <row r="3371" spans="1:13">
      <c r="A3371" s="230">
        <v>40646</v>
      </c>
      <c r="B3371">
        <v>15.42</v>
      </c>
      <c r="C3371">
        <v>41.13</v>
      </c>
      <c r="D3371">
        <v>11.43</v>
      </c>
      <c r="E3371">
        <v>336.12990000000002</v>
      </c>
      <c r="F3371">
        <v>1314.41</v>
      </c>
      <c r="G3371">
        <v>414.03</v>
      </c>
      <c r="H3371">
        <f t="shared" si="271"/>
        <v>30.309582309582311</v>
      </c>
      <c r="I3371">
        <f t="shared" si="272"/>
        <v>89.499235132965012</v>
      </c>
      <c r="J3371">
        <f t="shared" si="273"/>
        <v>91.44</v>
      </c>
      <c r="K3371">
        <f t="shared" si="274"/>
        <v>4656.3126835485127</v>
      </c>
      <c r="L3371">
        <f t="shared" si="275"/>
        <v>90.323799837825206</v>
      </c>
      <c r="M3371">
        <f t="shared" si="276"/>
        <v>49.932463397573507</v>
      </c>
    </row>
    <row r="3372" spans="1:13">
      <c r="A3372" s="230">
        <v>40647</v>
      </c>
      <c r="B3372">
        <v>14.95</v>
      </c>
      <c r="C3372">
        <v>40.36</v>
      </c>
      <c r="D3372">
        <v>11.45</v>
      </c>
      <c r="E3372">
        <v>332.41989999999998</v>
      </c>
      <c r="F3372">
        <v>1314.52</v>
      </c>
      <c r="G3372">
        <v>412.73</v>
      </c>
      <c r="H3372">
        <f t="shared" si="271"/>
        <v>29.385749385749385</v>
      </c>
      <c r="I3372">
        <f t="shared" si="272"/>
        <v>87.823708484475262</v>
      </c>
      <c r="J3372">
        <f t="shared" si="273"/>
        <v>91.6</v>
      </c>
      <c r="K3372">
        <f t="shared" si="274"/>
        <v>4604.9191001274448</v>
      </c>
      <c r="L3372">
        <f t="shared" si="275"/>
        <v>90.331358832341493</v>
      </c>
      <c r="M3372">
        <f t="shared" si="276"/>
        <v>49.775681999083432</v>
      </c>
    </row>
    <row r="3373" spans="1:13">
      <c r="A3373" s="230">
        <v>40648</v>
      </c>
      <c r="B3373">
        <v>14.92</v>
      </c>
      <c r="C3373">
        <v>40.26</v>
      </c>
      <c r="D3373">
        <v>11.47</v>
      </c>
      <c r="E3373">
        <v>327.45999999999998</v>
      </c>
      <c r="F3373">
        <v>1319.68</v>
      </c>
      <c r="G3373">
        <v>411.03</v>
      </c>
      <c r="H3373">
        <f t="shared" si="271"/>
        <v>29.326781326781326</v>
      </c>
      <c r="I3373">
        <f t="shared" si="272"/>
        <v>87.606107621035036</v>
      </c>
      <c r="J3373">
        <f t="shared" si="273"/>
        <v>91.76</v>
      </c>
      <c r="K3373">
        <f t="shared" si="274"/>
        <v>4536.2110045991021</v>
      </c>
      <c r="L3373">
        <f t="shared" si="275"/>
        <v>90.685944393287613</v>
      </c>
      <c r="M3373">
        <f t="shared" si="276"/>
        <v>49.570660170288726</v>
      </c>
    </row>
    <row r="3374" spans="1:13">
      <c r="A3374" s="230">
        <v>40651</v>
      </c>
      <c r="B3374">
        <v>14.71</v>
      </c>
      <c r="C3374">
        <v>39.75</v>
      </c>
      <c r="D3374">
        <v>11.35</v>
      </c>
      <c r="E3374">
        <v>331.84989999999999</v>
      </c>
      <c r="F3374">
        <v>1305.1400000000001</v>
      </c>
      <c r="G3374">
        <v>408.14</v>
      </c>
      <c r="H3374">
        <f t="shared" si="271"/>
        <v>28.914004914004913</v>
      </c>
      <c r="I3374">
        <f t="shared" si="272"/>
        <v>86.49634321748988</v>
      </c>
      <c r="J3374">
        <f t="shared" si="273"/>
        <v>90.8</v>
      </c>
      <c r="K3374">
        <f t="shared" si="274"/>
        <v>4597.0230509225912</v>
      </c>
      <c r="L3374">
        <f t="shared" si="275"/>
        <v>89.686782754497614</v>
      </c>
      <c r="M3374">
        <f t="shared" si="276"/>
        <v>49.222123061337712</v>
      </c>
    </row>
    <row r="3375" spans="1:13">
      <c r="A3375" s="230">
        <v>40652</v>
      </c>
      <c r="B3375">
        <v>14.88</v>
      </c>
      <c r="C3375">
        <v>39.990099999999998</v>
      </c>
      <c r="D3375">
        <v>11.35</v>
      </c>
      <c r="E3375">
        <v>337.85989999999998</v>
      </c>
      <c r="F3375">
        <v>1312.62</v>
      </c>
      <c r="G3375">
        <v>409.66</v>
      </c>
      <c r="H3375">
        <f t="shared" ref="H3375:H3438" si="277">B3375*100/$B$429</f>
        <v>29.248157248157248</v>
      </c>
      <c r="I3375">
        <f t="shared" ref="I3375:I3438" si="278">C3375*100/$C$429</f>
        <v>87.018802890609862</v>
      </c>
      <c r="J3375">
        <f t="shared" ref="J3375:J3438" si="279">D3375*100/$D$429</f>
        <v>90.8</v>
      </c>
      <c r="K3375">
        <f t="shared" ref="K3375:K3438" si="280">E3375*100/$E$7</f>
        <v>4680.2778855211391</v>
      </c>
      <c r="L3375">
        <f t="shared" ref="L3375:L3438" si="281">F3375*100/$F$429</f>
        <v>90.200794381605533</v>
      </c>
      <c r="M3375">
        <f t="shared" ref="M3375:M3438" si="282">G3375*100/$G$429</f>
        <v>49.405436696495336</v>
      </c>
    </row>
    <row r="3376" spans="1:13">
      <c r="A3376" s="230">
        <v>40653</v>
      </c>
      <c r="B3376">
        <v>15.18</v>
      </c>
      <c r="C3376">
        <v>40.89</v>
      </c>
      <c r="D3376">
        <v>11.4</v>
      </c>
      <c r="E3376">
        <v>342.40989999999999</v>
      </c>
      <c r="F3376">
        <v>1330.36</v>
      </c>
      <c r="G3376">
        <v>419.34</v>
      </c>
      <c r="H3376">
        <f t="shared" si="277"/>
        <v>29.837837837837839</v>
      </c>
      <c r="I3376">
        <f t="shared" si="278"/>
        <v>88.976993060708466</v>
      </c>
      <c r="J3376">
        <f t="shared" si="279"/>
        <v>91.2</v>
      </c>
      <c r="K3376">
        <f t="shared" si="280"/>
        <v>4743.3077519809385</v>
      </c>
      <c r="L3376">
        <f t="shared" si="281"/>
        <v>91.419854042687703</v>
      </c>
      <c r="M3376">
        <f t="shared" si="282"/>
        <v>50.572855109867582</v>
      </c>
    </row>
    <row r="3377" spans="1:13">
      <c r="A3377" s="230">
        <v>40654</v>
      </c>
      <c r="B3377">
        <v>15.27</v>
      </c>
      <c r="C3377">
        <v>40.99</v>
      </c>
      <c r="D3377">
        <v>11.63</v>
      </c>
      <c r="E3377">
        <v>350.69580000000002</v>
      </c>
      <c r="F3377">
        <v>1337.38</v>
      </c>
      <c r="G3377">
        <v>423.32</v>
      </c>
      <c r="H3377">
        <f t="shared" si="277"/>
        <v>30.014742014742016</v>
      </c>
      <c r="I3377">
        <f t="shared" si="278"/>
        <v>89.194593924148691</v>
      </c>
      <c r="J3377">
        <f t="shared" si="279"/>
        <v>93.04</v>
      </c>
      <c r="K3377">
        <f t="shared" si="280"/>
        <v>4858.0899872555001</v>
      </c>
      <c r="L3377">
        <f t="shared" si="281"/>
        <v>91.902255329091133</v>
      </c>
      <c r="M3377">
        <f t="shared" si="282"/>
        <v>51.052847391398736</v>
      </c>
    </row>
    <row r="3378" spans="1:13">
      <c r="A3378" s="230">
        <v>40655</v>
      </c>
      <c r="B3378">
        <v>15.27</v>
      </c>
      <c r="C3378">
        <v>40.99</v>
      </c>
      <c r="D3378">
        <v>11.63</v>
      </c>
      <c r="E3378">
        <v>350.69580000000002</v>
      </c>
      <c r="F3378">
        <v>1337.38</v>
      </c>
      <c r="G3378">
        <v>423.32</v>
      </c>
      <c r="H3378">
        <f t="shared" si="277"/>
        <v>30.014742014742016</v>
      </c>
      <c r="I3378">
        <f t="shared" si="278"/>
        <v>89.194593924148691</v>
      </c>
      <c r="J3378">
        <f t="shared" si="279"/>
        <v>93.04</v>
      </c>
      <c r="K3378">
        <f t="shared" si="280"/>
        <v>4858.0899872555001</v>
      </c>
      <c r="L3378">
        <f t="shared" si="281"/>
        <v>91.902255329091133</v>
      </c>
      <c r="M3378">
        <f t="shared" si="282"/>
        <v>51.052847391398736</v>
      </c>
    </row>
    <row r="3379" spans="1:13">
      <c r="A3379" s="230">
        <v>40658</v>
      </c>
      <c r="B3379">
        <v>15.38</v>
      </c>
      <c r="C3379">
        <v>40.53</v>
      </c>
      <c r="D3379">
        <v>11.95</v>
      </c>
      <c r="E3379">
        <v>353.00880000000001</v>
      </c>
      <c r="F3379">
        <v>1335.25</v>
      </c>
      <c r="G3379">
        <v>424.25</v>
      </c>
      <c r="H3379">
        <f t="shared" si="277"/>
        <v>30.23095823095823</v>
      </c>
      <c r="I3379">
        <f t="shared" si="278"/>
        <v>88.193629952323647</v>
      </c>
      <c r="J3379">
        <f t="shared" si="279"/>
        <v>95.6</v>
      </c>
      <c r="K3379">
        <f t="shared" si="280"/>
        <v>4890.1313237657223</v>
      </c>
      <c r="L3379">
        <f t="shared" si="281"/>
        <v>91.755885708002907</v>
      </c>
      <c r="M3379">
        <f t="shared" si="282"/>
        <v>51.16500639185702</v>
      </c>
    </row>
    <row r="3380" spans="1:13">
      <c r="A3380" s="230">
        <v>40659</v>
      </c>
      <c r="B3380">
        <v>15.75</v>
      </c>
      <c r="C3380">
        <v>40.69</v>
      </c>
      <c r="D3380">
        <v>11.93</v>
      </c>
      <c r="E3380">
        <v>350.41989999999998</v>
      </c>
      <c r="F3380">
        <v>1347.24</v>
      </c>
      <c r="G3380">
        <v>427.51</v>
      </c>
      <c r="H3380">
        <f t="shared" si="277"/>
        <v>30.95823095823096</v>
      </c>
      <c r="I3380">
        <f t="shared" si="278"/>
        <v>88.541791333828016</v>
      </c>
      <c r="J3380">
        <f t="shared" si="279"/>
        <v>95.44</v>
      </c>
      <c r="K3380">
        <f t="shared" si="280"/>
        <v>4854.2680223859916</v>
      </c>
      <c r="L3380">
        <f t="shared" si="281"/>
        <v>92.579816110278855</v>
      </c>
      <c r="M3380">
        <f t="shared" si="282"/>
        <v>51.558165898839817</v>
      </c>
    </row>
    <row r="3381" spans="1:13">
      <c r="A3381" s="230">
        <v>40660</v>
      </c>
      <c r="B3381">
        <v>15.67</v>
      </c>
      <c r="C3381">
        <v>41.04</v>
      </c>
      <c r="D3381">
        <v>11.95</v>
      </c>
      <c r="E3381">
        <v>350.1499</v>
      </c>
      <c r="F3381">
        <v>1355.66</v>
      </c>
      <c r="G3381">
        <v>429.54</v>
      </c>
      <c r="H3381">
        <f t="shared" si="277"/>
        <v>30.800982800982801</v>
      </c>
      <c r="I3381">
        <f t="shared" si="278"/>
        <v>89.303394355868804</v>
      </c>
      <c r="J3381">
        <f t="shared" si="279"/>
        <v>95.6</v>
      </c>
      <c r="K3381">
        <f t="shared" si="280"/>
        <v>4850.5277885521136</v>
      </c>
      <c r="L3381">
        <f t="shared" si="281"/>
        <v>93.158422781435107</v>
      </c>
      <c r="M3381">
        <f t="shared" si="282"/>
        <v>51.802986082635861</v>
      </c>
    </row>
    <row r="3382" spans="1:13">
      <c r="A3382" s="230">
        <v>40661</v>
      </c>
      <c r="B3382">
        <v>15.83</v>
      </c>
      <c r="C3382">
        <v>40.53</v>
      </c>
      <c r="D3382">
        <v>11.85</v>
      </c>
      <c r="E3382">
        <v>346.75</v>
      </c>
      <c r="F3382">
        <v>1360.48</v>
      </c>
      <c r="G3382">
        <v>429.39</v>
      </c>
      <c r="H3382">
        <f t="shared" si="277"/>
        <v>31.115479115479115</v>
      </c>
      <c r="I3382">
        <f t="shared" si="278"/>
        <v>88.193629952323647</v>
      </c>
      <c r="J3382">
        <f t="shared" si="279"/>
        <v>94.8</v>
      </c>
      <c r="K3382">
        <f t="shared" si="280"/>
        <v>4803.4299329528458</v>
      </c>
      <c r="L3382">
        <f t="shared" si="281"/>
        <v>93.489644177512673</v>
      </c>
      <c r="M3382">
        <f t="shared" si="282"/>
        <v>51.78489592127162</v>
      </c>
    </row>
    <row r="3383" spans="1:13">
      <c r="A3383" s="230">
        <v>40662</v>
      </c>
      <c r="B3383">
        <v>15.47</v>
      </c>
      <c r="C3383">
        <v>40.369999999999997</v>
      </c>
      <c r="D3383">
        <v>11.79</v>
      </c>
      <c r="E3383">
        <v>350.12990000000002</v>
      </c>
      <c r="F3383">
        <v>1363.61</v>
      </c>
      <c r="G3383">
        <v>429.83</v>
      </c>
      <c r="H3383">
        <f t="shared" si="277"/>
        <v>30.407862407862407</v>
      </c>
      <c r="I3383">
        <f t="shared" si="278"/>
        <v>87.845468570819278</v>
      </c>
      <c r="J3383">
        <f t="shared" si="279"/>
        <v>94.32</v>
      </c>
      <c r="K3383">
        <f t="shared" si="280"/>
        <v>4850.25073419405</v>
      </c>
      <c r="L3383">
        <f t="shared" si="281"/>
        <v>93.704731930567192</v>
      </c>
      <c r="M3383">
        <f t="shared" si="282"/>
        <v>51.837960394606725</v>
      </c>
    </row>
    <row r="3384" spans="1:13">
      <c r="A3384" s="230">
        <v>40665</v>
      </c>
      <c r="B3384">
        <v>15.44</v>
      </c>
      <c r="C3384">
        <v>40.08</v>
      </c>
      <c r="D3384">
        <v>11.7</v>
      </c>
      <c r="E3384">
        <v>346.27980000000002</v>
      </c>
      <c r="F3384">
        <v>1361.22</v>
      </c>
      <c r="G3384">
        <v>428.08</v>
      </c>
      <c r="H3384">
        <f t="shared" si="277"/>
        <v>30.348894348894348</v>
      </c>
      <c r="I3384">
        <f t="shared" si="278"/>
        <v>87.214426066842634</v>
      </c>
      <c r="J3384">
        <f t="shared" si="279"/>
        <v>93.6</v>
      </c>
      <c r="K3384">
        <f t="shared" si="280"/>
        <v>4796.9163849947363</v>
      </c>
      <c r="L3384">
        <f t="shared" si="281"/>
        <v>93.540495595167741</v>
      </c>
      <c r="M3384">
        <f t="shared" si="282"/>
        <v>51.626908512023931</v>
      </c>
    </row>
    <row r="3385" spans="1:13">
      <c r="A3385" s="230">
        <v>40666</v>
      </c>
      <c r="B3385">
        <v>15.8</v>
      </c>
      <c r="C3385">
        <v>40.33</v>
      </c>
      <c r="D3385">
        <v>11.53</v>
      </c>
      <c r="E3385">
        <v>348.2</v>
      </c>
      <c r="F3385">
        <v>1356.62</v>
      </c>
      <c r="G3385">
        <v>427.37</v>
      </c>
      <c r="H3385">
        <f t="shared" si="277"/>
        <v>31.056511056511056</v>
      </c>
      <c r="I3385">
        <f t="shared" si="278"/>
        <v>87.758428225443197</v>
      </c>
      <c r="J3385">
        <f t="shared" si="279"/>
        <v>92.24</v>
      </c>
      <c r="K3385">
        <f t="shared" si="280"/>
        <v>4823.5163739125619</v>
      </c>
      <c r="L3385">
        <f t="shared" si="281"/>
        <v>93.224392188122749</v>
      </c>
      <c r="M3385">
        <f t="shared" si="282"/>
        <v>51.541281748233196</v>
      </c>
    </row>
    <row r="3386" spans="1:13">
      <c r="A3386" s="230">
        <v>40667</v>
      </c>
      <c r="B3386">
        <v>15.84</v>
      </c>
      <c r="C3386">
        <v>40.94</v>
      </c>
      <c r="D3386">
        <v>11.25</v>
      </c>
      <c r="E3386">
        <v>349.56979999999999</v>
      </c>
      <c r="F3386">
        <v>1347.32</v>
      </c>
      <c r="G3386">
        <v>426.18</v>
      </c>
      <c r="H3386">
        <f t="shared" si="277"/>
        <v>31.135135135135137</v>
      </c>
      <c r="I3386">
        <f t="shared" si="278"/>
        <v>89.085793492428579</v>
      </c>
      <c r="J3386">
        <f t="shared" si="279"/>
        <v>90</v>
      </c>
      <c r="K3386">
        <f t="shared" si="280"/>
        <v>4842.4918268964366</v>
      </c>
      <c r="L3386">
        <f t="shared" si="281"/>
        <v>92.585313560836155</v>
      </c>
      <c r="M3386">
        <f t="shared" si="282"/>
        <v>51.397766468076895</v>
      </c>
    </row>
    <row r="3387" spans="1:13">
      <c r="A3387" s="230">
        <v>40668</v>
      </c>
      <c r="B3387">
        <v>15.88</v>
      </c>
      <c r="C3387">
        <v>40.799999999999997</v>
      </c>
      <c r="D3387">
        <v>11.05</v>
      </c>
      <c r="E3387">
        <v>346.75</v>
      </c>
      <c r="F3387">
        <v>1335.1</v>
      </c>
      <c r="G3387">
        <v>424.08</v>
      </c>
      <c r="H3387">
        <f t="shared" si="277"/>
        <v>31.213759213759214</v>
      </c>
      <c r="I3387">
        <f t="shared" si="278"/>
        <v>88.781152283612258</v>
      </c>
      <c r="J3387">
        <f t="shared" si="279"/>
        <v>88.4</v>
      </c>
      <c r="K3387">
        <f t="shared" si="280"/>
        <v>4803.4299329528458</v>
      </c>
      <c r="L3387">
        <f t="shared" si="281"/>
        <v>91.74557798820797</v>
      </c>
      <c r="M3387">
        <f t="shared" si="282"/>
        <v>51.144504208977544</v>
      </c>
    </row>
    <row r="3388" spans="1:13">
      <c r="A3388" s="230">
        <v>40669</v>
      </c>
      <c r="B3388">
        <v>16.010000000000002</v>
      </c>
      <c r="C3388">
        <v>40.81</v>
      </c>
      <c r="D3388">
        <v>11.2</v>
      </c>
      <c r="E3388">
        <v>346.65989999999999</v>
      </c>
      <c r="F3388">
        <v>1340.2</v>
      </c>
      <c r="G3388">
        <v>425.32</v>
      </c>
      <c r="H3388">
        <f t="shared" si="277"/>
        <v>31.469287469287472</v>
      </c>
      <c r="I3388">
        <f t="shared" si="278"/>
        <v>88.802912369956289</v>
      </c>
      <c r="J3388">
        <f t="shared" si="279"/>
        <v>89.6</v>
      </c>
      <c r="K3388">
        <f t="shared" si="280"/>
        <v>4802.1818030697623</v>
      </c>
      <c r="L3388">
        <f t="shared" si="281"/>
        <v>92.0960404612361</v>
      </c>
      <c r="M3388">
        <f t="shared" si="282"/>
        <v>51.294049542921925</v>
      </c>
    </row>
    <row r="3389" spans="1:13">
      <c r="A3389" s="230">
        <v>40672</v>
      </c>
      <c r="B3389">
        <v>16.190000000000001</v>
      </c>
      <c r="C3389">
        <v>41.02</v>
      </c>
      <c r="D3389">
        <v>11.31</v>
      </c>
      <c r="E3389">
        <v>347.59989999999999</v>
      </c>
      <c r="F3389">
        <v>1346.29</v>
      </c>
      <c r="G3389">
        <v>426.2</v>
      </c>
      <c r="H3389">
        <f t="shared" si="277"/>
        <v>31.823095823095827</v>
      </c>
      <c r="I3389">
        <f t="shared" si="278"/>
        <v>89.259874183180756</v>
      </c>
      <c r="J3389">
        <f t="shared" si="279"/>
        <v>90.48</v>
      </c>
      <c r="K3389">
        <f t="shared" si="280"/>
        <v>4815.2033578988194</v>
      </c>
      <c r="L3389">
        <f t="shared" si="281"/>
        <v>92.514533884910875</v>
      </c>
      <c r="M3389">
        <f t="shared" si="282"/>
        <v>51.400178489592129</v>
      </c>
    </row>
    <row r="3390" spans="1:13">
      <c r="A3390" s="230">
        <v>40673</v>
      </c>
      <c r="B3390">
        <v>16.41</v>
      </c>
      <c r="C3390">
        <v>41.57</v>
      </c>
      <c r="D3390">
        <v>11.37</v>
      </c>
      <c r="E3390">
        <v>349.45</v>
      </c>
      <c r="F3390">
        <v>1357.16</v>
      </c>
      <c r="G3390">
        <v>429.83</v>
      </c>
      <c r="H3390">
        <f t="shared" si="277"/>
        <v>32.255528255528255</v>
      </c>
      <c r="I3390">
        <f t="shared" si="278"/>
        <v>90.456678932102008</v>
      </c>
      <c r="J3390">
        <f t="shared" si="279"/>
        <v>90.96</v>
      </c>
      <c r="K3390">
        <f t="shared" si="280"/>
        <v>4840.8322712916279</v>
      </c>
      <c r="L3390">
        <f t="shared" si="281"/>
        <v>93.261499979384553</v>
      </c>
      <c r="M3390">
        <f t="shared" si="282"/>
        <v>51.837960394606725</v>
      </c>
    </row>
    <row r="3391" spans="1:13">
      <c r="A3391" s="230">
        <v>40674</v>
      </c>
      <c r="B3391">
        <v>16.73</v>
      </c>
      <c r="C3391">
        <v>41.06</v>
      </c>
      <c r="D3391">
        <v>11.3</v>
      </c>
      <c r="E3391">
        <v>347.23</v>
      </c>
      <c r="F3391">
        <v>1342.08</v>
      </c>
      <c r="G3391">
        <v>426.37</v>
      </c>
      <c r="H3391">
        <f t="shared" si="277"/>
        <v>32.884520884520882</v>
      </c>
      <c r="I3391">
        <f t="shared" si="278"/>
        <v>89.346914528556852</v>
      </c>
      <c r="J3391">
        <f t="shared" si="279"/>
        <v>90.4</v>
      </c>
      <c r="K3391">
        <f t="shared" si="280"/>
        <v>4810.0792375464071</v>
      </c>
      <c r="L3391">
        <f t="shared" si="281"/>
        <v>92.22523054933275</v>
      </c>
      <c r="M3391">
        <f t="shared" si="282"/>
        <v>51.420680672471605</v>
      </c>
    </row>
    <row r="3392" spans="1:13">
      <c r="A3392" s="230">
        <v>40675</v>
      </c>
      <c r="B3392">
        <v>16.66</v>
      </c>
      <c r="C3392">
        <v>40.880000000000003</v>
      </c>
      <c r="D3392">
        <v>11.27</v>
      </c>
      <c r="E3392">
        <v>346.56979999999999</v>
      </c>
      <c r="F3392">
        <v>1348.65</v>
      </c>
      <c r="G3392">
        <v>429.02</v>
      </c>
      <c r="H3392">
        <f t="shared" si="277"/>
        <v>32.746928746928745</v>
      </c>
      <c r="I3392">
        <f t="shared" si="278"/>
        <v>88.955232974364449</v>
      </c>
      <c r="J3392">
        <f t="shared" si="279"/>
        <v>90.16</v>
      </c>
      <c r="K3392">
        <f t="shared" si="280"/>
        <v>4800.9336731866788</v>
      </c>
      <c r="L3392">
        <f t="shared" si="281"/>
        <v>92.676708676351339</v>
      </c>
      <c r="M3392">
        <f t="shared" si="282"/>
        <v>51.740273523239829</v>
      </c>
    </row>
    <row r="3393" spans="1:13">
      <c r="A3393" s="230">
        <v>40676</v>
      </c>
      <c r="B3393">
        <v>16.37</v>
      </c>
      <c r="C3393">
        <v>40.409999999999997</v>
      </c>
      <c r="D3393">
        <v>11.05</v>
      </c>
      <c r="E3393">
        <v>340.5</v>
      </c>
      <c r="F3393">
        <v>1337.77</v>
      </c>
      <c r="G3393">
        <v>423.79</v>
      </c>
      <c r="H3393">
        <f t="shared" si="277"/>
        <v>32.176904176904173</v>
      </c>
      <c r="I3393">
        <f t="shared" si="278"/>
        <v>87.932508916195374</v>
      </c>
      <c r="J3393">
        <f t="shared" si="279"/>
        <v>88.4</v>
      </c>
      <c r="K3393">
        <f t="shared" si="280"/>
        <v>4716.8504460575168</v>
      </c>
      <c r="L3393">
        <f t="shared" si="281"/>
        <v>91.929055400557985</v>
      </c>
      <c r="M3393">
        <f t="shared" si="282"/>
        <v>51.109529897006688</v>
      </c>
    </row>
    <row r="3394" spans="1:13">
      <c r="A3394" s="230">
        <v>40679</v>
      </c>
      <c r="B3394">
        <v>16</v>
      </c>
      <c r="C3394">
        <v>39.799999999999997</v>
      </c>
      <c r="D3394">
        <v>11.01</v>
      </c>
      <c r="E3394">
        <v>333.2998</v>
      </c>
      <c r="F3394">
        <v>1329.47</v>
      </c>
      <c r="G3394">
        <v>417.36</v>
      </c>
      <c r="H3394">
        <f t="shared" si="277"/>
        <v>31.44963144963145</v>
      </c>
      <c r="I3394">
        <f t="shared" si="278"/>
        <v>86.605143649209992</v>
      </c>
      <c r="J3394">
        <f t="shared" si="279"/>
        <v>88.08</v>
      </c>
      <c r="K3394">
        <f t="shared" si="280"/>
        <v>4617.1081066105171</v>
      </c>
      <c r="L3394">
        <f t="shared" si="281"/>
        <v>91.358694905237698</v>
      </c>
      <c r="M3394">
        <f t="shared" si="282"/>
        <v>50.334064979859626</v>
      </c>
    </row>
    <row r="3395" spans="1:13">
      <c r="A3395" s="230">
        <v>40680</v>
      </c>
      <c r="B3395">
        <v>15.9</v>
      </c>
      <c r="C3395">
        <v>36.909999999999997</v>
      </c>
      <c r="D3395">
        <v>10.92</v>
      </c>
      <c r="E3395">
        <v>336.13990000000001</v>
      </c>
      <c r="F3395">
        <v>1328.98</v>
      </c>
      <c r="G3395">
        <v>416.66</v>
      </c>
      <c r="H3395">
        <f t="shared" si="277"/>
        <v>31.253071253071251</v>
      </c>
      <c r="I3395">
        <f t="shared" si="278"/>
        <v>80.316478695787453</v>
      </c>
      <c r="J3395">
        <f t="shared" si="279"/>
        <v>87.36</v>
      </c>
      <c r="K3395">
        <f t="shared" si="280"/>
        <v>4656.4512107275441</v>
      </c>
      <c r="L3395">
        <f t="shared" si="281"/>
        <v>91.325023020574207</v>
      </c>
      <c r="M3395">
        <f t="shared" si="282"/>
        <v>50.249644226826504</v>
      </c>
    </row>
    <row r="3396" spans="1:13">
      <c r="A3396" s="230">
        <v>40681</v>
      </c>
      <c r="B3396">
        <v>16.75</v>
      </c>
      <c r="C3396">
        <v>36.49</v>
      </c>
      <c r="D3396">
        <v>10.92</v>
      </c>
      <c r="E3396">
        <v>339.86989999999997</v>
      </c>
      <c r="F3396">
        <v>1340.68</v>
      </c>
      <c r="G3396">
        <v>419.77</v>
      </c>
      <c r="H3396">
        <f t="shared" si="277"/>
        <v>32.923832923832926</v>
      </c>
      <c r="I3396">
        <f t="shared" si="278"/>
        <v>79.402555069338518</v>
      </c>
      <c r="J3396">
        <f t="shared" si="279"/>
        <v>87.36</v>
      </c>
      <c r="K3396">
        <f t="shared" si="280"/>
        <v>4708.1218485066765</v>
      </c>
      <c r="L3396">
        <f t="shared" si="281"/>
        <v>92.129025164579929</v>
      </c>
      <c r="M3396">
        <f t="shared" si="282"/>
        <v>50.624713572445067</v>
      </c>
    </row>
    <row r="3397" spans="1:13">
      <c r="A3397" s="230">
        <v>40682</v>
      </c>
      <c r="B3397">
        <v>16.34</v>
      </c>
      <c r="C3397">
        <v>36.130000000000003</v>
      </c>
      <c r="D3397">
        <v>10.83</v>
      </c>
      <c r="E3397">
        <v>340.52980000000002</v>
      </c>
      <c r="F3397">
        <v>1343.6</v>
      </c>
      <c r="G3397">
        <v>420.34</v>
      </c>
      <c r="H3397">
        <f t="shared" si="277"/>
        <v>32.117936117936118</v>
      </c>
      <c r="I3397">
        <f t="shared" si="278"/>
        <v>78.619191960953714</v>
      </c>
      <c r="J3397">
        <f t="shared" si="279"/>
        <v>86.64</v>
      </c>
      <c r="K3397">
        <f t="shared" si="280"/>
        <v>4717.2632570510341</v>
      </c>
      <c r="L3397">
        <f t="shared" si="281"/>
        <v>92.329682109921521</v>
      </c>
      <c r="M3397">
        <f t="shared" si="282"/>
        <v>50.693456185629181</v>
      </c>
    </row>
    <row r="3398" spans="1:13">
      <c r="A3398" s="230">
        <v>40683</v>
      </c>
      <c r="B3398">
        <v>16.010000000000002</v>
      </c>
      <c r="C3398">
        <v>35.979999999999997</v>
      </c>
      <c r="D3398">
        <v>10.78</v>
      </c>
      <c r="E3398">
        <v>335.22</v>
      </c>
      <c r="F3398">
        <v>1333.27</v>
      </c>
      <c r="G3398">
        <v>417.33</v>
      </c>
      <c r="H3398">
        <f t="shared" si="277"/>
        <v>31.469287469287472</v>
      </c>
      <c r="I3398">
        <f t="shared" si="278"/>
        <v>78.292790665793348</v>
      </c>
      <c r="J3398">
        <f t="shared" si="279"/>
        <v>86.24</v>
      </c>
      <c r="K3398">
        <f t="shared" si="280"/>
        <v>4643.7080955283427</v>
      </c>
      <c r="L3398">
        <f t="shared" si="281"/>
        <v>91.619823806709633</v>
      </c>
      <c r="M3398">
        <f t="shared" si="282"/>
        <v>50.330446947586779</v>
      </c>
    </row>
    <row r="3399" spans="1:13">
      <c r="A3399" s="230">
        <v>40686</v>
      </c>
      <c r="B3399">
        <v>15.49</v>
      </c>
      <c r="C3399">
        <v>35.81</v>
      </c>
      <c r="D3399">
        <v>10.83</v>
      </c>
      <c r="E3399">
        <v>334.3999</v>
      </c>
      <c r="F3399">
        <v>1317.37</v>
      </c>
      <c r="G3399">
        <v>411.01</v>
      </c>
      <c r="H3399">
        <f t="shared" si="277"/>
        <v>30.447174447174447</v>
      </c>
      <c r="I3399">
        <f t="shared" si="278"/>
        <v>77.922869197944976</v>
      </c>
      <c r="J3399">
        <f t="shared" si="279"/>
        <v>86.64</v>
      </c>
      <c r="K3399">
        <f t="shared" si="280"/>
        <v>4632.3474815758846</v>
      </c>
      <c r="L3399">
        <f t="shared" si="281"/>
        <v>90.527205508445462</v>
      </c>
      <c r="M3399">
        <f t="shared" si="282"/>
        <v>49.568248148773492</v>
      </c>
    </row>
    <row r="3400" spans="1:13">
      <c r="A3400" s="230">
        <v>40687</v>
      </c>
      <c r="B3400">
        <v>15.45</v>
      </c>
      <c r="C3400">
        <v>35.975000000000001</v>
      </c>
      <c r="D3400">
        <v>10.82</v>
      </c>
      <c r="E3400">
        <v>332.18990000000002</v>
      </c>
      <c r="F3400">
        <v>1316.28</v>
      </c>
      <c r="G3400">
        <v>409.33</v>
      </c>
      <c r="H3400">
        <f t="shared" si="277"/>
        <v>30.36855036855037</v>
      </c>
      <c r="I3400">
        <f t="shared" si="278"/>
        <v>78.281910622621353</v>
      </c>
      <c r="J3400">
        <f t="shared" si="279"/>
        <v>86.56</v>
      </c>
      <c r="K3400">
        <f t="shared" si="280"/>
        <v>4601.7329750096978</v>
      </c>
      <c r="L3400">
        <f t="shared" si="281"/>
        <v>90.452302744602193</v>
      </c>
      <c r="M3400">
        <f t="shared" si="282"/>
        <v>49.365638341494012</v>
      </c>
    </row>
    <row r="3401" spans="1:13">
      <c r="A3401" s="230">
        <v>40688</v>
      </c>
      <c r="B3401">
        <v>15.51</v>
      </c>
      <c r="C3401">
        <v>36.01</v>
      </c>
      <c r="D3401">
        <v>11.1</v>
      </c>
      <c r="E3401">
        <v>336.77980000000002</v>
      </c>
      <c r="F3401">
        <v>1320.47</v>
      </c>
      <c r="G3401">
        <v>411.21</v>
      </c>
      <c r="H3401">
        <f t="shared" si="277"/>
        <v>30.486486486486488</v>
      </c>
      <c r="I3401">
        <f t="shared" si="278"/>
        <v>78.358070924825427</v>
      </c>
      <c r="J3401">
        <f t="shared" si="279"/>
        <v>88.8</v>
      </c>
      <c r="K3401">
        <f t="shared" si="280"/>
        <v>4665.3155649138362</v>
      </c>
      <c r="L3401">
        <f t="shared" si="281"/>
        <v>90.740231717540993</v>
      </c>
      <c r="M3401">
        <f t="shared" si="282"/>
        <v>49.592368363925807</v>
      </c>
    </row>
    <row r="3402" spans="1:13">
      <c r="A3402" s="230">
        <v>40689</v>
      </c>
      <c r="B3402">
        <v>15.8</v>
      </c>
      <c r="C3402">
        <v>36.549999999999997</v>
      </c>
      <c r="D3402">
        <v>11.35</v>
      </c>
      <c r="E3402">
        <v>335</v>
      </c>
      <c r="F3402">
        <v>1325.69</v>
      </c>
      <c r="G3402">
        <v>413.46</v>
      </c>
      <c r="H3402">
        <f t="shared" si="277"/>
        <v>31.056511056511056</v>
      </c>
      <c r="I3402">
        <f t="shared" si="278"/>
        <v>79.533115587402634</v>
      </c>
      <c r="J3402">
        <f t="shared" si="279"/>
        <v>90.8</v>
      </c>
      <c r="K3402">
        <f t="shared" si="280"/>
        <v>4640.6604975896271</v>
      </c>
      <c r="L3402">
        <f t="shared" si="281"/>
        <v>91.098940366405074</v>
      </c>
      <c r="M3402">
        <f t="shared" si="282"/>
        <v>49.8637207843894</v>
      </c>
    </row>
    <row r="3403" spans="1:13">
      <c r="A3403" s="230">
        <v>40690</v>
      </c>
      <c r="B3403">
        <v>15.79</v>
      </c>
      <c r="C3403">
        <v>36.96</v>
      </c>
      <c r="D3403">
        <v>11.85</v>
      </c>
      <c r="E3403">
        <v>337.40989999999999</v>
      </c>
      <c r="F3403">
        <v>1331.1</v>
      </c>
      <c r="G3403">
        <v>415.55</v>
      </c>
      <c r="H3403">
        <f t="shared" si="277"/>
        <v>31.036855036855037</v>
      </c>
      <c r="I3403">
        <f t="shared" si="278"/>
        <v>80.425279127507579</v>
      </c>
      <c r="J3403">
        <f t="shared" si="279"/>
        <v>94.8</v>
      </c>
      <c r="K3403">
        <f t="shared" si="280"/>
        <v>4674.0441624646755</v>
      </c>
      <c r="L3403">
        <f t="shared" si="281"/>
        <v>91.470705460342771</v>
      </c>
      <c r="M3403">
        <f t="shared" si="282"/>
        <v>50.115777032731138</v>
      </c>
    </row>
    <row r="3404" spans="1:13">
      <c r="A3404" s="230">
        <v>40693</v>
      </c>
      <c r="B3404">
        <v>15.79</v>
      </c>
      <c r="C3404">
        <v>36.96</v>
      </c>
      <c r="D3404">
        <v>11.85</v>
      </c>
      <c r="E3404">
        <v>337.40989999999999</v>
      </c>
      <c r="F3404">
        <v>1331.1</v>
      </c>
      <c r="G3404">
        <v>415.55</v>
      </c>
      <c r="H3404">
        <f t="shared" si="277"/>
        <v>31.036855036855037</v>
      </c>
      <c r="I3404">
        <f t="shared" si="278"/>
        <v>80.425279127507579</v>
      </c>
      <c r="J3404">
        <f t="shared" si="279"/>
        <v>94.8</v>
      </c>
      <c r="K3404">
        <f t="shared" si="280"/>
        <v>4674.0441624646755</v>
      </c>
      <c r="L3404">
        <f t="shared" si="281"/>
        <v>91.470705460342771</v>
      </c>
      <c r="M3404">
        <f t="shared" si="282"/>
        <v>50.115777032731138</v>
      </c>
    </row>
    <row r="3405" spans="1:13">
      <c r="A3405" s="230">
        <v>40694</v>
      </c>
      <c r="B3405">
        <v>16.079999999999998</v>
      </c>
      <c r="C3405">
        <v>37.380000000000003</v>
      </c>
      <c r="D3405">
        <v>11.67</v>
      </c>
      <c r="E3405">
        <v>347.82979999999998</v>
      </c>
      <c r="F3405">
        <v>1345.2</v>
      </c>
      <c r="G3405">
        <v>422.04</v>
      </c>
      <c r="H3405">
        <f t="shared" si="277"/>
        <v>31.606879606879602</v>
      </c>
      <c r="I3405">
        <f t="shared" si="278"/>
        <v>81.339202753956542</v>
      </c>
      <c r="J3405">
        <f t="shared" si="279"/>
        <v>93.36</v>
      </c>
      <c r="K3405">
        <f t="shared" si="280"/>
        <v>4818.388097744777</v>
      </c>
      <c r="L3405">
        <f t="shared" si="281"/>
        <v>92.439631121067606</v>
      </c>
      <c r="M3405">
        <f t="shared" si="282"/>
        <v>50.898478014423894</v>
      </c>
    </row>
    <row r="3406" spans="1:13">
      <c r="A3406" s="230">
        <v>40695</v>
      </c>
      <c r="B3406">
        <v>15.595000000000001</v>
      </c>
      <c r="C3406">
        <v>36.630000000000003</v>
      </c>
      <c r="D3406">
        <v>11.28</v>
      </c>
      <c r="E3406">
        <v>345.50979999999998</v>
      </c>
      <c r="F3406">
        <v>1314.55</v>
      </c>
      <c r="G3406">
        <v>412.83</v>
      </c>
      <c r="H3406">
        <f t="shared" si="277"/>
        <v>30.653562653562652</v>
      </c>
      <c r="I3406">
        <f t="shared" si="278"/>
        <v>79.707196278154839</v>
      </c>
      <c r="J3406">
        <f t="shared" si="279"/>
        <v>90.24</v>
      </c>
      <c r="K3406">
        <f t="shared" si="280"/>
        <v>4786.2497922092307</v>
      </c>
      <c r="L3406">
        <f t="shared" si="281"/>
        <v>90.333420376300495</v>
      </c>
      <c r="M3406">
        <f t="shared" si="282"/>
        <v>49.787742106659593</v>
      </c>
    </row>
    <row r="3407" spans="1:13">
      <c r="A3407" s="230">
        <v>40696</v>
      </c>
      <c r="B3407">
        <v>15.765000000000001</v>
      </c>
      <c r="C3407">
        <v>36.424999999999997</v>
      </c>
      <c r="D3407">
        <v>11.09</v>
      </c>
      <c r="E3407">
        <v>346.10180000000003</v>
      </c>
      <c r="F3407">
        <v>1312.94</v>
      </c>
      <c r="G3407">
        <v>413.33</v>
      </c>
      <c r="H3407">
        <f t="shared" si="277"/>
        <v>30.987714987714988</v>
      </c>
      <c r="I3407">
        <f t="shared" si="278"/>
        <v>79.261114508102352</v>
      </c>
      <c r="J3407">
        <f t="shared" si="279"/>
        <v>88.72</v>
      </c>
      <c r="K3407">
        <f t="shared" si="280"/>
        <v>4794.4506012079573</v>
      </c>
      <c r="L3407">
        <f t="shared" si="281"/>
        <v>90.222784183834747</v>
      </c>
      <c r="M3407">
        <f t="shared" si="282"/>
        <v>49.848042644540392</v>
      </c>
    </row>
    <row r="3408" spans="1:13">
      <c r="A3408" s="230">
        <v>40697</v>
      </c>
      <c r="B3408">
        <v>15.59</v>
      </c>
      <c r="C3408">
        <v>36.11</v>
      </c>
      <c r="D3408">
        <v>11.07</v>
      </c>
      <c r="E3408">
        <v>343.43990000000002</v>
      </c>
      <c r="F3408">
        <v>1300.1600000000001</v>
      </c>
      <c r="G3408">
        <v>407.51</v>
      </c>
      <c r="H3408">
        <f t="shared" si="277"/>
        <v>30.643734643734643</v>
      </c>
      <c r="I3408">
        <f t="shared" si="278"/>
        <v>78.575671788265652</v>
      </c>
      <c r="J3408">
        <f t="shared" si="279"/>
        <v>88.56</v>
      </c>
      <c r="K3408">
        <f t="shared" si="280"/>
        <v>4757.5760514212898</v>
      </c>
      <c r="L3408">
        <f t="shared" si="281"/>
        <v>89.344566457305433</v>
      </c>
      <c r="M3408">
        <f t="shared" si="282"/>
        <v>49.146144383607904</v>
      </c>
    </row>
    <row r="3409" spans="1:13">
      <c r="A3409" s="230">
        <v>40700</v>
      </c>
      <c r="B3409">
        <v>15.904999999999999</v>
      </c>
      <c r="C3409">
        <v>35.96</v>
      </c>
      <c r="D3409">
        <v>10.96</v>
      </c>
      <c r="E3409">
        <v>338.03980000000001</v>
      </c>
      <c r="F3409">
        <v>1286.17</v>
      </c>
      <c r="G3409">
        <v>404.71</v>
      </c>
      <c r="H3409">
        <f t="shared" si="277"/>
        <v>31.262899262899264</v>
      </c>
      <c r="I3409">
        <f t="shared" si="278"/>
        <v>78.249270493105314</v>
      </c>
      <c r="J3409">
        <f t="shared" si="279"/>
        <v>87.68</v>
      </c>
      <c r="K3409">
        <f t="shared" si="280"/>
        <v>4682.7699894719353</v>
      </c>
      <c r="L3409">
        <f t="shared" si="281"/>
        <v>88.383199791096871</v>
      </c>
      <c r="M3409">
        <f t="shared" si="282"/>
        <v>48.808461371475438</v>
      </c>
    </row>
    <row r="3410" spans="1:13">
      <c r="A3410" s="230">
        <v>40701</v>
      </c>
      <c r="B3410">
        <v>15.9</v>
      </c>
      <c r="C3410">
        <v>35.57</v>
      </c>
      <c r="D3410">
        <v>11.1</v>
      </c>
      <c r="E3410">
        <v>332.03980000000001</v>
      </c>
      <c r="F3410">
        <v>1284.94</v>
      </c>
      <c r="G3410">
        <v>403.22</v>
      </c>
      <c r="H3410">
        <f t="shared" si="277"/>
        <v>31.253071253071251</v>
      </c>
      <c r="I3410">
        <f t="shared" si="278"/>
        <v>77.40062712568843</v>
      </c>
      <c r="J3410">
        <f t="shared" si="279"/>
        <v>88.8</v>
      </c>
      <c r="K3410">
        <f t="shared" si="280"/>
        <v>4599.6536820524188</v>
      </c>
      <c r="L3410">
        <f t="shared" si="281"/>
        <v>88.298676488778327</v>
      </c>
      <c r="M3410">
        <f t="shared" si="282"/>
        <v>48.628765768590661</v>
      </c>
    </row>
    <row r="3411" spans="1:13">
      <c r="A3411" s="230">
        <v>40702</v>
      </c>
      <c r="B3411">
        <v>15.64</v>
      </c>
      <c r="C3411">
        <v>35.36</v>
      </c>
      <c r="D3411">
        <v>11.25</v>
      </c>
      <c r="E3411">
        <v>332.24</v>
      </c>
      <c r="F3411">
        <v>1279.56</v>
      </c>
      <c r="G3411">
        <v>399.9</v>
      </c>
      <c r="H3411">
        <f t="shared" si="277"/>
        <v>30.742014742014742</v>
      </c>
      <c r="I3411">
        <f t="shared" si="278"/>
        <v>76.943665312463963</v>
      </c>
      <c r="J3411">
        <f t="shared" si="279"/>
        <v>90</v>
      </c>
      <c r="K3411">
        <f t="shared" si="280"/>
        <v>4602.4269961766495</v>
      </c>
      <c r="L3411">
        <f t="shared" si="281"/>
        <v>87.928972938799632</v>
      </c>
      <c r="M3411">
        <f t="shared" si="282"/>
        <v>48.228370197062162</v>
      </c>
    </row>
    <row r="3412" spans="1:13">
      <c r="A3412" s="230">
        <v>40703</v>
      </c>
      <c r="B3412">
        <v>15.67</v>
      </c>
      <c r="C3412">
        <v>35.46</v>
      </c>
      <c r="D3412">
        <v>11.19</v>
      </c>
      <c r="E3412">
        <v>331.49</v>
      </c>
      <c r="F3412">
        <v>1289</v>
      </c>
      <c r="G3412">
        <v>400.22</v>
      </c>
      <c r="H3412">
        <f t="shared" si="277"/>
        <v>30.800982800982801</v>
      </c>
      <c r="I3412">
        <f t="shared" si="278"/>
        <v>77.161266175904188</v>
      </c>
      <c r="J3412">
        <f t="shared" si="279"/>
        <v>89.52</v>
      </c>
      <c r="K3412">
        <f t="shared" si="280"/>
        <v>4592.0374577492103</v>
      </c>
      <c r="L3412">
        <f t="shared" si="281"/>
        <v>88.577672104561515</v>
      </c>
      <c r="M3412">
        <f t="shared" si="282"/>
        <v>48.266962541305872</v>
      </c>
    </row>
    <row r="3413" spans="1:13">
      <c r="A3413" s="230">
        <v>40704</v>
      </c>
      <c r="B3413">
        <v>15.465</v>
      </c>
      <c r="C3413">
        <v>35.25</v>
      </c>
      <c r="D3413">
        <v>10.93</v>
      </c>
      <c r="E3413">
        <v>325.8999</v>
      </c>
      <c r="F3413">
        <v>1270.98</v>
      </c>
      <c r="G3413">
        <v>394.25</v>
      </c>
      <c r="H3413">
        <f t="shared" si="277"/>
        <v>30.398034398034397</v>
      </c>
      <c r="I3413">
        <f t="shared" si="278"/>
        <v>76.704304362679707</v>
      </c>
      <c r="J3413">
        <f t="shared" si="279"/>
        <v>87.44</v>
      </c>
      <c r="K3413">
        <f t="shared" si="280"/>
        <v>4514.5993793982379</v>
      </c>
      <c r="L3413">
        <f t="shared" si="281"/>
        <v>87.339371366528766</v>
      </c>
      <c r="M3413">
        <f t="shared" si="282"/>
        <v>47.546974119009143</v>
      </c>
    </row>
    <row r="3414" spans="1:13">
      <c r="A3414" s="230">
        <v>40707</v>
      </c>
      <c r="B3414">
        <v>15.78</v>
      </c>
      <c r="C3414">
        <v>34.65</v>
      </c>
      <c r="D3414">
        <v>10.88</v>
      </c>
      <c r="E3414">
        <v>326.59989999999999</v>
      </c>
      <c r="F3414">
        <v>1271.83</v>
      </c>
      <c r="G3414">
        <v>394.19</v>
      </c>
      <c r="H3414">
        <f t="shared" si="277"/>
        <v>31.017199017199019</v>
      </c>
      <c r="I3414">
        <f t="shared" si="278"/>
        <v>75.398699182038357</v>
      </c>
      <c r="J3414">
        <f t="shared" si="279"/>
        <v>87.04</v>
      </c>
      <c r="K3414">
        <f t="shared" si="280"/>
        <v>4524.2962819305149</v>
      </c>
      <c r="L3414">
        <f t="shared" si="281"/>
        <v>87.397781778700121</v>
      </c>
      <c r="M3414">
        <f t="shared" si="282"/>
        <v>47.539738054463449</v>
      </c>
    </row>
    <row r="3415" spans="1:13">
      <c r="A3415" s="230">
        <v>40708</v>
      </c>
      <c r="B3415">
        <v>16.114999999999998</v>
      </c>
      <c r="C3415">
        <v>34.729999999999997</v>
      </c>
      <c r="D3415">
        <v>11.02</v>
      </c>
      <c r="E3415">
        <v>332.43990000000002</v>
      </c>
      <c r="F3415">
        <v>1287.8699999999999</v>
      </c>
      <c r="G3415">
        <v>399.36</v>
      </c>
      <c r="H3415">
        <f t="shared" si="277"/>
        <v>31.67567567567567</v>
      </c>
      <c r="I3415">
        <f t="shared" si="278"/>
        <v>75.57277987279052</v>
      </c>
      <c r="J3415">
        <f t="shared" si="279"/>
        <v>88.16</v>
      </c>
      <c r="K3415">
        <f t="shared" si="280"/>
        <v>4605.1961544855112</v>
      </c>
      <c r="L3415">
        <f t="shared" si="281"/>
        <v>88.500020615439581</v>
      </c>
      <c r="M3415">
        <f t="shared" si="282"/>
        <v>48.163245616150896</v>
      </c>
    </row>
    <row r="3416" spans="1:13">
      <c r="A3416" s="230">
        <v>40709</v>
      </c>
      <c r="B3416">
        <v>15.99</v>
      </c>
      <c r="C3416">
        <v>34.26</v>
      </c>
      <c r="D3416">
        <v>10.71</v>
      </c>
      <c r="E3416">
        <v>326.75</v>
      </c>
      <c r="F3416">
        <v>1265.42</v>
      </c>
      <c r="G3416">
        <v>392</v>
      </c>
      <c r="H3416">
        <f t="shared" si="277"/>
        <v>31.429975429975428</v>
      </c>
      <c r="I3416">
        <f t="shared" si="278"/>
        <v>74.550055814621473</v>
      </c>
      <c r="J3416">
        <f t="shared" si="279"/>
        <v>85.68</v>
      </c>
      <c r="K3416">
        <f t="shared" si="280"/>
        <v>4526.3755748877929</v>
      </c>
      <c r="L3416">
        <f t="shared" si="281"/>
        <v>86.957298552796132</v>
      </c>
      <c r="M3416">
        <f t="shared" si="282"/>
        <v>47.275621698545557</v>
      </c>
    </row>
    <row r="3417" spans="1:13">
      <c r="A3417" s="230">
        <v>40710</v>
      </c>
      <c r="B3417">
        <v>16</v>
      </c>
      <c r="C3417">
        <v>34.97</v>
      </c>
      <c r="D3417">
        <v>10.82</v>
      </c>
      <c r="E3417">
        <v>325.15989999999999</v>
      </c>
      <c r="F3417">
        <v>1267.6400000000001</v>
      </c>
      <c r="G3417">
        <v>390.74</v>
      </c>
      <c r="H3417">
        <f t="shared" si="277"/>
        <v>31.44963144963145</v>
      </c>
      <c r="I3417">
        <f t="shared" si="278"/>
        <v>76.09502194504708</v>
      </c>
      <c r="J3417">
        <f t="shared" si="279"/>
        <v>86.56</v>
      </c>
      <c r="K3417">
        <f t="shared" si="280"/>
        <v>4504.348368149831</v>
      </c>
      <c r="L3417">
        <f t="shared" si="281"/>
        <v>87.109852805761335</v>
      </c>
      <c r="M3417">
        <f t="shared" si="282"/>
        <v>47.123664343085942</v>
      </c>
    </row>
    <row r="3418" spans="1:13">
      <c r="A3418" s="230">
        <v>40711</v>
      </c>
      <c r="B3418">
        <v>16.015000000000001</v>
      </c>
      <c r="C3418">
        <v>35</v>
      </c>
      <c r="D3418">
        <v>10.82</v>
      </c>
      <c r="E3418">
        <v>320.25979999999998</v>
      </c>
      <c r="F3418">
        <v>1271.5</v>
      </c>
      <c r="G3418">
        <v>389.68</v>
      </c>
      <c r="H3418">
        <f t="shared" si="277"/>
        <v>31.479115479115478</v>
      </c>
      <c r="I3418">
        <f t="shared" si="278"/>
        <v>76.160302204079144</v>
      </c>
      <c r="J3418">
        <f t="shared" si="279"/>
        <v>86.56</v>
      </c>
      <c r="K3418">
        <f t="shared" si="280"/>
        <v>4436.4686651521024</v>
      </c>
      <c r="L3418">
        <f t="shared" si="281"/>
        <v>87.375104795151245</v>
      </c>
      <c r="M3418">
        <f t="shared" si="282"/>
        <v>46.995827202778649</v>
      </c>
    </row>
    <row r="3419" spans="1:13">
      <c r="A3419" s="230">
        <v>40714</v>
      </c>
      <c r="B3419">
        <v>16.190000000000001</v>
      </c>
      <c r="C3419">
        <v>34.99</v>
      </c>
      <c r="D3419">
        <v>10.81</v>
      </c>
      <c r="E3419">
        <v>315.31979999999999</v>
      </c>
      <c r="F3419">
        <v>1278.3599999999999</v>
      </c>
      <c r="G3419">
        <v>391</v>
      </c>
      <c r="H3419">
        <f t="shared" si="277"/>
        <v>31.823095823095827</v>
      </c>
      <c r="I3419">
        <f t="shared" si="278"/>
        <v>76.138542117735128</v>
      </c>
      <c r="J3419">
        <f t="shared" si="279"/>
        <v>86.48</v>
      </c>
      <c r="K3419">
        <f t="shared" si="280"/>
        <v>4368.0362387100349</v>
      </c>
      <c r="L3419">
        <f t="shared" si="281"/>
        <v>87.846511180440061</v>
      </c>
      <c r="M3419">
        <f t="shared" si="282"/>
        <v>47.155020622783958</v>
      </c>
    </row>
    <row r="3420" spans="1:13">
      <c r="A3420" s="230">
        <v>40715</v>
      </c>
      <c r="B3420">
        <v>16.329999999999998</v>
      </c>
      <c r="C3420">
        <v>35.299999999999997</v>
      </c>
      <c r="D3420">
        <v>10.79</v>
      </c>
      <c r="E3420">
        <v>325.2998</v>
      </c>
      <c r="F3420">
        <v>1295.52</v>
      </c>
      <c r="G3420">
        <v>398.61</v>
      </c>
      <c r="H3420">
        <f t="shared" si="277"/>
        <v>32.098280098280092</v>
      </c>
      <c r="I3420">
        <f t="shared" si="278"/>
        <v>76.81310479439982</v>
      </c>
      <c r="J3420">
        <f t="shared" si="279"/>
        <v>86.32</v>
      </c>
      <c r="K3420">
        <f t="shared" si="280"/>
        <v>4506.2863633844963</v>
      </c>
      <c r="L3420">
        <f t="shared" si="281"/>
        <v>89.025714324981791</v>
      </c>
      <c r="M3420">
        <f t="shared" si="282"/>
        <v>48.0727948093297</v>
      </c>
    </row>
    <row r="3421" spans="1:13">
      <c r="A3421" s="230">
        <v>40716</v>
      </c>
      <c r="B3421">
        <v>16.21</v>
      </c>
      <c r="C3421">
        <v>35.119999999999997</v>
      </c>
      <c r="D3421">
        <v>10.93</v>
      </c>
      <c r="E3421">
        <v>322.60989999999998</v>
      </c>
      <c r="F3421">
        <v>1287.1400000000001</v>
      </c>
      <c r="G3421">
        <v>395.33</v>
      </c>
      <c r="H3421">
        <f t="shared" si="277"/>
        <v>31.862407862407863</v>
      </c>
      <c r="I3421">
        <f t="shared" si="278"/>
        <v>76.421423240207403</v>
      </c>
      <c r="J3421">
        <f t="shared" si="279"/>
        <v>87.44</v>
      </c>
      <c r="K3421">
        <f t="shared" si="280"/>
        <v>4469.0239374965367</v>
      </c>
      <c r="L3421">
        <f t="shared" si="281"/>
        <v>88.449856379104205</v>
      </c>
      <c r="M3421">
        <f t="shared" si="282"/>
        <v>47.677223280831669</v>
      </c>
    </row>
    <row r="3422" spans="1:13">
      <c r="A3422" s="230">
        <v>40717</v>
      </c>
      <c r="B3422">
        <v>16.27</v>
      </c>
      <c r="C3422">
        <v>35.229999999999997</v>
      </c>
      <c r="D3422">
        <v>10.95</v>
      </c>
      <c r="E3422">
        <v>331.23</v>
      </c>
      <c r="F3422">
        <v>1283.5</v>
      </c>
      <c r="G3422">
        <v>398.73</v>
      </c>
      <c r="H3422">
        <f t="shared" si="277"/>
        <v>31.980343980343982</v>
      </c>
      <c r="I3422">
        <f t="shared" si="278"/>
        <v>76.660784189991659</v>
      </c>
      <c r="J3422">
        <f t="shared" si="279"/>
        <v>87.6</v>
      </c>
      <c r="K3422">
        <f t="shared" si="280"/>
        <v>4588.4357510943646</v>
      </c>
      <c r="L3422">
        <f t="shared" si="281"/>
        <v>88.199722378746856</v>
      </c>
      <c r="M3422">
        <f t="shared" si="282"/>
        <v>48.087266938421095</v>
      </c>
    </row>
    <row r="3423" spans="1:13">
      <c r="A3423" s="230">
        <v>40718</v>
      </c>
      <c r="B3423">
        <v>15.93</v>
      </c>
      <c r="C3423">
        <v>34.9</v>
      </c>
      <c r="D3423">
        <v>11</v>
      </c>
      <c r="E3423">
        <v>326.34989999999999</v>
      </c>
      <c r="F3423">
        <v>1268.45</v>
      </c>
      <c r="G3423">
        <v>391.44</v>
      </c>
      <c r="H3423">
        <f t="shared" si="277"/>
        <v>31.31203931203931</v>
      </c>
      <c r="I3423">
        <f t="shared" si="278"/>
        <v>75.942701340638919</v>
      </c>
      <c r="J3423">
        <f t="shared" si="279"/>
        <v>88</v>
      </c>
      <c r="K3423">
        <f t="shared" si="280"/>
        <v>4520.8331024547015</v>
      </c>
      <c r="L3423">
        <f t="shared" si="281"/>
        <v>87.165514492654026</v>
      </c>
      <c r="M3423">
        <f t="shared" si="282"/>
        <v>47.208085096119063</v>
      </c>
    </row>
    <row r="3424" spans="1:13">
      <c r="A3424" s="230">
        <v>40721</v>
      </c>
      <c r="B3424">
        <v>15.94</v>
      </c>
      <c r="C3424">
        <v>34.979999999999997</v>
      </c>
      <c r="D3424">
        <v>11</v>
      </c>
      <c r="E3424">
        <v>332.03980000000001</v>
      </c>
      <c r="F3424">
        <v>1280.0999999999999</v>
      </c>
      <c r="G3424">
        <v>396.92</v>
      </c>
      <c r="H3424">
        <f t="shared" si="277"/>
        <v>31.331695331695332</v>
      </c>
      <c r="I3424">
        <f t="shared" si="278"/>
        <v>76.116782031391097</v>
      </c>
      <c r="J3424">
        <f t="shared" si="279"/>
        <v>88</v>
      </c>
      <c r="K3424">
        <f t="shared" si="280"/>
        <v>4599.6536820524188</v>
      </c>
      <c r="L3424">
        <f t="shared" si="281"/>
        <v>87.966080730061421</v>
      </c>
      <c r="M3424">
        <f t="shared" si="282"/>
        <v>47.868978991292607</v>
      </c>
    </row>
    <row r="3425" spans="1:13">
      <c r="A3425" s="230">
        <v>40722</v>
      </c>
      <c r="B3425">
        <v>16.010000000000002</v>
      </c>
      <c r="C3425">
        <v>35.090000000000003</v>
      </c>
      <c r="D3425">
        <v>10.92</v>
      </c>
      <c r="E3425">
        <v>335.25979999999998</v>
      </c>
      <c r="F3425">
        <v>1296.67</v>
      </c>
      <c r="G3425">
        <v>402.03</v>
      </c>
      <c r="H3425">
        <f t="shared" si="277"/>
        <v>31.469287469287472</v>
      </c>
      <c r="I3425">
        <f t="shared" si="278"/>
        <v>76.356142981175353</v>
      </c>
      <c r="J3425">
        <f t="shared" si="279"/>
        <v>87.36</v>
      </c>
      <c r="K3425">
        <f t="shared" si="280"/>
        <v>4644.2594337008913</v>
      </c>
      <c r="L3425">
        <f t="shared" si="281"/>
        <v>89.104740176743036</v>
      </c>
      <c r="M3425">
        <f t="shared" si="282"/>
        <v>48.48525048843436</v>
      </c>
    </row>
    <row r="3426" spans="1:13">
      <c r="A3426" s="230">
        <v>40723</v>
      </c>
      <c r="B3426">
        <v>16.420000000000002</v>
      </c>
      <c r="C3426">
        <v>35.549999999999997</v>
      </c>
      <c r="D3426">
        <v>11.07</v>
      </c>
      <c r="E3426">
        <v>334.03980000000001</v>
      </c>
      <c r="F3426">
        <v>1307.4100000000001</v>
      </c>
      <c r="G3426">
        <v>405.06</v>
      </c>
      <c r="H3426">
        <f t="shared" si="277"/>
        <v>32.27518427518428</v>
      </c>
      <c r="I3426">
        <f t="shared" si="278"/>
        <v>77.357106953000383</v>
      </c>
      <c r="J3426">
        <f t="shared" si="279"/>
        <v>88.56</v>
      </c>
      <c r="K3426">
        <f t="shared" si="280"/>
        <v>4627.359117858924</v>
      </c>
      <c r="L3426">
        <f t="shared" si="281"/>
        <v>89.842772914061115</v>
      </c>
      <c r="M3426">
        <f t="shared" si="282"/>
        <v>48.850671747991996</v>
      </c>
    </row>
    <row r="3427" spans="1:13">
      <c r="A3427" s="230">
        <v>40724</v>
      </c>
      <c r="B3427">
        <v>16.670000000000002</v>
      </c>
      <c r="C3427">
        <v>36.4</v>
      </c>
      <c r="D3427">
        <v>11.38</v>
      </c>
      <c r="E3427">
        <v>335.66989999999998</v>
      </c>
      <c r="F3427">
        <v>1320.64</v>
      </c>
      <c r="G3427">
        <v>410.91</v>
      </c>
      <c r="H3427">
        <f t="shared" si="277"/>
        <v>32.766584766584771</v>
      </c>
      <c r="I3427">
        <f t="shared" si="278"/>
        <v>79.20671429224231</v>
      </c>
      <c r="J3427">
        <f t="shared" si="279"/>
        <v>91.04</v>
      </c>
      <c r="K3427">
        <f t="shared" si="280"/>
        <v>4649.940433313016</v>
      </c>
      <c r="L3427">
        <f t="shared" si="281"/>
        <v>90.751913799975256</v>
      </c>
      <c r="M3427">
        <f t="shared" si="282"/>
        <v>49.556188041197331</v>
      </c>
    </row>
    <row r="3428" spans="1:13">
      <c r="A3428" s="230">
        <v>40725</v>
      </c>
      <c r="B3428">
        <v>16.98</v>
      </c>
      <c r="C3428">
        <v>37.049999999999997</v>
      </c>
      <c r="D3428">
        <v>11.6</v>
      </c>
      <c r="E3428">
        <v>343.25979999999998</v>
      </c>
      <c r="F3428">
        <v>1339.67</v>
      </c>
      <c r="G3428">
        <v>418.01</v>
      </c>
      <c r="H3428">
        <f t="shared" si="277"/>
        <v>33.375921375921379</v>
      </c>
      <c r="I3428">
        <f t="shared" si="278"/>
        <v>80.621119904603773</v>
      </c>
      <c r="J3428">
        <f t="shared" si="279"/>
        <v>92.8</v>
      </c>
      <c r="K3428">
        <f t="shared" si="280"/>
        <v>4755.0811769269121</v>
      </c>
      <c r="L3428">
        <f t="shared" si="281"/>
        <v>92.059619851293959</v>
      </c>
      <c r="M3428">
        <f t="shared" si="282"/>
        <v>50.41245567910466</v>
      </c>
    </row>
    <row r="3429" spans="1:13">
      <c r="A3429" s="230">
        <v>40728</v>
      </c>
      <c r="B3429">
        <v>16.98</v>
      </c>
      <c r="C3429">
        <v>37.049999999999997</v>
      </c>
      <c r="D3429">
        <v>11.6</v>
      </c>
      <c r="E3429">
        <v>343.25979999999998</v>
      </c>
      <c r="F3429">
        <v>1339.67</v>
      </c>
      <c r="G3429">
        <v>418.01</v>
      </c>
      <c r="H3429">
        <f t="shared" si="277"/>
        <v>33.375921375921379</v>
      </c>
      <c r="I3429">
        <f t="shared" si="278"/>
        <v>80.621119904603773</v>
      </c>
      <c r="J3429">
        <f t="shared" si="279"/>
        <v>92.8</v>
      </c>
      <c r="K3429">
        <f t="shared" si="280"/>
        <v>4755.0811769269121</v>
      </c>
      <c r="L3429">
        <f t="shared" si="281"/>
        <v>92.059619851293959</v>
      </c>
      <c r="M3429">
        <f t="shared" si="282"/>
        <v>50.41245567910466</v>
      </c>
    </row>
    <row r="3430" spans="1:13">
      <c r="A3430" s="230">
        <v>40729</v>
      </c>
      <c r="B3430">
        <v>16.98</v>
      </c>
      <c r="C3430">
        <v>36.47</v>
      </c>
      <c r="D3430">
        <v>11.97</v>
      </c>
      <c r="E3430">
        <v>349.42989999999998</v>
      </c>
      <c r="F3430">
        <v>1337.88</v>
      </c>
      <c r="G3430">
        <v>418.66</v>
      </c>
      <c r="H3430">
        <f t="shared" si="277"/>
        <v>33.375921375921379</v>
      </c>
      <c r="I3430">
        <f t="shared" si="278"/>
        <v>79.359034896650471</v>
      </c>
      <c r="J3430">
        <f t="shared" si="279"/>
        <v>95.76</v>
      </c>
      <c r="K3430">
        <f t="shared" si="280"/>
        <v>4840.5538316617722</v>
      </c>
      <c r="L3430">
        <f t="shared" si="281"/>
        <v>91.936614395074287</v>
      </c>
      <c r="M3430">
        <f t="shared" si="282"/>
        <v>50.490846378349701</v>
      </c>
    </row>
    <row r="3431" spans="1:13">
      <c r="A3431" s="230">
        <v>40730</v>
      </c>
      <c r="B3431">
        <v>16.91</v>
      </c>
      <c r="C3431">
        <v>36.200000000000003</v>
      </c>
      <c r="D3431">
        <v>11.92</v>
      </c>
      <c r="E3431">
        <v>351.75979999999998</v>
      </c>
      <c r="F3431">
        <v>1339.22</v>
      </c>
      <c r="G3431">
        <v>420.71</v>
      </c>
      <c r="H3431">
        <f t="shared" si="277"/>
        <v>33.238329238329236</v>
      </c>
      <c r="I3431">
        <f t="shared" si="278"/>
        <v>78.771512565361874</v>
      </c>
      <c r="J3431">
        <f t="shared" si="279"/>
        <v>95.36</v>
      </c>
      <c r="K3431">
        <f t="shared" si="280"/>
        <v>4872.8292791045596</v>
      </c>
      <c r="L3431">
        <f t="shared" si="281"/>
        <v>92.028696691909118</v>
      </c>
      <c r="M3431">
        <f t="shared" si="282"/>
        <v>50.738078583660972</v>
      </c>
    </row>
    <row r="3432" spans="1:13">
      <c r="A3432" s="230">
        <v>40731</v>
      </c>
      <c r="B3432">
        <v>17.149999999999999</v>
      </c>
      <c r="C3432">
        <v>36.450000000000003</v>
      </c>
      <c r="D3432">
        <v>12.28</v>
      </c>
      <c r="E3432">
        <v>357.2</v>
      </c>
      <c r="F3432">
        <v>1353.22</v>
      </c>
      <c r="G3432">
        <v>426.64</v>
      </c>
      <c r="H3432">
        <f t="shared" si="277"/>
        <v>33.710073710073708</v>
      </c>
      <c r="I3432">
        <f t="shared" si="278"/>
        <v>79.315514723962437</v>
      </c>
      <c r="J3432">
        <f t="shared" si="279"/>
        <v>98.24</v>
      </c>
      <c r="K3432">
        <f t="shared" si="280"/>
        <v>4948.1908350418353</v>
      </c>
      <c r="L3432">
        <f t="shared" si="281"/>
        <v>92.990750539437329</v>
      </c>
      <c r="M3432">
        <f t="shared" si="282"/>
        <v>51.453242962927234</v>
      </c>
    </row>
    <row r="3433" spans="1:13">
      <c r="A3433" s="230">
        <v>40732</v>
      </c>
      <c r="B3433">
        <v>17.14</v>
      </c>
      <c r="C3433">
        <v>36.43</v>
      </c>
      <c r="D3433">
        <v>12.2</v>
      </c>
      <c r="E3433">
        <v>359.71</v>
      </c>
      <c r="F3433">
        <v>1343.8</v>
      </c>
      <c r="G3433">
        <v>424.64</v>
      </c>
      <c r="H3433">
        <f t="shared" si="277"/>
        <v>33.690417690417689</v>
      </c>
      <c r="I3433">
        <f t="shared" si="278"/>
        <v>79.271994551274375</v>
      </c>
      <c r="J3433">
        <f t="shared" si="279"/>
        <v>97.6</v>
      </c>
      <c r="K3433">
        <f t="shared" si="280"/>
        <v>4982.9611569789995</v>
      </c>
      <c r="L3433">
        <f t="shared" si="281"/>
        <v>92.343425736314785</v>
      </c>
      <c r="M3433">
        <f t="shared" si="282"/>
        <v>51.212040811404037</v>
      </c>
    </row>
    <row r="3434" spans="1:13">
      <c r="A3434" s="230">
        <v>40735</v>
      </c>
      <c r="B3434">
        <v>16.649999999999999</v>
      </c>
      <c r="C3434">
        <v>35.29</v>
      </c>
      <c r="D3434">
        <v>11.84</v>
      </c>
      <c r="E3434">
        <v>354</v>
      </c>
      <c r="F3434">
        <v>1319.49</v>
      </c>
      <c r="G3434">
        <v>417.01</v>
      </c>
      <c r="H3434">
        <f t="shared" si="277"/>
        <v>32.72727272727272</v>
      </c>
      <c r="I3434">
        <f t="shared" si="278"/>
        <v>76.791344708055803</v>
      </c>
      <c r="J3434">
        <f t="shared" si="279"/>
        <v>94.72</v>
      </c>
      <c r="K3434">
        <f t="shared" si="280"/>
        <v>4903.8621377514273</v>
      </c>
      <c r="L3434">
        <f t="shared" si="281"/>
        <v>90.672887948214012</v>
      </c>
      <c r="M3434">
        <f t="shared" si="282"/>
        <v>50.291854603343062</v>
      </c>
    </row>
    <row r="3435" spans="1:13">
      <c r="A3435" s="230">
        <v>40736</v>
      </c>
      <c r="B3435">
        <v>16.55</v>
      </c>
      <c r="C3435">
        <v>35.270000000000003</v>
      </c>
      <c r="D3435">
        <v>11.8</v>
      </c>
      <c r="E3435">
        <v>353.75</v>
      </c>
      <c r="F3435">
        <v>1313.64</v>
      </c>
      <c r="G3435">
        <v>413.15</v>
      </c>
      <c r="H3435">
        <f t="shared" si="277"/>
        <v>32.530712530712528</v>
      </c>
      <c r="I3435">
        <f t="shared" si="278"/>
        <v>76.747824535367769</v>
      </c>
      <c r="J3435">
        <f t="shared" si="279"/>
        <v>94.4</v>
      </c>
      <c r="K3435">
        <f t="shared" si="280"/>
        <v>4900.3989582756139</v>
      </c>
      <c r="L3435">
        <f t="shared" si="281"/>
        <v>90.270886876211151</v>
      </c>
      <c r="M3435">
        <f t="shared" si="282"/>
        <v>49.826334450903303</v>
      </c>
    </row>
    <row r="3436" spans="1:13">
      <c r="A3436" s="230">
        <v>40737</v>
      </c>
      <c r="B3436">
        <v>16.53</v>
      </c>
      <c r="C3436">
        <v>35.44</v>
      </c>
      <c r="D3436">
        <v>12.18</v>
      </c>
      <c r="E3436">
        <v>358.01979999999998</v>
      </c>
      <c r="F3436">
        <v>1317.72</v>
      </c>
      <c r="G3436">
        <v>414.24</v>
      </c>
      <c r="H3436">
        <f t="shared" si="277"/>
        <v>32.491400491400491</v>
      </c>
      <c r="I3436">
        <f t="shared" si="278"/>
        <v>77.117746003216141</v>
      </c>
      <c r="J3436">
        <f t="shared" si="279"/>
        <v>97.44</v>
      </c>
      <c r="K3436">
        <f t="shared" si="280"/>
        <v>4959.5472931789209</v>
      </c>
      <c r="L3436">
        <f t="shared" si="281"/>
        <v>90.551256854633664</v>
      </c>
      <c r="M3436">
        <f t="shared" si="282"/>
        <v>49.957789623483443</v>
      </c>
    </row>
    <row r="3437" spans="1:13">
      <c r="A3437" s="230">
        <v>40738</v>
      </c>
      <c r="B3437">
        <v>16.690000000000001</v>
      </c>
      <c r="C3437">
        <v>35.130000000000003</v>
      </c>
      <c r="D3437">
        <v>12.09</v>
      </c>
      <c r="E3437">
        <v>357.76979999999998</v>
      </c>
      <c r="F3437">
        <v>1308.8699999999999</v>
      </c>
      <c r="G3437">
        <v>410.31</v>
      </c>
      <c r="H3437">
        <f t="shared" si="277"/>
        <v>32.805896805896808</v>
      </c>
      <c r="I3437">
        <f t="shared" si="278"/>
        <v>76.443183326551448</v>
      </c>
      <c r="J3437">
        <f t="shared" si="279"/>
        <v>96.72</v>
      </c>
      <c r="K3437">
        <f t="shared" si="280"/>
        <v>4956.0841137031084</v>
      </c>
      <c r="L3437">
        <f t="shared" si="281"/>
        <v>89.943101386731897</v>
      </c>
      <c r="M3437">
        <f t="shared" si="282"/>
        <v>49.48382739574037</v>
      </c>
    </row>
    <row r="3438" spans="1:13">
      <c r="A3438" s="230">
        <v>40739</v>
      </c>
      <c r="B3438">
        <v>16.97</v>
      </c>
      <c r="C3438">
        <v>35.090000000000003</v>
      </c>
      <c r="D3438">
        <v>12.29</v>
      </c>
      <c r="E3438">
        <v>364.91989999999998</v>
      </c>
      <c r="F3438">
        <v>1316.14</v>
      </c>
      <c r="G3438">
        <v>416.68</v>
      </c>
      <c r="H3438">
        <f t="shared" si="277"/>
        <v>33.356265356265354</v>
      </c>
      <c r="I3438">
        <f t="shared" si="278"/>
        <v>76.356142981175353</v>
      </c>
      <c r="J3438">
        <f t="shared" si="279"/>
        <v>98.32</v>
      </c>
      <c r="K3438">
        <f t="shared" si="280"/>
        <v>5055.1324319831547</v>
      </c>
      <c r="L3438">
        <f t="shared" si="281"/>
        <v>90.442682206126904</v>
      </c>
      <c r="M3438">
        <f t="shared" si="282"/>
        <v>50.252056248341738</v>
      </c>
    </row>
    <row r="3439" spans="1:13">
      <c r="A3439" s="230">
        <v>40742</v>
      </c>
      <c r="B3439">
        <v>16.79</v>
      </c>
      <c r="C3439">
        <v>35.020000000000003</v>
      </c>
      <c r="D3439">
        <v>12.17</v>
      </c>
      <c r="E3439">
        <v>373.7998</v>
      </c>
      <c r="F3439">
        <v>1305.44</v>
      </c>
      <c r="G3439">
        <v>415.33</v>
      </c>
      <c r="H3439">
        <f t="shared" ref="H3439:H3502" si="283">B3439*100/$B$429</f>
        <v>33.002457002457</v>
      </c>
      <c r="I3439">
        <f t="shared" ref="I3439:I3502" si="284">C3439*100/$C$429</f>
        <v>76.203822376767206</v>
      </c>
      <c r="J3439">
        <f t="shared" ref="J3439:J3502" si="285">D3439*100/$D$429</f>
        <v>97.36</v>
      </c>
      <c r="K3439">
        <f t="shared" ref="K3439:K3502" si="286">E3439*100/$E$7</f>
        <v>5178.1431816922486</v>
      </c>
      <c r="L3439">
        <f t="shared" ref="L3439:L3502" si="287">F3439*100/$F$429</f>
        <v>89.707398194087489</v>
      </c>
      <c r="M3439">
        <f t="shared" ref="M3439:M3502" si="288">G3439*100/$G$429</f>
        <v>50.089244796063582</v>
      </c>
    </row>
    <row r="3440" spans="1:13">
      <c r="A3440" s="230">
        <v>40743</v>
      </c>
      <c r="B3440">
        <v>17.420000000000002</v>
      </c>
      <c r="C3440">
        <v>35.61</v>
      </c>
      <c r="D3440">
        <v>12.1</v>
      </c>
      <c r="E3440">
        <v>376.84989999999999</v>
      </c>
      <c r="F3440">
        <v>1326.73</v>
      </c>
      <c r="G3440">
        <v>426.53</v>
      </c>
      <c r="H3440">
        <f t="shared" si="283"/>
        <v>34.240786240786242</v>
      </c>
      <c r="I3440">
        <f t="shared" si="284"/>
        <v>77.487667471064526</v>
      </c>
      <c r="J3440">
        <f t="shared" si="285"/>
        <v>96.8</v>
      </c>
      <c r="K3440">
        <f t="shared" si="286"/>
        <v>5220.395356568959</v>
      </c>
      <c r="L3440">
        <f t="shared" si="287"/>
        <v>91.170407223650031</v>
      </c>
      <c r="M3440">
        <f t="shared" si="288"/>
        <v>51.43997684459346</v>
      </c>
    </row>
    <row r="3441" spans="1:13">
      <c r="A3441" s="230">
        <v>40744</v>
      </c>
      <c r="B3441">
        <v>17.52</v>
      </c>
      <c r="C3441">
        <v>35.28</v>
      </c>
      <c r="D3441">
        <v>12.92</v>
      </c>
      <c r="E3441">
        <v>386.8999</v>
      </c>
      <c r="F3441">
        <v>1325.84</v>
      </c>
      <c r="G3441">
        <v>424.7</v>
      </c>
      <c r="H3441">
        <f t="shared" si="283"/>
        <v>34.437346437346434</v>
      </c>
      <c r="I3441">
        <f t="shared" si="284"/>
        <v>76.769584621711772</v>
      </c>
      <c r="J3441">
        <f t="shared" si="285"/>
        <v>103.36</v>
      </c>
      <c r="K3441">
        <f t="shared" si="286"/>
        <v>5359.6151714966472</v>
      </c>
      <c r="L3441">
        <f t="shared" si="287"/>
        <v>91.109248086200026</v>
      </c>
      <c r="M3441">
        <f t="shared" si="288"/>
        <v>51.219276875949738</v>
      </c>
    </row>
    <row r="3442" spans="1:13">
      <c r="A3442" s="230">
        <v>40745</v>
      </c>
      <c r="B3442">
        <v>17.11</v>
      </c>
      <c r="C3442">
        <v>36.229999999999997</v>
      </c>
      <c r="D3442">
        <v>13</v>
      </c>
      <c r="E3442">
        <v>387.28980000000001</v>
      </c>
      <c r="F3442">
        <v>1343.8</v>
      </c>
      <c r="G3442">
        <v>426.95</v>
      </c>
      <c r="H3442">
        <f t="shared" si="283"/>
        <v>33.631449631449634</v>
      </c>
      <c r="I3442">
        <f t="shared" si="284"/>
        <v>78.83679282439391</v>
      </c>
      <c r="J3442">
        <f t="shared" si="285"/>
        <v>104</v>
      </c>
      <c r="K3442">
        <f t="shared" si="286"/>
        <v>5365.0163462071259</v>
      </c>
      <c r="L3442">
        <f t="shared" si="287"/>
        <v>92.343425736314785</v>
      </c>
      <c r="M3442">
        <f t="shared" si="288"/>
        <v>51.490629296413324</v>
      </c>
    </row>
    <row r="3443" spans="1:13">
      <c r="A3443" s="230">
        <v>40746</v>
      </c>
      <c r="B3443">
        <v>17.04</v>
      </c>
      <c r="C3443">
        <v>36.700000000000003</v>
      </c>
      <c r="D3443">
        <v>13.06</v>
      </c>
      <c r="E3443">
        <v>393.2998</v>
      </c>
      <c r="F3443">
        <v>1345.02</v>
      </c>
      <c r="G3443">
        <v>431.93</v>
      </c>
      <c r="H3443">
        <f t="shared" si="283"/>
        <v>33.493857493857497</v>
      </c>
      <c r="I3443">
        <f t="shared" si="284"/>
        <v>79.859516882563</v>
      </c>
      <c r="J3443">
        <f t="shared" si="285"/>
        <v>104.48</v>
      </c>
      <c r="K3443">
        <f t="shared" si="286"/>
        <v>5448.2711808056747</v>
      </c>
      <c r="L3443">
        <f t="shared" si="287"/>
        <v>92.427261857313667</v>
      </c>
      <c r="M3443">
        <f t="shared" si="288"/>
        <v>52.091222653706076</v>
      </c>
    </row>
    <row r="3444" spans="1:13">
      <c r="A3444" s="230">
        <v>40749</v>
      </c>
      <c r="B3444">
        <v>17.13</v>
      </c>
      <c r="C3444">
        <v>37.090000000000003</v>
      </c>
      <c r="D3444">
        <v>13.15</v>
      </c>
      <c r="E3444">
        <v>398.5</v>
      </c>
      <c r="F3444">
        <v>1337.43</v>
      </c>
      <c r="G3444">
        <v>431.3</v>
      </c>
      <c r="H3444">
        <f t="shared" si="283"/>
        <v>33.670761670761671</v>
      </c>
      <c r="I3444">
        <f t="shared" si="284"/>
        <v>80.708160249979883</v>
      </c>
      <c r="J3444">
        <f t="shared" si="285"/>
        <v>105.2</v>
      </c>
      <c r="K3444">
        <f t="shared" si="286"/>
        <v>5520.3080844461683</v>
      </c>
      <c r="L3444">
        <f t="shared" si="287"/>
        <v>91.905691235689446</v>
      </c>
      <c r="M3444">
        <f t="shared" si="288"/>
        <v>52.015243975976269</v>
      </c>
    </row>
    <row r="3445" spans="1:13">
      <c r="A3445" s="230">
        <v>40750</v>
      </c>
      <c r="B3445">
        <v>17.114999999999998</v>
      </c>
      <c r="C3445">
        <v>37.47</v>
      </c>
      <c r="D3445">
        <v>13.12</v>
      </c>
      <c r="E3445">
        <v>403.40989999999999</v>
      </c>
      <c r="F3445">
        <v>1331.94</v>
      </c>
      <c r="G3445">
        <v>433.1</v>
      </c>
      <c r="H3445">
        <f t="shared" si="283"/>
        <v>33.64127764127764</v>
      </c>
      <c r="I3445">
        <f t="shared" si="284"/>
        <v>81.535043531052736</v>
      </c>
      <c r="J3445">
        <f t="shared" si="285"/>
        <v>104.96</v>
      </c>
      <c r="K3445">
        <f t="shared" si="286"/>
        <v>5588.3235440793478</v>
      </c>
      <c r="L3445">
        <f t="shared" si="287"/>
        <v>91.528428691194463</v>
      </c>
      <c r="M3445">
        <f t="shared" si="288"/>
        <v>52.232325912347143</v>
      </c>
    </row>
    <row r="3446" spans="1:13">
      <c r="A3446" s="230">
        <v>40751</v>
      </c>
      <c r="B3446">
        <v>16.445</v>
      </c>
      <c r="C3446">
        <v>36.799999999999997</v>
      </c>
      <c r="D3446">
        <v>12.97</v>
      </c>
      <c r="E3446">
        <v>392.58980000000003</v>
      </c>
      <c r="F3446">
        <v>1304.8900000000001</v>
      </c>
      <c r="G3446">
        <v>420.34</v>
      </c>
      <c r="H3446">
        <f t="shared" si="283"/>
        <v>32.324324324324323</v>
      </c>
      <c r="I3446">
        <f t="shared" si="284"/>
        <v>80.077117746003211</v>
      </c>
      <c r="J3446">
        <f t="shared" si="285"/>
        <v>103.76</v>
      </c>
      <c r="K3446">
        <f t="shared" si="286"/>
        <v>5438.4357510943655</v>
      </c>
      <c r="L3446">
        <f t="shared" si="287"/>
        <v>89.669603221506037</v>
      </c>
      <c r="M3446">
        <f t="shared" si="288"/>
        <v>50.693456185629181</v>
      </c>
    </row>
    <row r="3447" spans="1:13">
      <c r="A3447" s="230">
        <v>40752</v>
      </c>
      <c r="B3447">
        <v>16.559999999999999</v>
      </c>
      <c r="C3447">
        <v>36.229999999999997</v>
      </c>
      <c r="D3447">
        <v>12.72</v>
      </c>
      <c r="E3447">
        <v>391.81979999999999</v>
      </c>
      <c r="F3447">
        <v>1300.67</v>
      </c>
      <c r="G3447">
        <v>420.85</v>
      </c>
      <c r="H3447">
        <f t="shared" si="283"/>
        <v>32.550368550368546</v>
      </c>
      <c r="I3447">
        <f t="shared" si="284"/>
        <v>78.83679282439391</v>
      </c>
      <c r="J3447">
        <f t="shared" si="285"/>
        <v>101.76</v>
      </c>
      <c r="K3447">
        <f t="shared" si="286"/>
        <v>5427.7691583088599</v>
      </c>
      <c r="L3447">
        <f t="shared" si="287"/>
        <v>89.379612704608235</v>
      </c>
      <c r="M3447">
        <f t="shared" si="288"/>
        <v>50.754962734267593</v>
      </c>
    </row>
    <row r="3448" spans="1:13">
      <c r="A3448" s="230">
        <v>40753</v>
      </c>
      <c r="B3448">
        <v>16.239999999999998</v>
      </c>
      <c r="C3448">
        <v>35.17</v>
      </c>
      <c r="D3448">
        <v>12.6</v>
      </c>
      <c r="E3448">
        <v>390.48</v>
      </c>
      <c r="F3448">
        <v>1292.28</v>
      </c>
      <c r="G3448">
        <v>417.35</v>
      </c>
      <c r="H3448">
        <f t="shared" si="283"/>
        <v>31.921375921375915</v>
      </c>
      <c r="I3448">
        <f t="shared" si="284"/>
        <v>76.53022367192753</v>
      </c>
      <c r="J3448">
        <f t="shared" si="285"/>
        <v>100.8</v>
      </c>
      <c r="K3448">
        <f t="shared" si="286"/>
        <v>5409.2092868620821</v>
      </c>
      <c r="L3448">
        <f t="shared" si="287"/>
        <v>88.803067577410971</v>
      </c>
      <c r="M3448">
        <f t="shared" si="288"/>
        <v>50.332858969102006</v>
      </c>
    </row>
    <row r="3449" spans="1:13">
      <c r="A3449" s="230">
        <v>40756</v>
      </c>
      <c r="B3449">
        <v>16.239999999999998</v>
      </c>
      <c r="C3449">
        <v>35.200000000000003</v>
      </c>
      <c r="D3449">
        <v>12.97</v>
      </c>
      <c r="E3449">
        <v>396.75</v>
      </c>
      <c r="F3449">
        <v>1286.94</v>
      </c>
      <c r="G3449">
        <v>416.69</v>
      </c>
      <c r="H3449">
        <f t="shared" si="283"/>
        <v>31.921375921375915</v>
      </c>
      <c r="I3449">
        <f t="shared" si="284"/>
        <v>76.595503930959609</v>
      </c>
      <c r="J3449">
        <f t="shared" si="285"/>
        <v>103.76</v>
      </c>
      <c r="K3449">
        <f t="shared" si="286"/>
        <v>5496.0658281154765</v>
      </c>
      <c r="L3449">
        <f t="shared" si="287"/>
        <v>88.436112752710926</v>
      </c>
      <c r="M3449">
        <f t="shared" si="288"/>
        <v>50.253262259099351</v>
      </c>
    </row>
    <row r="3450" spans="1:13">
      <c r="A3450" s="230">
        <v>40757</v>
      </c>
      <c r="B3450">
        <v>15.78</v>
      </c>
      <c r="C3450">
        <v>34.35</v>
      </c>
      <c r="D3450">
        <v>12.87</v>
      </c>
      <c r="E3450">
        <v>388.90989999999999</v>
      </c>
      <c r="F3450">
        <v>1254.05</v>
      </c>
      <c r="G3450">
        <v>407.29</v>
      </c>
      <c r="H3450">
        <f t="shared" si="283"/>
        <v>31.017199017199019</v>
      </c>
      <c r="I3450">
        <f t="shared" si="284"/>
        <v>74.745896591717681</v>
      </c>
      <c r="J3450">
        <f t="shared" si="285"/>
        <v>102.96</v>
      </c>
      <c r="K3450">
        <f t="shared" si="286"/>
        <v>5387.4591344821856</v>
      </c>
      <c r="L3450">
        <f t="shared" si="287"/>
        <v>86.175973392339301</v>
      </c>
      <c r="M3450">
        <f t="shared" si="288"/>
        <v>49.119612146940355</v>
      </c>
    </row>
    <row r="3451" spans="1:13">
      <c r="A3451" s="230">
        <v>40758</v>
      </c>
      <c r="B3451">
        <v>15.89</v>
      </c>
      <c r="C3451">
        <v>34.28</v>
      </c>
      <c r="D3451">
        <v>12.74</v>
      </c>
      <c r="E3451">
        <v>392.56979999999999</v>
      </c>
      <c r="F3451">
        <v>1260.3399999999999</v>
      </c>
      <c r="G3451">
        <v>412.33</v>
      </c>
      <c r="H3451">
        <f t="shared" si="283"/>
        <v>31.233415233415233</v>
      </c>
      <c r="I3451">
        <f t="shared" si="284"/>
        <v>74.593575987309521</v>
      </c>
      <c r="J3451">
        <f t="shared" si="285"/>
        <v>101.92</v>
      </c>
      <c r="K3451">
        <f t="shared" si="286"/>
        <v>5438.1586967362991</v>
      </c>
      <c r="L3451">
        <f t="shared" si="287"/>
        <v>86.608210442407326</v>
      </c>
      <c r="M3451">
        <f t="shared" si="288"/>
        <v>49.727441568778794</v>
      </c>
    </row>
    <row r="3452" spans="1:13">
      <c r="A3452" s="230">
        <v>40759</v>
      </c>
      <c r="B3452">
        <v>14.994999999999999</v>
      </c>
      <c r="C3452">
        <v>32.54</v>
      </c>
      <c r="D3452">
        <v>12.77</v>
      </c>
      <c r="E3452">
        <v>377.36989999999997</v>
      </c>
      <c r="F3452">
        <v>1200.07</v>
      </c>
      <c r="G3452">
        <v>393.9</v>
      </c>
      <c r="H3452">
        <f t="shared" si="283"/>
        <v>29.474201474201475</v>
      </c>
      <c r="I3452">
        <f t="shared" si="284"/>
        <v>70.807320963449584</v>
      </c>
      <c r="J3452">
        <f t="shared" si="285"/>
        <v>102.16</v>
      </c>
      <c r="K3452">
        <f t="shared" si="286"/>
        <v>5227.5987698786503</v>
      </c>
      <c r="L3452">
        <f t="shared" si="287"/>
        <v>82.466568628798399</v>
      </c>
      <c r="M3452">
        <f t="shared" si="288"/>
        <v>47.504763742492585</v>
      </c>
    </row>
    <row r="3453" spans="1:13">
      <c r="A3453" s="230">
        <v>40760</v>
      </c>
      <c r="B3453">
        <v>15.06</v>
      </c>
      <c r="C3453">
        <v>32.630000000000003</v>
      </c>
      <c r="D3453">
        <v>12.45</v>
      </c>
      <c r="E3453">
        <v>373.61989999999997</v>
      </c>
      <c r="F3453">
        <v>1199.3800000000001</v>
      </c>
      <c r="G3453">
        <v>391.61</v>
      </c>
      <c r="H3453">
        <f t="shared" si="283"/>
        <v>29.601965601965603</v>
      </c>
      <c r="I3453">
        <f t="shared" si="284"/>
        <v>71.003161740545792</v>
      </c>
      <c r="J3453">
        <f t="shared" si="285"/>
        <v>99.6</v>
      </c>
      <c r="K3453">
        <f t="shared" si="286"/>
        <v>5175.6510777414524</v>
      </c>
      <c r="L3453">
        <f t="shared" si="287"/>
        <v>82.419153117741658</v>
      </c>
      <c r="M3453">
        <f t="shared" si="288"/>
        <v>47.228587278998532</v>
      </c>
    </row>
    <row r="3454" spans="1:13">
      <c r="A3454" s="230">
        <v>40763</v>
      </c>
      <c r="B3454">
        <v>13.95</v>
      </c>
      <c r="C3454">
        <v>30.81</v>
      </c>
      <c r="D3454">
        <v>11.18</v>
      </c>
      <c r="E3454">
        <v>353.21</v>
      </c>
      <c r="F3454">
        <v>1119.46</v>
      </c>
      <c r="G3454">
        <v>368.97</v>
      </c>
      <c r="H3454">
        <f t="shared" si="283"/>
        <v>27.420147420147419</v>
      </c>
      <c r="I3454">
        <f t="shared" si="284"/>
        <v>67.042826025933664</v>
      </c>
      <c r="J3454">
        <f t="shared" si="285"/>
        <v>89.44</v>
      </c>
      <c r="K3454">
        <f t="shared" si="286"/>
        <v>4892.9184906078572</v>
      </c>
      <c r="L3454">
        <f t="shared" si="287"/>
        <v>76.927200010994895</v>
      </c>
      <c r="M3454">
        <f t="shared" si="288"/>
        <v>44.498178923756001</v>
      </c>
    </row>
    <row r="3455" spans="1:13">
      <c r="A3455" s="230">
        <v>40764</v>
      </c>
      <c r="B3455">
        <v>14.42</v>
      </c>
      <c r="C3455">
        <v>31.53</v>
      </c>
      <c r="D3455">
        <v>11.8</v>
      </c>
      <c r="E3455">
        <v>374.00979999999998</v>
      </c>
      <c r="F3455">
        <v>1172.53</v>
      </c>
      <c r="G3455">
        <v>385.76</v>
      </c>
      <c r="H3455">
        <f t="shared" si="283"/>
        <v>28.343980343980345</v>
      </c>
      <c r="I3455">
        <f t="shared" si="284"/>
        <v>68.609552242703302</v>
      </c>
      <c r="J3455">
        <f t="shared" si="285"/>
        <v>94.4</v>
      </c>
      <c r="K3455">
        <f t="shared" si="286"/>
        <v>5181.0522524519301</v>
      </c>
      <c r="L3455">
        <f t="shared" si="287"/>
        <v>80.574071274446467</v>
      </c>
      <c r="M3455">
        <f t="shared" si="288"/>
        <v>46.523070985793197</v>
      </c>
    </row>
    <row r="3456" spans="1:13">
      <c r="A3456" s="230">
        <v>40765</v>
      </c>
      <c r="B3456">
        <v>13.65</v>
      </c>
      <c r="C3456">
        <v>29.86</v>
      </c>
      <c r="D3456">
        <v>11.75</v>
      </c>
      <c r="E3456">
        <v>363.68990000000002</v>
      </c>
      <c r="F3456">
        <v>1120.76</v>
      </c>
      <c r="G3456">
        <v>370.13</v>
      </c>
      <c r="H3456">
        <f t="shared" si="283"/>
        <v>26.830466830466829</v>
      </c>
      <c r="I3456">
        <f t="shared" si="284"/>
        <v>64.975617823251525</v>
      </c>
      <c r="J3456">
        <f t="shared" si="285"/>
        <v>94</v>
      </c>
      <c r="K3456">
        <f t="shared" si="286"/>
        <v>5038.0935889621551</v>
      </c>
      <c r="L3456">
        <f t="shared" si="287"/>
        <v>77.016533582551091</v>
      </c>
      <c r="M3456">
        <f t="shared" si="288"/>
        <v>44.638076171639455</v>
      </c>
    </row>
    <row r="3457" spans="1:13">
      <c r="A3457" s="230">
        <v>40766</v>
      </c>
      <c r="B3457">
        <v>14.72</v>
      </c>
      <c r="C3457">
        <v>31.05</v>
      </c>
      <c r="D3457">
        <v>12.04</v>
      </c>
      <c r="E3457">
        <v>373.7</v>
      </c>
      <c r="F3457">
        <v>1172.6400000000001</v>
      </c>
      <c r="G3457">
        <v>386.67</v>
      </c>
      <c r="H3457">
        <f t="shared" si="283"/>
        <v>28.933660933660935</v>
      </c>
      <c r="I3457">
        <f t="shared" si="284"/>
        <v>67.56506809819021</v>
      </c>
      <c r="J3457">
        <f t="shared" si="285"/>
        <v>96.32</v>
      </c>
      <c r="K3457">
        <f t="shared" si="286"/>
        <v>5176.7606804455036</v>
      </c>
      <c r="L3457">
        <f t="shared" si="287"/>
        <v>80.581630268962783</v>
      </c>
      <c r="M3457">
        <f t="shared" si="288"/>
        <v>46.632817964736248</v>
      </c>
    </row>
    <row r="3458" spans="1:13">
      <c r="A3458" s="230">
        <v>40767</v>
      </c>
      <c r="B3458">
        <v>14.87</v>
      </c>
      <c r="C3458">
        <v>32.32</v>
      </c>
      <c r="D3458">
        <v>12.06</v>
      </c>
      <c r="E3458">
        <v>376.99</v>
      </c>
      <c r="F3458">
        <v>1178.81</v>
      </c>
      <c r="G3458">
        <v>388.92</v>
      </c>
      <c r="H3458">
        <f t="shared" si="283"/>
        <v>29.22850122850123</v>
      </c>
      <c r="I3458">
        <f t="shared" si="284"/>
        <v>70.328599063881086</v>
      </c>
      <c r="J3458">
        <f t="shared" si="285"/>
        <v>96.48</v>
      </c>
      <c r="K3458">
        <f t="shared" si="286"/>
        <v>5222.3361223472048</v>
      </c>
      <c r="L3458">
        <f t="shared" si="287"/>
        <v>81.005621143194844</v>
      </c>
      <c r="M3458">
        <f t="shared" si="288"/>
        <v>46.904170385199841</v>
      </c>
    </row>
    <row r="3459" spans="1:13">
      <c r="A3459" s="230">
        <v>40770</v>
      </c>
      <c r="B3459">
        <v>15.5</v>
      </c>
      <c r="C3459">
        <v>32.43</v>
      </c>
      <c r="D3459">
        <v>12.5</v>
      </c>
      <c r="E3459">
        <v>383.40989999999999</v>
      </c>
      <c r="F3459">
        <v>1204.49</v>
      </c>
      <c r="G3459">
        <v>395.71</v>
      </c>
      <c r="H3459">
        <f t="shared" si="283"/>
        <v>30.466830466830466</v>
      </c>
      <c r="I3459">
        <f t="shared" si="284"/>
        <v>70.567960013665328</v>
      </c>
      <c r="J3459">
        <f t="shared" si="285"/>
        <v>100</v>
      </c>
      <c r="K3459">
        <f t="shared" si="286"/>
        <v>5311.2691860142959</v>
      </c>
      <c r="L3459">
        <f t="shared" si="287"/>
        <v>82.770302772089437</v>
      </c>
      <c r="M3459">
        <f t="shared" si="288"/>
        <v>47.723051689621073</v>
      </c>
    </row>
    <row r="3460" spans="1:13">
      <c r="A3460" s="230">
        <v>40771</v>
      </c>
      <c r="B3460">
        <v>15.8</v>
      </c>
      <c r="C3460">
        <v>32.61</v>
      </c>
      <c r="D3460">
        <v>12.42</v>
      </c>
      <c r="E3460">
        <v>380.48</v>
      </c>
      <c r="F3460">
        <v>1192.76</v>
      </c>
      <c r="G3460">
        <v>391.64</v>
      </c>
      <c r="H3460">
        <f t="shared" si="283"/>
        <v>31.056511056511056</v>
      </c>
      <c r="I3460">
        <f t="shared" si="284"/>
        <v>70.959641567857744</v>
      </c>
      <c r="J3460">
        <f t="shared" si="285"/>
        <v>99.36</v>
      </c>
      <c r="K3460">
        <f t="shared" si="286"/>
        <v>5270.6821078295561</v>
      </c>
      <c r="L3460">
        <f t="shared" si="287"/>
        <v>81.964239084124742</v>
      </c>
      <c r="M3460">
        <f t="shared" si="288"/>
        <v>47.232205311271379</v>
      </c>
    </row>
    <row r="3461" spans="1:13">
      <c r="A3461" s="230">
        <v>40772</v>
      </c>
      <c r="B3461">
        <v>14.2</v>
      </c>
      <c r="C3461">
        <v>31.39</v>
      </c>
      <c r="D3461">
        <v>12.55</v>
      </c>
      <c r="E3461">
        <v>380.43990000000002</v>
      </c>
      <c r="F3461">
        <v>1193.8900000000001</v>
      </c>
      <c r="G3461">
        <v>388.33</v>
      </c>
      <c r="H3461">
        <f t="shared" si="283"/>
        <v>27.911547911547913</v>
      </c>
      <c r="I3461">
        <f t="shared" si="284"/>
        <v>68.304911033886981</v>
      </c>
      <c r="J3461">
        <f t="shared" si="285"/>
        <v>100.4</v>
      </c>
      <c r="K3461">
        <f t="shared" si="286"/>
        <v>5270.1266138416368</v>
      </c>
      <c r="L3461">
        <f t="shared" si="287"/>
        <v>82.041890573246661</v>
      </c>
      <c r="M3461">
        <f t="shared" si="288"/>
        <v>46.8330157505005</v>
      </c>
    </row>
    <row r="3462" spans="1:13">
      <c r="A3462" s="230">
        <v>40773</v>
      </c>
      <c r="B3462">
        <v>13.760999999999999</v>
      </c>
      <c r="C3462">
        <v>29.51</v>
      </c>
      <c r="D3462">
        <v>11.57</v>
      </c>
      <c r="E3462">
        <v>366.0498</v>
      </c>
      <c r="F3462">
        <v>1140.6500000000001</v>
      </c>
      <c r="G3462">
        <v>367.82</v>
      </c>
      <c r="H3462">
        <f t="shared" si="283"/>
        <v>27.048648648648648</v>
      </c>
      <c r="I3462">
        <f t="shared" si="284"/>
        <v>64.214014801210737</v>
      </c>
      <c r="J3462">
        <f t="shared" si="285"/>
        <v>92.56</v>
      </c>
      <c r="K3462">
        <f t="shared" si="286"/>
        <v>5070.7846179420403</v>
      </c>
      <c r="L3462">
        <f t="shared" si="287"/>
        <v>78.383337227360826</v>
      </c>
      <c r="M3462">
        <f t="shared" si="288"/>
        <v>44.359487686630168</v>
      </c>
    </row>
    <row r="3463" spans="1:13">
      <c r="A3463" s="230">
        <v>40774</v>
      </c>
      <c r="B3463">
        <v>14</v>
      </c>
      <c r="C3463">
        <v>23.6</v>
      </c>
      <c r="D3463">
        <v>11.74</v>
      </c>
      <c r="E3463">
        <v>356.02980000000002</v>
      </c>
      <c r="F3463">
        <v>1123.53</v>
      </c>
      <c r="G3463">
        <v>357.71</v>
      </c>
      <c r="H3463">
        <f t="shared" si="283"/>
        <v>27.518427518427519</v>
      </c>
      <c r="I3463">
        <f t="shared" si="284"/>
        <v>51.353803771893368</v>
      </c>
      <c r="J3463">
        <f t="shared" si="285"/>
        <v>93.92</v>
      </c>
      <c r="K3463">
        <f t="shared" si="286"/>
        <v>4931.9803845514498</v>
      </c>
      <c r="L3463">
        <f t="shared" si="287"/>
        <v>77.206882808097745</v>
      </c>
      <c r="M3463">
        <f t="shared" si="288"/>
        <v>43.140210810680436</v>
      </c>
    </row>
    <row r="3464" spans="1:13">
      <c r="A3464" s="230">
        <v>40777</v>
      </c>
      <c r="B3464">
        <v>14.02</v>
      </c>
      <c r="C3464">
        <v>24.45</v>
      </c>
      <c r="D3464">
        <v>12.13</v>
      </c>
      <c r="E3464">
        <v>356.43990000000002</v>
      </c>
      <c r="F3464">
        <v>1123.82</v>
      </c>
      <c r="G3464">
        <v>360.17</v>
      </c>
      <c r="H3464">
        <f t="shared" si="283"/>
        <v>27.557739557739559</v>
      </c>
      <c r="I3464">
        <f t="shared" si="284"/>
        <v>53.203411111135289</v>
      </c>
      <c r="J3464">
        <f t="shared" si="285"/>
        <v>97.04</v>
      </c>
      <c r="K3464">
        <f t="shared" si="286"/>
        <v>4937.6613841635735</v>
      </c>
      <c r="L3464">
        <f t="shared" si="287"/>
        <v>77.226811066367972</v>
      </c>
      <c r="M3464">
        <f t="shared" si="288"/>
        <v>43.436889457053958</v>
      </c>
    </row>
    <row r="3465" spans="1:13">
      <c r="A3465" s="230">
        <v>40778</v>
      </c>
      <c r="B3465">
        <v>14.68</v>
      </c>
      <c r="C3465">
        <v>24.54</v>
      </c>
      <c r="D3465">
        <v>12.65</v>
      </c>
      <c r="E3465">
        <v>373.59989999999999</v>
      </c>
      <c r="F3465">
        <v>1162.3499999999999</v>
      </c>
      <c r="G3465">
        <v>374.34</v>
      </c>
      <c r="H3465">
        <f t="shared" si="283"/>
        <v>28.855036855036854</v>
      </c>
      <c r="I3465">
        <f t="shared" si="284"/>
        <v>53.39925188823149</v>
      </c>
      <c r="J3465">
        <f t="shared" si="285"/>
        <v>101.2</v>
      </c>
      <c r="K3465">
        <f t="shared" si="286"/>
        <v>5175.3740233833878</v>
      </c>
      <c r="L3465">
        <f t="shared" si="287"/>
        <v>79.874520691029517</v>
      </c>
      <c r="M3465">
        <f t="shared" si="288"/>
        <v>45.14580670059577</v>
      </c>
    </row>
    <row r="3466" spans="1:13">
      <c r="A3466" s="230">
        <v>40779</v>
      </c>
      <c r="B3466">
        <v>14.68</v>
      </c>
      <c r="C3466">
        <v>25.21</v>
      </c>
      <c r="D3466">
        <v>12.97</v>
      </c>
      <c r="E3466">
        <v>376.17989999999998</v>
      </c>
      <c r="F3466">
        <v>1177.5999999999999</v>
      </c>
      <c r="G3466">
        <v>377.17</v>
      </c>
      <c r="H3466">
        <f t="shared" si="283"/>
        <v>28.855036855036854</v>
      </c>
      <c r="I3466">
        <f t="shared" si="284"/>
        <v>54.857177673281008</v>
      </c>
      <c r="J3466">
        <f t="shared" si="285"/>
        <v>103.76</v>
      </c>
      <c r="K3466">
        <f t="shared" si="286"/>
        <v>5211.1140355737798</v>
      </c>
      <c r="L3466">
        <f t="shared" si="287"/>
        <v>80.922472203515611</v>
      </c>
      <c r="M3466">
        <f t="shared" si="288"/>
        <v>45.48710774500109</v>
      </c>
    </row>
    <row r="3467" spans="1:13">
      <c r="A3467" s="230">
        <v>40780</v>
      </c>
      <c r="B3467">
        <v>14.21</v>
      </c>
      <c r="C3467">
        <v>25.03</v>
      </c>
      <c r="D3467">
        <v>12.92</v>
      </c>
      <c r="E3467">
        <v>373.72</v>
      </c>
      <c r="F3467">
        <v>1159.27</v>
      </c>
      <c r="G3467">
        <v>371.3</v>
      </c>
      <c r="H3467">
        <f t="shared" si="283"/>
        <v>27.931203931203932</v>
      </c>
      <c r="I3467">
        <f t="shared" si="284"/>
        <v>54.465496119088598</v>
      </c>
      <c r="J3467">
        <f t="shared" si="285"/>
        <v>103.36</v>
      </c>
      <c r="K3467">
        <f t="shared" si="286"/>
        <v>5177.0377348035681</v>
      </c>
      <c r="L3467">
        <f t="shared" si="287"/>
        <v>79.662868844573325</v>
      </c>
      <c r="M3467">
        <f t="shared" si="288"/>
        <v>44.779179430280522</v>
      </c>
    </row>
    <row r="3468" spans="1:13">
      <c r="A3468" s="230">
        <v>40781</v>
      </c>
      <c r="B3468">
        <v>14.69</v>
      </c>
      <c r="C3468">
        <v>24.82</v>
      </c>
      <c r="D3468">
        <v>12.92</v>
      </c>
      <c r="E3468">
        <v>383.57979999999998</v>
      </c>
      <c r="F3468">
        <v>1176.8</v>
      </c>
      <c r="G3468">
        <v>379.85</v>
      </c>
      <c r="H3468">
        <f t="shared" si="283"/>
        <v>28.874692874692876</v>
      </c>
      <c r="I3468">
        <f t="shared" si="284"/>
        <v>54.008534305864124</v>
      </c>
      <c r="J3468">
        <f t="shared" si="285"/>
        <v>103.36</v>
      </c>
      <c r="K3468">
        <f t="shared" si="286"/>
        <v>5313.622762786058</v>
      </c>
      <c r="L3468">
        <f t="shared" si="287"/>
        <v>80.867497697942582</v>
      </c>
      <c r="M3468">
        <f t="shared" si="288"/>
        <v>45.810318628042168</v>
      </c>
    </row>
    <row r="3469" spans="1:13">
      <c r="A3469" s="230">
        <v>40784</v>
      </c>
      <c r="B3469">
        <v>14.97</v>
      </c>
      <c r="C3469">
        <v>26.12</v>
      </c>
      <c r="D3469">
        <v>12.86</v>
      </c>
      <c r="E3469">
        <v>389.97</v>
      </c>
      <c r="F3469">
        <v>1210.08</v>
      </c>
      <c r="G3469">
        <v>390.4</v>
      </c>
      <c r="H3469">
        <f t="shared" si="283"/>
        <v>29.425061425061426</v>
      </c>
      <c r="I3469">
        <f t="shared" si="284"/>
        <v>56.837345530587065</v>
      </c>
      <c r="J3469">
        <f t="shared" si="285"/>
        <v>102.88</v>
      </c>
      <c r="K3469">
        <f t="shared" si="286"/>
        <v>5402.144400731424</v>
      </c>
      <c r="L3469">
        <f t="shared" si="287"/>
        <v>83.154437129781059</v>
      </c>
      <c r="M3469">
        <f t="shared" si="288"/>
        <v>47.082659977326998</v>
      </c>
    </row>
    <row r="3470" spans="1:13">
      <c r="A3470" s="230">
        <v>40785</v>
      </c>
      <c r="B3470">
        <v>14.86</v>
      </c>
      <c r="C3470">
        <v>26.05</v>
      </c>
      <c r="D3470">
        <v>12.87</v>
      </c>
      <c r="E3470">
        <v>389.99</v>
      </c>
      <c r="F3470">
        <v>1212.92</v>
      </c>
      <c r="G3470">
        <v>391.39</v>
      </c>
      <c r="H3470">
        <f t="shared" si="283"/>
        <v>29.208845208845208</v>
      </c>
      <c r="I3470">
        <f t="shared" si="284"/>
        <v>56.685024926178905</v>
      </c>
      <c r="J3470">
        <f t="shared" si="285"/>
        <v>102.96</v>
      </c>
      <c r="K3470">
        <f t="shared" si="286"/>
        <v>5402.4214550894885</v>
      </c>
      <c r="L3470">
        <f t="shared" si="287"/>
        <v>83.349596624565351</v>
      </c>
      <c r="M3470">
        <f t="shared" si="288"/>
        <v>47.202055042330983</v>
      </c>
    </row>
    <row r="3471" spans="1:13">
      <c r="A3471" s="230">
        <v>40786</v>
      </c>
      <c r="B3471">
        <v>14.865</v>
      </c>
      <c r="C3471">
        <v>26.03</v>
      </c>
      <c r="D3471">
        <v>13.25</v>
      </c>
      <c r="E3471">
        <v>384.82979999999998</v>
      </c>
      <c r="F3471">
        <v>1218.8900000000001</v>
      </c>
      <c r="G3471">
        <v>391.57</v>
      </c>
      <c r="H3471">
        <f t="shared" si="283"/>
        <v>29.218673218673217</v>
      </c>
      <c r="I3471">
        <f t="shared" si="284"/>
        <v>56.641504753490864</v>
      </c>
      <c r="J3471">
        <f t="shared" si="285"/>
        <v>106</v>
      </c>
      <c r="K3471">
        <f t="shared" si="286"/>
        <v>5330.938660165124</v>
      </c>
      <c r="L3471">
        <f t="shared" si="287"/>
        <v>83.759843872404176</v>
      </c>
      <c r="M3471">
        <f t="shared" si="288"/>
        <v>47.223763235968065</v>
      </c>
    </row>
    <row r="3472" spans="1:13">
      <c r="A3472" s="230">
        <v>40787</v>
      </c>
      <c r="B3472">
        <v>14.7</v>
      </c>
      <c r="C3472">
        <v>25.67</v>
      </c>
      <c r="D3472">
        <v>13.35</v>
      </c>
      <c r="E3472">
        <v>381.02980000000002</v>
      </c>
      <c r="F3472">
        <v>1204.42</v>
      </c>
      <c r="G3472">
        <v>387.33</v>
      </c>
      <c r="H3472">
        <f t="shared" si="283"/>
        <v>28.894348894348894</v>
      </c>
      <c r="I3472">
        <f t="shared" si="284"/>
        <v>55.858141645106045</v>
      </c>
      <c r="J3472">
        <f t="shared" si="285"/>
        <v>106.8</v>
      </c>
      <c r="K3472">
        <f t="shared" si="286"/>
        <v>5278.2983321327647</v>
      </c>
      <c r="L3472">
        <f t="shared" si="287"/>
        <v>82.765492502851799</v>
      </c>
      <c r="M3472">
        <f t="shared" si="288"/>
        <v>46.712414674738902</v>
      </c>
    </row>
    <row r="3473" spans="1:13">
      <c r="A3473" s="230">
        <v>40788</v>
      </c>
      <c r="B3473">
        <v>14.24</v>
      </c>
      <c r="C3473">
        <v>24.34</v>
      </c>
      <c r="D3473">
        <v>13.39</v>
      </c>
      <c r="E3473">
        <v>374.0498</v>
      </c>
      <c r="F3473">
        <v>1173.97</v>
      </c>
      <c r="G3473">
        <v>377.83</v>
      </c>
      <c r="H3473">
        <f t="shared" si="283"/>
        <v>27.990171990171991</v>
      </c>
      <c r="I3473">
        <f t="shared" si="284"/>
        <v>52.964050161351039</v>
      </c>
      <c r="J3473">
        <f t="shared" si="285"/>
        <v>107.12</v>
      </c>
      <c r="K3473">
        <f t="shared" si="286"/>
        <v>5181.606361168062</v>
      </c>
      <c r="L3473">
        <f t="shared" si="287"/>
        <v>80.673025384477953</v>
      </c>
      <c r="M3473">
        <f t="shared" si="288"/>
        <v>45.566704455003745</v>
      </c>
    </row>
    <row r="3474" spans="1:13">
      <c r="A3474" s="230">
        <v>40791</v>
      </c>
      <c r="B3474">
        <v>14.24</v>
      </c>
      <c r="C3474">
        <v>24.34</v>
      </c>
      <c r="D3474">
        <v>13.39</v>
      </c>
      <c r="E3474">
        <v>374.0498</v>
      </c>
      <c r="F3474">
        <v>1173.97</v>
      </c>
      <c r="G3474">
        <v>377.83</v>
      </c>
      <c r="H3474">
        <f t="shared" si="283"/>
        <v>27.990171990171991</v>
      </c>
      <c r="I3474">
        <f t="shared" si="284"/>
        <v>52.964050161351039</v>
      </c>
      <c r="J3474">
        <f t="shared" si="285"/>
        <v>107.12</v>
      </c>
      <c r="K3474">
        <f t="shared" si="286"/>
        <v>5181.606361168062</v>
      </c>
      <c r="L3474">
        <f t="shared" si="287"/>
        <v>80.673025384477953</v>
      </c>
      <c r="M3474">
        <f t="shared" si="288"/>
        <v>45.566704455003745</v>
      </c>
    </row>
    <row r="3475" spans="1:13">
      <c r="A3475" s="230">
        <v>40792</v>
      </c>
      <c r="B3475">
        <v>14.25</v>
      </c>
      <c r="C3475">
        <v>23.63</v>
      </c>
      <c r="D3475">
        <v>12.36</v>
      </c>
      <c r="E3475">
        <v>379.74</v>
      </c>
      <c r="F3475">
        <v>1165.24</v>
      </c>
      <c r="G3475">
        <v>376.01</v>
      </c>
      <c r="H3475">
        <f t="shared" si="283"/>
        <v>28.009828009828009</v>
      </c>
      <c r="I3475">
        <f t="shared" si="284"/>
        <v>51.419084030925433</v>
      </c>
      <c r="J3475">
        <f t="shared" si="285"/>
        <v>98.88</v>
      </c>
      <c r="K3475">
        <f t="shared" si="286"/>
        <v>5260.4310965811492</v>
      </c>
      <c r="L3475">
        <f t="shared" si="287"/>
        <v>80.073116092412135</v>
      </c>
      <c r="M3475">
        <f t="shared" si="288"/>
        <v>45.347210497117636</v>
      </c>
    </row>
    <row r="3476" spans="1:13">
      <c r="A3476" s="230">
        <v>40793</v>
      </c>
      <c r="B3476">
        <v>14.55</v>
      </c>
      <c r="C3476">
        <v>24.14</v>
      </c>
      <c r="D3476">
        <v>12.76</v>
      </c>
      <c r="E3476">
        <v>383.92989999999998</v>
      </c>
      <c r="F3476">
        <v>1198.6199999999999</v>
      </c>
      <c r="G3476">
        <v>386.31</v>
      </c>
      <c r="H3476">
        <f t="shared" si="283"/>
        <v>28.599508599508599</v>
      </c>
      <c r="I3476">
        <f t="shared" si="284"/>
        <v>52.528848434470589</v>
      </c>
      <c r="J3476">
        <f t="shared" si="285"/>
        <v>102.08</v>
      </c>
      <c r="K3476">
        <f t="shared" si="286"/>
        <v>5318.4725993239872</v>
      </c>
      <c r="L3476">
        <f t="shared" si="287"/>
        <v>82.366927337447251</v>
      </c>
      <c r="M3476">
        <f t="shared" si="288"/>
        <v>46.589401577462077</v>
      </c>
    </row>
    <row r="3477" spans="1:13">
      <c r="A3477" s="230">
        <v>40794</v>
      </c>
      <c r="B3477">
        <v>14.34</v>
      </c>
      <c r="C3477">
        <v>23.87</v>
      </c>
      <c r="D3477">
        <v>12.82</v>
      </c>
      <c r="E3477">
        <v>384.13990000000001</v>
      </c>
      <c r="F3477">
        <v>1185.9000000000001</v>
      </c>
      <c r="G3477">
        <v>384.79</v>
      </c>
      <c r="H3477">
        <f t="shared" si="283"/>
        <v>28.186732186732186</v>
      </c>
      <c r="I3477">
        <f t="shared" si="284"/>
        <v>51.941326103181979</v>
      </c>
      <c r="J3477">
        <f t="shared" si="285"/>
        <v>102.56</v>
      </c>
      <c r="K3477">
        <f t="shared" si="286"/>
        <v>5321.3816700836705</v>
      </c>
      <c r="L3477">
        <f t="shared" si="287"/>
        <v>81.492832698835926</v>
      </c>
      <c r="M3477">
        <f t="shared" si="288"/>
        <v>46.406087942304445</v>
      </c>
    </row>
    <row r="3478" spans="1:13">
      <c r="A3478" s="230">
        <v>40795</v>
      </c>
      <c r="B3478">
        <v>13.97</v>
      </c>
      <c r="C3478">
        <v>22.65</v>
      </c>
      <c r="D3478">
        <v>12.5</v>
      </c>
      <c r="E3478">
        <v>377.48</v>
      </c>
      <c r="F3478">
        <v>1154.23</v>
      </c>
      <c r="G3478">
        <v>375.94</v>
      </c>
      <c r="H3478">
        <f t="shared" si="283"/>
        <v>27.45945945945946</v>
      </c>
      <c r="I3478">
        <f t="shared" si="284"/>
        <v>49.286595569211215</v>
      </c>
      <c r="J3478">
        <f t="shared" si="285"/>
        <v>100</v>
      </c>
      <c r="K3478">
        <f t="shared" si="286"/>
        <v>5229.1239541197983</v>
      </c>
      <c r="L3478">
        <f t="shared" si="287"/>
        <v>79.316529459463169</v>
      </c>
      <c r="M3478">
        <f t="shared" si="288"/>
        <v>45.338768421814322</v>
      </c>
    </row>
    <row r="3479" spans="1:13">
      <c r="A3479" s="230">
        <v>40798</v>
      </c>
      <c r="B3479">
        <v>14.19</v>
      </c>
      <c r="C3479">
        <v>22.58</v>
      </c>
      <c r="D3479">
        <v>12.89</v>
      </c>
      <c r="E3479">
        <v>379.93990000000002</v>
      </c>
      <c r="F3479">
        <v>1162.27</v>
      </c>
      <c r="G3479">
        <v>380.66</v>
      </c>
      <c r="H3479">
        <f t="shared" si="283"/>
        <v>27.891891891891891</v>
      </c>
      <c r="I3479">
        <f t="shared" si="284"/>
        <v>49.134274964803062</v>
      </c>
      <c r="J3479">
        <f t="shared" si="285"/>
        <v>103.12</v>
      </c>
      <c r="K3479">
        <f t="shared" si="286"/>
        <v>5263.20025489001</v>
      </c>
      <c r="L3479">
        <f t="shared" si="287"/>
        <v>79.869023240472231</v>
      </c>
      <c r="M3479">
        <f t="shared" si="288"/>
        <v>45.908005499409057</v>
      </c>
    </row>
    <row r="3480" spans="1:13">
      <c r="A3480" s="230">
        <v>40799</v>
      </c>
      <c r="B3480">
        <v>14.38</v>
      </c>
      <c r="C3480">
        <v>22.7</v>
      </c>
      <c r="D3480">
        <v>13</v>
      </c>
      <c r="E3480">
        <v>384.61989999999997</v>
      </c>
      <c r="F3480">
        <v>1172.8699999999999</v>
      </c>
      <c r="G3480">
        <v>385.31</v>
      </c>
      <c r="H3480">
        <f t="shared" si="283"/>
        <v>28.265356265356264</v>
      </c>
      <c r="I3480">
        <f t="shared" si="284"/>
        <v>49.395396000931335</v>
      </c>
      <c r="J3480">
        <f t="shared" si="285"/>
        <v>104</v>
      </c>
      <c r="K3480">
        <f t="shared" si="286"/>
        <v>5328.0309746772318</v>
      </c>
      <c r="L3480">
        <f t="shared" si="287"/>
        <v>80.597435439315007</v>
      </c>
      <c r="M3480">
        <f t="shared" si="288"/>
        <v>46.468800501700478</v>
      </c>
    </row>
    <row r="3481" spans="1:13">
      <c r="A3481" s="230">
        <v>40800</v>
      </c>
      <c r="B3481">
        <v>14.86</v>
      </c>
      <c r="C3481">
        <v>22.93</v>
      </c>
      <c r="D3481">
        <v>13.09</v>
      </c>
      <c r="E3481">
        <v>389.2998</v>
      </c>
      <c r="F3481">
        <v>1188.68</v>
      </c>
      <c r="G3481">
        <v>391.59</v>
      </c>
      <c r="H3481">
        <f t="shared" si="283"/>
        <v>29.208845208845208</v>
      </c>
      <c r="I3481">
        <f t="shared" si="284"/>
        <v>49.89587798684385</v>
      </c>
      <c r="J3481">
        <f t="shared" si="285"/>
        <v>104.72</v>
      </c>
      <c r="K3481">
        <f t="shared" si="286"/>
        <v>5392.8603091926643</v>
      </c>
      <c r="L3481">
        <f t="shared" si="287"/>
        <v>81.683869105702229</v>
      </c>
      <c r="M3481">
        <f t="shared" si="288"/>
        <v>47.226175257483298</v>
      </c>
    </row>
    <row r="3482" spans="1:13">
      <c r="A3482" s="230">
        <v>40801</v>
      </c>
      <c r="B3482">
        <v>15.31</v>
      </c>
      <c r="C3482">
        <v>23.27</v>
      </c>
      <c r="D3482">
        <v>13.4</v>
      </c>
      <c r="E3482">
        <v>392.96</v>
      </c>
      <c r="F3482">
        <v>1209.1099999999999</v>
      </c>
      <c r="G3482">
        <v>398.52</v>
      </c>
      <c r="H3482">
        <f t="shared" si="283"/>
        <v>30.093366093366093</v>
      </c>
      <c r="I3482">
        <f t="shared" si="284"/>
        <v>50.635720922540621</v>
      </c>
      <c r="J3482">
        <f t="shared" si="285"/>
        <v>107.2</v>
      </c>
      <c r="K3482">
        <f t="shared" si="286"/>
        <v>5443.5640272621486</v>
      </c>
      <c r="L3482">
        <f t="shared" si="287"/>
        <v>83.087780541773739</v>
      </c>
      <c r="M3482">
        <f t="shared" si="288"/>
        <v>48.061940712511159</v>
      </c>
    </row>
    <row r="3483" spans="1:13">
      <c r="A3483" s="230">
        <v>40802</v>
      </c>
      <c r="B3483">
        <v>15.2</v>
      </c>
      <c r="C3483">
        <v>23.53</v>
      </c>
      <c r="D3483">
        <v>13.3</v>
      </c>
      <c r="E3483">
        <v>400.5</v>
      </c>
      <c r="F3483">
        <v>1216.01</v>
      </c>
      <c r="G3483">
        <v>402.46</v>
      </c>
      <c r="H3483">
        <f t="shared" si="283"/>
        <v>29.877149877149876</v>
      </c>
      <c r="I3483">
        <f t="shared" si="284"/>
        <v>51.201483167485208</v>
      </c>
      <c r="J3483">
        <f t="shared" si="285"/>
        <v>106.4</v>
      </c>
      <c r="K3483">
        <f t="shared" si="286"/>
        <v>5548.0135202526735</v>
      </c>
      <c r="L3483">
        <f t="shared" si="287"/>
        <v>83.561935652341219</v>
      </c>
      <c r="M3483">
        <f t="shared" si="288"/>
        <v>48.537108951011845</v>
      </c>
    </row>
    <row r="3484" spans="1:13">
      <c r="A3484" s="230">
        <v>40805</v>
      </c>
      <c r="B3484">
        <v>14.87</v>
      </c>
      <c r="C3484">
        <v>22.91</v>
      </c>
      <c r="D3484">
        <v>12.98</v>
      </c>
      <c r="E3484">
        <v>411.62990000000002</v>
      </c>
      <c r="F3484">
        <v>1204.0899999999999</v>
      </c>
      <c r="G3484">
        <v>402.26</v>
      </c>
      <c r="H3484">
        <f t="shared" si="283"/>
        <v>29.22850122850123</v>
      </c>
      <c r="I3484">
        <f t="shared" si="284"/>
        <v>49.852357814155809</v>
      </c>
      <c r="J3484">
        <f t="shared" si="285"/>
        <v>103.84</v>
      </c>
      <c r="K3484">
        <f t="shared" si="286"/>
        <v>5702.192885244086</v>
      </c>
      <c r="L3484">
        <f t="shared" si="287"/>
        <v>82.742815519302908</v>
      </c>
      <c r="M3484">
        <f t="shared" si="288"/>
        <v>48.51298873585953</v>
      </c>
    </row>
    <row r="3485" spans="1:13">
      <c r="A3485" s="230">
        <v>40806</v>
      </c>
      <c r="B3485">
        <v>14.88</v>
      </c>
      <c r="C3485">
        <v>22.47</v>
      </c>
      <c r="D3485">
        <v>13.03</v>
      </c>
      <c r="E3485">
        <v>413.45</v>
      </c>
      <c r="F3485">
        <v>1202.0899999999999</v>
      </c>
      <c r="G3485">
        <v>400.84</v>
      </c>
      <c r="H3485">
        <f t="shared" si="283"/>
        <v>29.248157248157248</v>
      </c>
      <c r="I3485">
        <f t="shared" si="284"/>
        <v>48.894914015018813</v>
      </c>
      <c r="J3485">
        <f t="shared" si="285"/>
        <v>104.24</v>
      </c>
      <c r="K3485">
        <f t="shared" si="286"/>
        <v>5727.406217099795</v>
      </c>
      <c r="L3485">
        <f t="shared" si="287"/>
        <v>82.605379255370309</v>
      </c>
      <c r="M3485">
        <f t="shared" si="288"/>
        <v>48.34173520827806</v>
      </c>
    </row>
    <row r="3486" spans="1:13">
      <c r="A3486" s="230">
        <v>40807</v>
      </c>
      <c r="B3486">
        <v>14.69</v>
      </c>
      <c r="C3486">
        <v>23.98</v>
      </c>
      <c r="D3486">
        <v>12.92</v>
      </c>
      <c r="E3486">
        <v>412.13990000000001</v>
      </c>
      <c r="F3486">
        <v>1166.76</v>
      </c>
      <c r="G3486">
        <v>395.68</v>
      </c>
      <c r="H3486">
        <f t="shared" si="283"/>
        <v>28.874692874692876</v>
      </c>
      <c r="I3486">
        <f t="shared" si="284"/>
        <v>52.180687052966228</v>
      </c>
      <c r="J3486">
        <f t="shared" si="285"/>
        <v>103.36</v>
      </c>
      <c r="K3486">
        <f t="shared" si="286"/>
        <v>5709.2577713747432</v>
      </c>
      <c r="L3486">
        <f t="shared" si="287"/>
        <v>80.177567653000921</v>
      </c>
      <c r="M3486">
        <f t="shared" si="288"/>
        <v>47.719433657348226</v>
      </c>
    </row>
    <row r="3487" spans="1:13">
      <c r="A3487" s="230">
        <v>40808</v>
      </c>
      <c r="B3487">
        <v>14</v>
      </c>
      <c r="C3487">
        <v>22.8</v>
      </c>
      <c r="D3487">
        <v>12.54</v>
      </c>
      <c r="E3487">
        <v>401.81979999999999</v>
      </c>
      <c r="F3487">
        <v>1129.56</v>
      </c>
      <c r="G3487">
        <v>383.06</v>
      </c>
      <c r="H3487">
        <f t="shared" si="283"/>
        <v>27.518427518427519</v>
      </c>
      <c r="I3487">
        <f t="shared" si="284"/>
        <v>49.61299686437156</v>
      </c>
      <c r="J3487">
        <f t="shared" si="285"/>
        <v>100.32</v>
      </c>
      <c r="K3487">
        <f t="shared" si="286"/>
        <v>5566.2963373413859</v>
      </c>
      <c r="L3487">
        <f t="shared" si="287"/>
        <v>77.621253143854531</v>
      </c>
      <c r="M3487">
        <f t="shared" si="288"/>
        <v>46.197448081236885</v>
      </c>
    </row>
    <row r="3488" spans="1:13">
      <c r="A3488" s="230">
        <v>40809</v>
      </c>
      <c r="B3488">
        <v>14.4</v>
      </c>
      <c r="C3488">
        <v>22.32</v>
      </c>
      <c r="D3488">
        <v>12.1</v>
      </c>
      <c r="E3488">
        <v>404.2998</v>
      </c>
      <c r="F3488">
        <v>1136.43</v>
      </c>
      <c r="G3488">
        <v>387.05</v>
      </c>
      <c r="H3488">
        <f t="shared" si="283"/>
        <v>28.304668304668304</v>
      </c>
      <c r="I3488">
        <f t="shared" si="284"/>
        <v>48.568512719858475</v>
      </c>
      <c r="J3488">
        <f t="shared" si="285"/>
        <v>96.8</v>
      </c>
      <c r="K3488">
        <f t="shared" si="286"/>
        <v>5600.6510777414533</v>
      </c>
      <c r="L3488">
        <f t="shared" si="287"/>
        <v>78.093346710463024</v>
      </c>
      <c r="M3488">
        <f t="shared" si="288"/>
        <v>46.678646373525652</v>
      </c>
    </row>
    <row r="3489" spans="1:13">
      <c r="A3489" s="230">
        <v>40812</v>
      </c>
      <c r="B3489">
        <v>14.75</v>
      </c>
      <c r="C3489">
        <v>22.71</v>
      </c>
      <c r="D3489">
        <v>11.6</v>
      </c>
      <c r="E3489">
        <v>403.16989999999998</v>
      </c>
      <c r="F3489">
        <v>1162.95</v>
      </c>
      <c r="G3489">
        <v>392.02</v>
      </c>
      <c r="H3489">
        <f t="shared" si="283"/>
        <v>28.992628992628994</v>
      </c>
      <c r="I3489">
        <f t="shared" si="284"/>
        <v>49.417156087275352</v>
      </c>
      <c r="J3489">
        <f t="shared" si="285"/>
        <v>92.8</v>
      </c>
      <c r="K3489">
        <f t="shared" si="286"/>
        <v>5584.9988917825676</v>
      </c>
      <c r="L3489">
        <f t="shared" si="287"/>
        <v>79.915751570209309</v>
      </c>
      <c r="M3489">
        <f t="shared" si="288"/>
        <v>47.278033720060783</v>
      </c>
    </row>
    <row r="3490" spans="1:13">
      <c r="A3490" s="230">
        <v>40813</v>
      </c>
      <c r="B3490">
        <v>15.17</v>
      </c>
      <c r="C3490">
        <v>23.59</v>
      </c>
      <c r="D3490">
        <v>12.79</v>
      </c>
      <c r="E3490">
        <v>399.25979999999998</v>
      </c>
      <c r="F3490">
        <v>1175.3800000000001</v>
      </c>
      <c r="G3490">
        <v>396.38</v>
      </c>
      <c r="H3490">
        <f t="shared" si="283"/>
        <v>29.818181818181817</v>
      </c>
      <c r="I3490">
        <f t="shared" si="284"/>
        <v>51.332043685549344</v>
      </c>
      <c r="J3490">
        <f t="shared" si="285"/>
        <v>102.32</v>
      </c>
      <c r="K3490">
        <f t="shared" si="286"/>
        <v>5530.8333795090593</v>
      </c>
      <c r="L3490">
        <f t="shared" si="287"/>
        <v>80.769917950550436</v>
      </c>
      <c r="M3490">
        <f t="shared" si="288"/>
        <v>47.803854410381341</v>
      </c>
    </row>
    <row r="3491" spans="1:13">
      <c r="A3491" s="230">
        <v>40814</v>
      </c>
      <c r="B3491">
        <v>14.9</v>
      </c>
      <c r="C3491">
        <v>23.19</v>
      </c>
      <c r="D3491">
        <v>13.02</v>
      </c>
      <c r="E3491">
        <v>397.00979999999998</v>
      </c>
      <c r="F3491">
        <v>1151.06</v>
      </c>
      <c r="G3491">
        <v>390.81</v>
      </c>
      <c r="H3491">
        <f t="shared" si="283"/>
        <v>29.287469287469289</v>
      </c>
      <c r="I3491">
        <f t="shared" si="284"/>
        <v>50.461640231788436</v>
      </c>
      <c r="J3491">
        <f t="shared" si="285"/>
        <v>104.16</v>
      </c>
      <c r="K3491">
        <f t="shared" si="286"/>
        <v>5499.6647642267408</v>
      </c>
      <c r="L3491">
        <f t="shared" si="287"/>
        <v>79.09869298113</v>
      </c>
      <c r="M3491">
        <f t="shared" si="288"/>
        <v>47.132106418389256</v>
      </c>
    </row>
    <row r="3492" spans="1:13">
      <c r="A3492" s="230">
        <v>40815</v>
      </c>
      <c r="B3492">
        <v>14.87</v>
      </c>
      <c r="C3492">
        <v>23.78</v>
      </c>
      <c r="D3492">
        <v>13.26</v>
      </c>
      <c r="E3492">
        <v>390.56979999999999</v>
      </c>
      <c r="F3492">
        <v>1160.4000000000001</v>
      </c>
      <c r="G3492">
        <v>389.25</v>
      </c>
      <c r="H3492">
        <f t="shared" si="283"/>
        <v>29.22850122850123</v>
      </c>
      <c r="I3492">
        <f t="shared" si="284"/>
        <v>51.74548532608577</v>
      </c>
      <c r="J3492">
        <f t="shared" si="285"/>
        <v>106.08</v>
      </c>
      <c r="K3492">
        <f t="shared" si="286"/>
        <v>5410.4532609297939</v>
      </c>
      <c r="L3492">
        <f t="shared" si="287"/>
        <v>79.740520333695258</v>
      </c>
      <c r="M3492">
        <f t="shared" si="288"/>
        <v>46.943968740201164</v>
      </c>
    </row>
    <row r="3493" spans="1:13">
      <c r="A3493" s="230">
        <v>40816</v>
      </c>
      <c r="B3493">
        <v>14.14</v>
      </c>
      <c r="C3493">
        <v>22.45</v>
      </c>
      <c r="D3493">
        <v>13.24</v>
      </c>
      <c r="E3493">
        <v>381.31979999999999</v>
      </c>
      <c r="F3493">
        <v>1131.42</v>
      </c>
      <c r="G3493">
        <v>378.19</v>
      </c>
      <c r="H3493">
        <f t="shared" si="283"/>
        <v>27.793611793611795</v>
      </c>
      <c r="I3493">
        <f t="shared" si="284"/>
        <v>48.851393842330765</v>
      </c>
      <c r="J3493">
        <f t="shared" si="285"/>
        <v>105.92</v>
      </c>
      <c r="K3493">
        <f t="shared" si="286"/>
        <v>5282.3156203247072</v>
      </c>
      <c r="L3493">
        <f t="shared" si="287"/>
        <v>77.749068869311856</v>
      </c>
      <c r="M3493">
        <f t="shared" si="288"/>
        <v>45.610120842277915</v>
      </c>
    </row>
    <row r="3494" spans="1:13">
      <c r="A3494" s="230">
        <v>40819</v>
      </c>
      <c r="B3494">
        <v>13.91</v>
      </c>
      <c r="C3494">
        <v>22.2</v>
      </c>
      <c r="D3494">
        <v>12.47</v>
      </c>
      <c r="E3494">
        <v>374.59989999999999</v>
      </c>
      <c r="F3494">
        <v>1099.23</v>
      </c>
      <c r="G3494">
        <v>369.66</v>
      </c>
      <c r="H3494">
        <f t="shared" si="283"/>
        <v>27.341523341523342</v>
      </c>
      <c r="I3494">
        <f t="shared" si="284"/>
        <v>48.307391683730202</v>
      </c>
      <c r="J3494">
        <f t="shared" si="285"/>
        <v>99.76</v>
      </c>
      <c r="K3494">
        <f t="shared" si="286"/>
        <v>5189.2267412866404</v>
      </c>
      <c r="L3494">
        <f t="shared" si="287"/>
        <v>75.537032201316634</v>
      </c>
      <c r="M3494">
        <f t="shared" si="288"/>
        <v>44.581393666031502</v>
      </c>
    </row>
    <row r="3495" spans="1:13">
      <c r="A3495" s="230">
        <v>40820</v>
      </c>
      <c r="B3495">
        <v>14.53</v>
      </c>
      <c r="C3495">
        <v>23.02</v>
      </c>
      <c r="D3495">
        <v>12.06</v>
      </c>
      <c r="E3495">
        <v>372.5</v>
      </c>
      <c r="F3495">
        <v>1123.95</v>
      </c>
      <c r="G3495">
        <v>377.55</v>
      </c>
      <c r="H3495">
        <f t="shared" si="283"/>
        <v>28.560196560196559</v>
      </c>
      <c r="I3495">
        <f t="shared" si="284"/>
        <v>50.091718763940058</v>
      </c>
      <c r="J3495">
        <f t="shared" si="285"/>
        <v>96.48</v>
      </c>
      <c r="K3495">
        <f t="shared" si="286"/>
        <v>5160.1374189615999</v>
      </c>
      <c r="L3495">
        <f t="shared" si="287"/>
        <v>77.235744423523585</v>
      </c>
      <c r="M3495">
        <f t="shared" si="288"/>
        <v>45.532936153790494</v>
      </c>
    </row>
    <row r="3496" spans="1:13">
      <c r="A3496" s="230">
        <v>40821</v>
      </c>
      <c r="B3496">
        <v>15.38</v>
      </c>
      <c r="C3496">
        <v>23.86</v>
      </c>
      <c r="D3496">
        <v>12.45</v>
      </c>
      <c r="E3496">
        <v>378.25</v>
      </c>
      <c r="F3496">
        <v>1144.03</v>
      </c>
      <c r="G3496">
        <v>386.46</v>
      </c>
      <c r="H3496">
        <f t="shared" si="283"/>
        <v>30.23095823095823</v>
      </c>
      <c r="I3496">
        <f t="shared" si="284"/>
        <v>51.919566016837955</v>
      </c>
      <c r="J3496">
        <f t="shared" si="285"/>
        <v>99.6</v>
      </c>
      <c r="K3496">
        <f t="shared" si="286"/>
        <v>5239.790546905303</v>
      </c>
      <c r="L3496">
        <f t="shared" si="287"/>
        <v>78.615604513406907</v>
      </c>
      <c r="M3496">
        <f t="shared" si="288"/>
        <v>46.607491738826312</v>
      </c>
    </row>
    <row r="3497" spans="1:13">
      <c r="A3497" s="230">
        <v>40822</v>
      </c>
      <c r="B3497">
        <v>15.55</v>
      </c>
      <c r="C3497">
        <v>25.05</v>
      </c>
      <c r="D3497">
        <v>12.47</v>
      </c>
      <c r="E3497">
        <v>377.36989999999997</v>
      </c>
      <c r="F3497">
        <v>1164.97</v>
      </c>
      <c r="G3497">
        <v>392.99</v>
      </c>
      <c r="H3497">
        <f t="shared" si="283"/>
        <v>30.565110565110565</v>
      </c>
      <c r="I3497">
        <f t="shared" si="284"/>
        <v>54.509016291776646</v>
      </c>
      <c r="J3497">
        <f t="shared" si="285"/>
        <v>99.76</v>
      </c>
      <c r="K3497">
        <f t="shared" si="286"/>
        <v>5227.5987698786503</v>
      </c>
      <c r="L3497">
        <f t="shared" si="287"/>
        <v>80.054562196781248</v>
      </c>
      <c r="M3497">
        <f t="shared" si="288"/>
        <v>47.395016763549535</v>
      </c>
    </row>
    <row r="3498" spans="1:13">
      <c r="A3498" s="230">
        <v>40823</v>
      </c>
      <c r="B3498">
        <v>15.28</v>
      </c>
      <c r="C3498">
        <v>24.88</v>
      </c>
      <c r="D3498">
        <v>12.69</v>
      </c>
      <c r="E3498">
        <v>369.7998</v>
      </c>
      <c r="F3498">
        <v>1155.46</v>
      </c>
      <c r="G3498">
        <v>390.91</v>
      </c>
      <c r="H3498">
        <f t="shared" si="283"/>
        <v>30.034398034398034</v>
      </c>
      <c r="I3498">
        <f t="shared" si="284"/>
        <v>54.139094823928261</v>
      </c>
      <c r="J3498">
        <f t="shared" si="285"/>
        <v>101.52</v>
      </c>
      <c r="K3498">
        <f t="shared" si="286"/>
        <v>5122.7323100792382</v>
      </c>
      <c r="L3498">
        <f t="shared" si="287"/>
        <v>79.401052761781727</v>
      </c>
      <c r="M3498">
        <f t="shared" si="288"/>
        <v>47.144166525965417</v>
      </c>
    </row>
    <row r="3499" spans="1:13">
      <c r="A3499" s="230">
        <v>40826</v>
      </c>
      <c r="B3499">
        <v>16.100000000000001</v>
      </c>
      <c r="C3499">
        <v>25.74</v>
      </c>
      <c r="D3499">
        <v>13.15</v>
      </c>
      <c r="E3499">
        <v>388.8098</v>
      </c>
      <c r="F3499">
        <v>1194.8900000000001</v>
      </c>
      <c r="G3499">
        <v>404.3</v>
      </c>
      <c r="H3499">
        <f t="shared" si="283"/>
        <v>31.646191646191649</v>
      </c>
      <c r="I3499">
        <f t="shared" si="284"/>
        <v>56.010462249514205</v>
      </c>
      <c r="J3499">
        <f t="shared" si="285"/>
        <v>105.2</v>
      </c>
      <c r="K3499">
        <f t="shared" si="286"/>
        <v>5386.0724774200689</v>
      </c>
      <c r="L3499">
        <f t="shared" si="287"/>
        <v>82.110608705212968</v>
      </c>
      <c r="M3499">
        <f t="shared" si="288"/>
        <v>48.75901493041318</v>
      </c>
    </row>
    <row r="3500" spans="1:13">
      <c r="A3500" s="230">
        <v>40827</v>
      </c>
      <c r="B3500">
        <v>16.18</v>
      </c>
      <c r="C3500">
        <v>25.92</v>
      </c>
      <c r="D3500">
        <v>13.33</v>
      </c>
      <c r="E3500">
        <v>400.28980000000001</v>
      </c>
      <c r="F3500">
        <v>1195.54</v>
      </c>
      <c r="G3500">
        <v>406.86</v>
      </c>
      <c r="H3500">
        <f t="shared" si="283"/>
        <v>31.803439803439804</v>
      </c>
      <c r="I3500">
        <f t="shared" si="284"/>
        <v>56.402143803706615</v>
      </c>
      <c r="J3500">
        <f t="shared" si="285"/>
        <v>106.64</v>
      </c>
      <c r="K3500">
        <f t="shared" si="286"/>
        <v>5545.1016789494106</v>
      </c>
      <c r="L3500">
        <f t="shared" si="287"/>
        <v>82.155275490991045</v>
      </c>
      <c r="M3500">
        <f t="shared" si="288"/>
        <v>49.06775368436287</v>
      </c>
    </row>
    <row r="3501" spans="1:13">
      <c r="A3501" s="230">
        <v>40828</v>
      </c>
      <c r="B3501">
        <v>16.239999999999998</v>
      </c>
      <c r="C3501">
        <v>25.87</v>
      </c>
      <c r="D3501">
        <v>13.65</v>
      </c>
      <c r="E3501">
        <v>402.18990000000002</v>
      </c>
      <c r="F3501">
        <v>1207.25</v>
      </c>
      <c r="G3501">
        <v>409.03</v>
      </c>
      <c r="H3501">
        <f t="shared" si="283"/>
        <v>31.921375921375915</v>
      </c>
      <c r="I3501">
        <f t="shared" si="284"/>
        <v>56.293343371986502</v>
      </c>
      <c r="J3501">
        <f t="shared" si="285"/>
        <v>109.2</v>
      </c>
      <c r="K3501">
        <f t="shared" si="286"/>
        <v>5571.4232282373814</v>
      </c>
      <c r="L3501">
        <f t="shared" si="287"/>
        <v>82.959964816316429</v>
      </c>
      <c r="M3501">
        <f t="shared" si="288"/>
        <v>49.329458018765528</v>
      </c>
    </row>
    <row r="3502" spans="1:13">
      <c r="A3502" s="230">
        <v>40829</v>
      </c>
      <c r="B3502">
        <v>16.36</v>
      </c>
      <c r="C3502">
        <v>25.63</v>
      </c>
      <c r="D3502">
        <v>13.7</v>
      </c>
      <c r="E3502">
        <v>408.42989999999998</v>
      </c>
      <c r="F3502">
        <v>1203.6600000000001</v>
      </c>
      <c r="G3502">
        <v>413.1</v>
      </c>
      <c r="H3502">
        <f t="shared" si="283"/>
        <v>32.157248157248155</v>
      </c>
      <c r="I3502">
        <f t="shared" si="284"/>
        <v>55.771101299729956</v>
      </c>
      <c r="J3502">
        <f t="shared" si="285"/>
        <v>109.6</v>
      </c>
      <c r="K3502">
        <f t="shared" si="286"/>
        <v>5657.8641879536763</v>
      </c>
      <c r="L3502">
        <f t="shared" si="287"/>
        <v>82.713266722557421</v>
      </c>
      <c r="M3502">
        <f t="shared" si="288"/>
        <v>49.820304397115223</v>
      </c>
    </row>
    <row r="3503" spans="1:13">
      <c r="A3503" s="230">
        <v>40830</v>
      </c>
      <c r="B3503">
        <v>16.62</v>
      </c>
      <c r="C3503">
        <v>26.11</v>
      </c>
      <c r="D3503">
        <v>13.5</v>
      </c>
      <c r="E3503">
        <v>422</v>
      </c>
      <c r="F3503">
        <v>1224.58</v>
      </c>
      <c r="G3503">
        <v>421.88</v>
      </c>
      <c r="H3503">
        <f t="shared" ref="H3503:H3566" si="289">B3503*100/$B$429</f>
        <v>32.668304668304671</v>
      </c>
      <c r="I3503">
        <f t="shared" ref="I3503:I3566" si="290">C3503*100/$C$429</f>
        <v>56.815585444243041</v>
      </c>
      <c r="J3503">
        <f t="shared" ref="J3503:J3566" si="291">D3503*100/$D$429</f>
        <v>108</v>
      </c>
      <c r="K3503">
        <f t="shared" ref="K3503:K3566" si="292">E3503*100/$E$7</f>
        <v>5845.8469551726048</v>
      </c>
      <c r="L3503">
        <f t="shared" ref="L3503:L3566" si="293">F3503*100/$F$429</f>
        <v>84.150850043292422</v>
      </c>
      <c r="M3503">
        <f t="shared" ref="M3503:M3566" si="294">G3503*100/$G$429</f>
        <v>50.879181842302039</v>
      </c>
    </row>
    <row r="3504" spans="1:13">
      <c r="A3504" s="230">
        <v>40833</v>
      </c>
      <c r="B3504">
        <v>15.97</v>
      </c>
      <c r="C3504">
        <v>24.86</v>
      </c>
      <c r="D3504">
        <v>13.08</v>
      </c>
      <c r="E3504">
        <v>419.99</v>
      </c>
      <c r="F3504">
        <v>1200.8599999999999</v>
      </c>
      <c r="G3504">
        <v>414.4</v>
      </c>
      <c r="H3504">
        <f t="shared" si="289"/>
        <v>31.390663390663391</v>
      </c>
      <c r="I3504">
        <f t="shared" si="290"/>
        <v>54.095574651240213</v>
      </c>
      <c r="J3504">
        <f t="shared" si="291"/>
        <v>104.64</v>
      </c>
      <c r="K3504">
        <f t="shared" si="292"/>
        <v>5818.0029921870673</v>
      </c>
      <c r="L3504">
        <f t="shared" si="293"/>
        <v>82.520855953051765</v>
      </c>
      <c r="M3504">
        <f t="shared" si="294"/>
        <v>49.977085795605298</v>
      </c>
    </row>
    <row r="3505" spans="1:13">
      <c r="A3505" s="230">
        <v>40834</v>
      </c>
      <c r="B3505">
        <v>16.37</v>
      </c>
      <c r="C3505">
        <v>25.61</v>
      </c>
      <c r="D3505">
        <v>13.08</v>
      </c>
      <c r="E3505">
        <v>422.24</v>
      </c>
      <c r="F3505">
        <v>1225.3800000000001</v>
      </c>
      <c r="G3505">
        <v>418.61</v>
      </c>
      <c r="H3505">
        <f t="shared" si="289"/>
        <v>32.176904176904173</v>
      </c>
      <c r="I3505">
        <f t="shared" si="290"/>
        <v>55.727581127041908</v>
      </c>
      <c r="J3505">
        <f t="shared" si="291"/>
        <v>104.64</v>
      </c>
      <c r="K3505">
        <f t="shared" si="292"/>
        <v>5849.1716074693859</v>
      </c>
      <c r="L3505">
        <f t="shared" si="293"/>
        <v>84.205824548865479</v>
      </c>
      <c r="M3505">
        <f t="shared" si="294"/>
        <v>50.484816324561621</v>
      </c>
    </row>
    <row r="3506" spans="1:13">
      <c r="A3506" s="230">
        <v>40835</v>
      </c>
      <c r="B3506">
        <v>15.9</v>
      </c>
      <c r="C3506">
        <v>24.98</v>
      </c>
      <c r="D3506">
        <v>13.16</v>
      </c>
      <c r="E3506">
        <v>398.61989999999997</v>
      </c>
      <c r="F3506">
        <v>1209.8800000000001</v>
      </c>
      <c r="G3506">
        <v>409.38</v>
      </c>
      <c r="H3506">
        <f t="shared" si="289"/>
        <v>31.253071253071251</v>
      </c>
      <c r="I3506">
        <f t="shared" si="290"/>
        <v>54.356695687368486</v>
      </c>
      <c r="J3506">
        <f t="shared" si="291"/>
        <v>105.28</v>
      </c>
      <c r="K3506">
        <f t="shared" si="292"/>
        <v>5521.9690253227682</v>
      </c>
      <c r="L3506">
        <f t="shared" si="293"/>
        <v>83.140693503387809</v>
      </c>
      <c r="M3506">
        <f t="shared" si="294"/>
        <v>49.371668395282086</v>
      </c>
    </row>
    <row r="3507" spans="1:13">
      <c r="A3507" s="230">
        <v>40836</v>
      </c>
      <c r="B3507">
        <v>15.05</v>
      </c>
      <c r="C3507">
        <v>24.74</v>
      </c>
      <c r="D3507">
        <v>12.87</v>
      </c>
      <c r="E3507">
        <v>395.3098</v>
      </c>
      <c r="F3507">
        <v>1215.3900000000001</v>
      </c>
      <c r="G3507">
        <v>407.36</v>
      </c>
      <c r="H3507">
        <f t="shared" si="289"/>
        <v>29.582309582309584</v>
      </c>
      <c r="I3507">
        <f t="shared" si="290"/>
        <v>53.834453615111947</v>
      </c>
      <c r="J3507">
        <f t="shared" si="291"/>
        <v>102.96</v>
      </c>
      <c r="K3507">
        <f t="shared" si="292"/>
        <v>5476.1151437912113</v>
      </c>
      <c r="L3507">
        <f t="shared" si="293"/>
        <v>83.51933041052213</v>
      </c>
      <c r="M3507">
        <f t="shared" si="294"/>
        <v>49.128054222243662</v>
      </c>
    </row>
    <row r="3508" spans="1:13">
      <c r="A3508" s="230">
        <v>40837</v>
      </c>
      <c r="B3508">
        <v>15.24</v>
      </c>
      <c r="C3508">
        <v>25.38</v>
      </c>
      <c r="D3508">
        <v>13.14</v>
      </c>
      <c r="E3508">
        <v>392.86989999999997</v>
      </c>
      <c r="F3508">
        <v>1238.25</v>
      </c>
      <c r="G3508">
        <v>412.79</v>
      </c>
      <c r="H3508">
        <f t="shared" si="289"/>
        <v>29.955773955773957</v>
      </c>
      <c r="I3508">
        <f t="shared" si="290"/>
        <v>55.227099141129393</v>
      </c>
      <c r="J3508">
        <f t="shared" si="291"/>
        <v>105.12</v>
      </c>
      <c r="K3508">
        <f t="shared" si="292"/>
        <v>5442.315897379066</v>
      </c>
      <c r="L3508">
        <f t="shared" si="293"/>
        <v>85.090226907271756</v>
      </c>
      <c r="M3508">
        <f t="shared" si="294"/>
        <v>49.782918063629133</v>
      </c>
    </row>
    <row r="3509" spans="1:13">
      <c r="A3509" s="230">
        <v>40840</v>
      </c>
      <c r="B3509">
        <v>15.7</v>
      </c>
      <c r="C3509">
        <v>26.02</v>
      </c>
      <c r="D3509">
        <v>13.35</v>
      </c>
      <c r="E3509">
        <v>405.76979999999998</v>
      </c>
      <c r="F3509">
        <v>1254.19</v>
      </c>
      <c r="G3509">
        <v>420.8</v>
      </c>
      <c r="H3509">
        <f t="shared" si="289"/>
        <v>30.85995085995086</v>
      </c>
      <c r="I3509">
        <f t="shared" si="290"/>
        <v>56.61974466714684</v>
      </c>
      <c r="J3509">
        <f t="shared" si="291"/>
        <v>106.8</v>
      </c>
      <c r="K3509">
        <f t="shared" si="292"/>
        <v>5621.014573059234</v>
      </c>
      <c r="L3509">
        <f t="shared" si="293"/>
        <v>86.185593930814576</v>
      </c>
      <c r="M3509">
        <f t="shared" si="294"/>
        <v>50.748932680479513</v>
      </c>
    </row>
    <row r="3510" spans="1:13">
      <c r="A3510" s="230">
        <v>40841</v>
      </c>
      <c r="B3510">
        <v>15.61</v>
      </c>
      <c r="C3510">
        <v>25.05</v>
      </c>
      <c r="D3510">
        <v>13.5</v>
      </c>
      <c r="E3510">
        <v>397.76979999999998</v>
      </c>
      <c r="F3510">
        <v>1229.05</v>
      </c>
      <c r="G3510">
        <v>413.6</v>
      </c>
      <c r="H3510">
        <f t="shared" si="289"/>
        <v>30.683046683046683</v>
      </c>
      <c r="I3510">
        <f t="shared" si="290"/>
        <v>54.509016291776646</v>
      </c>
      <c r="J3510">
        <f t="shared" si="291"/>
        <v>108</v>
      </c>
      <c r="K3510">
        <f t="shared" si="292"/>
        <v>5510.1928298332132</v>
      </c>
      <c r="L3510">
        <f t="shared" si="293"/>
        <v>84.458020093181787</v>
      </c>
      <c r="M3510">
        <f t="shared" si="294"/>
        <v>49.880604934996022</v>
      </c>
    </row>
    <row r="3511" spans="1:13">
      <c r="A3511" s="230">
        <v>40842</v>
      </c>
      <c r="B3511">
        <v>15.91</v>
      </c>
      <c r="C3511">
        <v>25.75</v>
      </c>
      <c r="D3511">
        <v>14.37</v>
      </c>
      <c r="E3511">
        <v>400.59989999999999</v>
      </c>
      <c r="F3511">
        <v>1242</v>
      </c>
      <c r="G3511">
        <v>415.32</v>
      </c>
      <c r="H3511">
        <f t="shared" si="289"/>
        <v>31.272727272727273</v>
      </c>
      <c r="I3511">
        <f t="shared" si="290"/>
        <v>56.032222335858229</v>
      </c>
      <c r="J3511">
        <f t="shared" si="291"/>
        <v>114.96</v>
      </c>
      <c r="K3511">
        <f t="shared" si="292"/>
        <v>5549.3974067712079</v>
      </c>
      <c r="L3511">
        <f t="shared" si="293"/>
        <v>85.347919902145378</v>
      </c>
      <c r="M3511">
        <f t="shared" si="294"/>
        <v>50.088038785305969</v>
      </c>
    </row>
    <row r="3512" spans="1:13">
      <c r="A3512" s="230">
        <v>40843</v>
      </c>
      <c r="B3512">
        <v>16.32</v>
      </c>
      <c r="C3512">
        <v>26.99</v>
      </c>
      <c r="D3512">
        <v>14.27</v>
      </c>
      <c r="E3512">
        <v>404.68990000000002</v>
      </c>
      <c r="F3512">
        <v>1284.5899999999999</v>
      </c>
      <c r="G3512">
        <v>428.31</v>
      </c>
      <c r="H3512">
        <f t="shared" si="289"/>
        <v>32.078624078624081</v>
      </c>
      <c r="I3512">
        <f t="shared" si="290"/>
        <v>58.730473042517033</v>
      </c>
      <c r="J3512">
        <f t="shared" si="291"/>
        <v>114.16</v>
      </c>
      <c r="K3512">
        <f t="shared" si="292"/>
        <v>5606.0550229955124</v>
      </c>
      <c r="L3512">
        <f t="shared" si="293"/>
        <v>88.274625142590111</v>
      </c>
      <c r="M3512">
        <f t="shared" si="294"/>
        <v>51.654646759449101</v>
      </c>
    </row>
    <row r="3513" spans="1:13">
      <c r="A3513" s="230">
        <v>40844</v>
      </c>
      <c r="B3513">
        <v>16.309999999999999</v>
      </c>
      <c r="C3513">
        <v>27.94</v>
      </c>
      <c r="D3513">
        <v>13.95</v>
      </c>
      <c r="E3513">
        <v>404.95</v>
      </c>
      <c r="F3513">
        <v>1285.0899999999999</v>
      </c>
      <c r="G3513">
        <v>429.52</v>
      </c>
      <c r="H3513">
        <f t="shared" si="289"/>
        <v>32.058968058968055</v>
      </c>
      <c r="I3513">
        <f t="shared" si="290"/>
        <v>60.797681245199179</v>
      </c>
      <c r="J3513">
        <f t="shared" si="291"/>
        <v>111.6</v>
      </c>
      <c r="K3513">
        <f t="shared" si="292"/>
        <v>5609.6581149221474</v>
      </c>
      <c r="L3513">
        <f t="shared" si="293"/>
        <v>88.308984208573264</v>
      </c>
      <c r="M3513">
        <f t="shared" si="294"/>
        <v>51.800574061120628</v>
      </c>
    </row>
    <row r="3514" spans="1:13">
      <c r="A3514" s="230">
        <v>40847</v>
      </c>
      <c r="B3514">
        <v>15.81</v>
      </c>
      <c r="C3514">
        <v>26.61</v>
      </c>
      <c r="D3514">
        <v>13.4</v>
      </c>
      <c r="E3514">
        <v>404.77980000000002</v>
      </c>
      <c r="F3514">
        <v>1253.3</v>
      </c>
      <c r="G3514">
        <v>421.55</v>
      </c>
      <c r="H3514">
        <f t="shared" si="289"/>
        <v>31.076167076167078</v>
      </c>
      <c r="I3514">
        <f t="shared" si="290"/>
        <v>57.903589761444174</v>
      </c>
      <c r="J3514">
        <f t="shared" si="291"/>
        <v>107.2</v>
      </c>
      <c r="K3514">
        <f t="shared" si="292"/>
        <v>5607.3003823350145</v>
      </c>
      <c r="L3514">
        <f t="shared" si="293"/>
        <v>86.124434793364571</v>
      </c>
      <c r="M3514">
        <f t="shared" si="294"/>
        <v>50.839383487300708</v>
      </c>
    </row>
    <row r="3515" spans="1:13">
      <c r="A3515" s="230">
        <v>40848</v>
      </c>
      <c r="B3515">
        <v>15.13</v>
      </c>
      <c r="C3515">
        <v>25.64</v>
      </c>
      <c r="D3515">
        <v>13.35</v>
      </c>
      <c r="E3515">
        <v>396.50979999999998</v>
      </c>
      <c r="F3515">
        <v>1218.28</v>
      </c>
      <c r="G3515">
        <v>409.57</v>
      </c>
      <c r="H3515">
        <f t="shared" si="289"/>
        <v>29.739557739557739</v>
      </c>
      <c r="I3515">
        <f t="shared" si="290"/>
        <v>55.79286138607398</v>
      </c>
      <c r="J3515">
        <f t="shared" si="291"/>
        <v>106.8</v>
      </c>
      <c r="K3515">
        <f t="shared" si="292"/>
        <v>5492.7384052751149</v>
      </c>
      <c r="L3515">
        <f t="shared" si="293"/>
        <v>83.717925811904735</v>
      </c>
      <c r="M3515">
        <f t="shared" si="294"/>
        <v>49.394582599676795</v>
      </c>
    </row>
    <row r="3516" spans="1:13">
      <c r="A3516" s="230">
        <v>40849</v>
      </c>
      <c r="B3516">
        <v>15.45</v>
      </c>
      <c r="C3516">
        <v>25.91</v>
      </c>
      <c r="D3516">
        <v>14.41</v>
      </c>
      <c r="E3516">
        <v>397.40989999999999</v>
      </c>
      <c r="F3516">
        <v>1237.9000000000001</v>
      </c>
      <c r="G3516">
        <v>414.19</v>
      </c>
      <c r="H3516">
        <f t="shared" si="289"/>
        <v>30.36855036855037</v>
      </c>
      <c r="I3516">
        <f t="shared" si="290"/>
        <v>56.380383717362591</v>
      </c>
      <c r="J3516">
        <f t="shared" si="291"/>
        <v>115.28</v>
      </c>
      <c r="K3516">
        <f t="shared" si="292"/>
        <v>5505.2072366598322</v>
      </c>
      <c r="L3516">
        <f t="shared" si="293"/>
        <v>85.066175561083554</v>
      </c>
      <c r="M3516">
        <f t="shared" si="294"/>
        <v>49.951759569695362</v>
      </c>
    </row>
    <row r="3517" spans="1:13">
      <c r="A3517" s="230">
        <v>40850</v>
      </c>
      <c r="B3517">
        <v>15.67</v>
      </c>
      <c r="C3517">
        <v>26.84</v>
      </c>
      <c r="D3517">
        <v>15.14</v>
      </c>
      <c r="E3517">
        <v>403.06979999999999</v>
      </c>
      <c r="F3517">
        <v>1261.1500000000001</v>
      </c>
      <c r="G3517">
        <v>424.25</v>
      </c>
      <c r="H3517">
        <f t="shared" si="289"/>
        <v>30.800982800982801</v>
      </c>
      <c r="I3517">
        <f t="shared" si="290"/>
        <v>58.404071747356696</v>
      </c>
      <c r="J3517">
        <f t="shared" si="291"/>
        <v>121.12</v>
      </c>
      <c r="K3517">
        <f t="shared" si="292"/>
        <v>5583.6122347204519</v>
      </c>
      <c r="L3517">
        <f t="shared" si="293"/>
        <v>86.663872129300046</v>
      </c>
      <c r="M3517">
        <f t="shared" si="294"/>
        <v>51.16500639185702</v>
      </c>
    </row>
    <row r="3518" spans="1:13">
      <c r="A3518" s="230">
        <v>40851</v>
      </c>
      <c r="B3518">
        <v>15.36</v>
      </c>
      <c r="C3518">
        <v>26.97</v>
      </c>
      <c r="D3518">
        <v>14.78</v>
      </c>
      <c r="E3518">
        <v>400.24</v>
      </c>
      <c r="F3518">
        <v>1253.23</v>
      </c>
      <c r="G3518">
        <v>421.91</v>
      </c>
      <c r="H3518">
        <f t="shared" si="289"/>
        <v>30.191646191646193</v>
      </c>
      <c r="I3518">
        <f t="shared" si="290"/>
        <v>58.686952869828986</v>
      </c>
      <c r="J3518">
        <f t="shared" si="291"/>
        <v>118.24</v>
      </c>
      <c r="K3518">
        <f t="shared" si="292"/>
        <v>5544.4118135978279</v>
      </c>
      <c r="L3518">
        <f t="shared" si="293"/>
        <v>86.119624524126934</v>
      </c>
      <c r="M3518">
        <f t="shared" si="294"/>
        <v>50.882799874574886</v>
      </c>
    </row>
    <row r="3519" spans="1:13">
      <c r="A3519" s="230">
        <v>40854</v>
      </c>
      <c r="B3519">
        <v>15.55</v>
      </c>
      <c r="C3519">
        <v>27.88</v>
      </c>
      <c r="D3519">
        <v>14.59</v>
      </c>
      <c r="E3519">
        <v>399.73</v>
      </c>
      <c r="F3519">
        <v>1261.1199999999999</v>
      </c>
      <c r="G3519">
        <v>424.66</v>
      </c>
      <c r="H3519">
        <f t="shared" si="289"/>
        <v>30.565110565110565</v>
      </c>
      <c r="I3519">
        <f t="shared" si="290"/>
        <v>60.667120727135043</v>
      </c>
      <c r="J3519">
        <f t="shared" si="291"/>
        <v>116.72</v>
      </c>
      <c r="K3519">
        <f t="shared" si="292"/>
        <v>5537.3469274671688</v>
      </c>
      <c r="L3519">
        <f t="shared" si="293"/>
        <v>86.66181058534103</v>
      </c>
      <c r="M3519">
        <f t="shared" si="294"/>
        <v>51.214452832919271</v>
      </c>
    </row>
    <row r="3520" spans="1:13">
      <c r="A3520" s="230">
        <v>40855</v>
      </c>
      <c r="B3520">
        <v>15.59</v>
      </c>
      <c r="C3520">
        <v>27.84</v>
      </c>
      <c r="D3520">
        <v>14.46</v>
      </c>
      <c r="E3520">
        <v>406.23</v>
      </c>
      <c r="F3520">
        <v>1275.92</v>
      </c>
      <c r="G3520">
        <v>429.56</v>
      </c>
      <c r="H3520">
        <f t="shared" si="289"/>
        <v>30.643734643734643</v>
      </c>
      <c r="I3520">
        <f t="shared" si="290"/>
        <v>60.580080381758954</v>
      </c>
      <c r="J3520">
        <f t="shared" si="291"/>
        <v>115.68</v>
      </c>
      <c r="K3520">
        <f t="shared" si="292"/>
        <v>5627.3895938383112</v>
      </c>
      <c r="L3520">
        <f t="shared" si="293"/>
        <v>87.678838938442297</v>
      </c>
      <c r="M3520">
        <f t="shared" si="294"/>
        <v>51.805398104151095</v>
      </c>
    </row>
    <row r="3521" spans="1:13">
      <c r="A3521" s="230">
        <v>40856</v>
      </c>
      <c r="B3521">
        <v>14.8</v>
      </c>
      <c r="C3521">
        <v>26.33</v>
      </c>
      <c r="D3521">
        <v>14.36</v>
      </c>
      <c r="E3521">
        <v>395.27980000000002</v>
      </c>
      <c r="F3521">
        <v>1229.0999999999999</v>
      </c>
      <c r="G3521">
        <v>413.94</v>
      </c>
      <c r="H3521">
        <f t="shared" si="289"/>
        <v>29.09090909090909</v>
      </c>
      <c r="I3521">
        <f t="shared" si="290"/>
        <v>57.294307343811539</v>
      </c>
      <c r="J3521">
        <f t="shared" si="291"/>
        <v>114.88</v>
      </c>
      <c r="K3521">
        <f t="shared" si="292"/>
        <v>5475.6995622541144</v>
      </c>
      <c r="L3521">
        <f t="shared" si="293"/>
        <v>84.461455999780085</v>
      </c>
      <c r="M3521">
        <f t="shared" si="294"/>
        <v>49.921609300754966</v>
      </c>
    </row>
    <row r="3522" spans="1:13">
      <c r="A3522" s="230">
        <v>40857</v>
      </c>
      <c r="B3522">
        <v>14.96</v>
      </c>
      <c r="C3522">
        <v>26.76</v>
      </c>
      <c r="D3522">
        <v>14.42</v>
      </c>
      <c r="E3522">
        <v>385.22</v>
      </c>
      <c r="F3522">
        <v>1239.69</v>
      </c>
      <c r="G3522">
        <v>414.31</v>
      </c>
      <c r="H3522">
        <f t="shared" si="289"/>
        <v>29.405405405405407</v>
      </c>
      <c r="I3522">
        <f t="shared" si="290"/>
        <v>58.229991056604511</v>
      </c>
      <c r="J3522">
        <f t="shared" si="291"/>
        <v>115.36</v>
      </c>
      <c r="K3522">
        <f t="shared" si="292"/>
        <v>5336.3439906909734</v>
      </c>
      <c r="L3522">
        <f t="shared" si="293"/>
        <v>85.189181017303227</v>
      </c>
      <c r="M3522">
        <f t="shared" si="294"/>
        <v>49.966231698786757</v>
      </c>
    </row>
    <row r="3523" spans="1:13">
      <c r="A3523" s="230">
        <v>40858</v>
      </c>
      <c r="B3523">
        <v>15.35</v>
      </c>
      <c r="C3523">
        <v>27.58</v>
      </c>
      <c r="D3523">
        <v>14.27</v>
      </c>
      <c r="E3523">
        <v>384.61989999999997</v>
      </c>
      <c r="F3523">
        <v>1263.8499999999999</v>
      </c>
      <c r="G3523">
        <v>423.07</v>
      </c>
      <c r="H3523">
        <f t="shared" si="289"/>
        <v>30.171990171990171</v>
      </c>
      <c r="I3523">
        <f t="shared" si="290"/>
        <v>60.014318136814367</v>
      </c>
      <c r="J3523">
        <f t="shared" si="291"/>
        <v>114.16</v>
      </c>
      <c r="K3523">
        <f t="shared" si="292"/>
        <v>5328.0309746772318</v>
      </c>
      <c r="L3523">
        <f t="shared" si="293"/>
        <v>86.849411085609034</v>
      </c>
      <c r="M3523">
        <f t="shared" si="294"/>
        <v>51.022697122458332</v>
      </c>
    </row>
    <row r="3524" spans="1:13">
      <c r="A3524" s="230">
        <v>40861</v>
      </c>
      <c r="B3524">
        <v>15.32</v>
      </c>
      <c r="C3524">
        <v>27.32</v>
      </c>
      <c r="D3524">
        <v>14.05</v>
      </c>
      <c r="E3524">
        <v>379.25979999999998</v>
      </c>
      <c r="F3524">
        <v>1251.78</v>
      </c>
      <c r="G3524">
        <v>420.38</v>
      </c>
      <c r="H3524">
        <f t="shared" si="289"/>
        <v>30.113022113022112</v>
      </c>
      <c r="I3524">
        <f t="shared" si="290"/>
        <v>59.448555891869781</v>
      </c>
      <c r="J3524">
        <f t="shared" si="291"/>
        <v>112.4</v>
      </c>
      <c r="K3524">
        <f t="shared" si="292"/>
        <v>5253.7790214440065</v>
      </c>
      <c r="L3524">
        <f t="shared" si="293"/>
        <v>86.0199832327758</v>
      </c>
      <c r="M3524">
        <f t="shared" si="294"/>
        <v>50.698280228659641</v>
      </c>
    </row>
    <row r="3525" spans="1:13">
      <c r="A3525" s="230">
        <v>40862</v>
      </c>
      <c r="B3525">
        <v>15.63</v>
      </c>
      <c r="C3525">
        <v>28.24</v>
      </c>
      <c r="D3525">
        <v>14.09</v>
      </c>
      <c r="E3525">
        <v>388.82979999999998</v>
      </c>
      <c r="F3525">
        <v>1257.81</v>
      </c>
      <c r="G3525">
        <v>425.85</v>
      </c>
      <c r="H3525">
        <f t="shared" si="289"/>
        <v>30.722358722358724</v>
      </c>
      <c r="I3525">
        <f t="shared" si="290"/>
        <v>61.450483835519861</v>
      </c>
      <c r="J3525">
        <f t="shared" si="291"/>
        <v>112.72</v>
      </c>
      <c r="K3525">
        <f t="shared" si="292"/>
        <v>5386.3495317781344</v>
      </c>
      <c r="L3525">
        <f t="shared" si="293"/>
        <v>86.434353568532586</v>
      </c>
      <c r="M3525">
        <f t="shared" si="294"/>
        <v>51.357968113075572</v>
      </c>
    </row>
    <row r="3526" spans="1:13">
      <c r="A3526" s="230">
        <v>40863</v>
      </c>
      <c r="B3526">
        <v>15.13</v>
      </c>
      <c r="C3526">
        <v>27.93</v>
      </c>
      <c r="D3526">
        <v>13.75</v>
      </c>
      <c r="E3526">
        <v>384.76979999999998</v>
      </c>
      <c r="F3526">
        <v>1236.9100000000001</v>
      </c>
      <c r="G3526">
        <v>419.56</v>
      </c>
      <c r="H3526">
        <f t="shared" si="289"/>
        <v>29.739557739557739</v>
      </c>
      <c r="I3526">
        <f t="shared" si="290"/>
        <v>60.775921158855155</v>
      </c>
      <c r="J3526">
        <f t="shared" si="291"/>
        <v>110</v>
      </c>
      <c r="K3526">
        <f t="shared" si="292"/>
        <v>5330.1074970909285</v>
      </c>
      <c r="L3526">
        <f t="shared" si="293"/>
        <v>84.998144610436924</v>
      </c>
      <c r="M3526">
        <f t="shared" si="294"/>
        <v>50.599387346535131</v>
      </c>
    </row>
    <row r="3527" spans="1:13">
      <c r="A3527" s="230">
        <v>40864</v>
      </c>
      <c r="B3527">
        <v>14.92</v>
      </c>
      <c r="C3527">
        <v>27.29</v>
      </c>
      <c r="D3527">
        <v>13.5</v>
      </c>
      <c r="E3527">
        <v>377.40989999999999</v>
      </c>
      <c r="F3527">
        <v>1216.1300000000001</v>
      </c>
      <c r="G3527">
        <v>410.22</v>
      </c>
      <c r="H3527">
        <f t="shared" si="289"/>
        <v>29.326781326781326</v>
      </c>
      <c r="I3527">
        <f t="shared" si="290"/>
        <v>59.383275632837709</v>
      </c>
      <c r="J3527">
        <f t="shared" si="291"/>
        <v>108</v>
      </c>
      <c r="K3527">
        <f t="shared" si="292"/>
        <v>5228.1528785947803</v>
      </c>
      <c r="L3527">
        <f t="shared" si="293"/>
        <v>83.570181828177198</v>
      </c>
      <c r="M3527">
        <f t="shared" si="294"/>
        <v>49.472973298921829</v>
      </c>
    </row>
    <row r="3528" spans="1:13">
      <c r="A3528" s="230">
        <v>40865</v>
      </c>
      <c r="B3528">
        <v>14.9</v>
      </c>
      <c r="C3528">
        <v>27.99</v>
      </c>
      <c r="D3528">
        <v>13.25</v>
      </c>
      <c r="E3528">
        <v>374.93990000000002</v>
      </c>
      <c r="F3528">
        <v>1215.6500000000001</v>
      </c>
      <c r="G3528">
        <v>407.47</v>
      </c>
      <c r="H3528">
        <f t="shared" si="289"/>
        <v>29.287469287469289</v>
      </c>
      <c r="I3528">
        <f t="shared" si="290"/>
        <v>60.906481676919292</v>
      </c>
      <c r="J3528">
        <f t="shared" si="291"/>
        <v>106</v>
      </c>
      <c r="K3528">
        <f t="shared" si="292"/>
        <v>5193.936665373747</v>
      </c>
      <c r="L3528">
        <f t="shared" si="293"/>
        <v>83.537197124833369</v>
      </c>
      <c r="M3528">
        <f t="shared" si="294"/>
        <v>49.141320340577444</v>
      </c>
    </row>
    <row r="3529" spans="1:13">
      <c r="A3529" s="230">
        <v>40868</v>
      </c>
      <c r="B3529">
        <v>14.87</v>
      </c>
      <c r="C3529">
        <v>26.86</v>
      </c>
      <c r="D3529">
        <v>13.43</v>
      </c>
      <c r="E3529">
        <v>369.00979999999998</v>
      </c>
      <c r="F3529">
        <v>1192.98</v>
      </c>
      <c r="G3529">
        <v>399.6</v>
      </c>
      <c r="H3529">
        <f t="shared" si="289"/>
        <v>29.22850122850123</v>
      </c>
      <c r="I3529">
        <f t="shared" si="290"/>
        <v>58.447591920044736</v>
      </c>
      <c r="J3529">
        <f t="shared" si="291"/>
        <v>107.44</v>
      </c>
      <c r="K3529">
        <f t="shared" si="292"/>
        <v>5111.7886629356672</v>
      </c>
      <c r="L3529">
        <f t="shared" si="293"/>
        <v>81.979357073157317</v>
      </c>
      <c r="M3529">
        <f t="shared" si="294"/>
        <v>48.192189874333685</v>
      </c>
    </row>
    <row r="3530" spans="1:13">
      <c r="A3530" s="230">
        <v>40869</v>
      </c>
      <c r="B3530">
        <v>14.83</v>
      </c>
      <c r="C3530">
        <v>26.65</v>
      </c>
      <c r="D3530">
        <v>13.39</v>
      </c>
      <c r="E3530">
        <v>376.50979999999998</v>
      </c>
      <c r="F3530">
        <v>1188.04</v>
      </c>
      <c r="G3530">
        <v>399.01</v>
      </c>
      <c r="H3530">
        <f t="shared" si="289"/>
        <v>29.149877149877149</v>
      </c>
      <c r="I3530">
        <f t="shared" si="290"/>
        <v>57.990630106820262</v>
      </c>
      <c r="J3530">
        <f t="shared" si="291"/>
        <v>107.12</v>
      </c>
      <c r="K3530">
        <f t="shared" si="292"/>
        <v>5215.6840472100621</v>
      </c>
      <c r="L3530">
        <f t="shared" si="293"/>
        <v>81.6398895012438</v>
      </c>
      <c r="M3530">
        <f t="shared" si="294"/>
        <v>48.121035239634338</v>
      </c>
    </row>
    <row r="3531" spans="1:13">
      <c r="A3531" s="230">
        <v>40870</v>
      </c>
      <c r="B3531">
        <v>14.3</v>
      </c>
      <c r="C3531">
        <v>25.78</v>
      </c>
      <c r="D3531">
        <v>13.14</v>
      </c>
      <c r="E3531">
        <v>366.99</v>
      </c>
      <c r="F3531">
        <v>1161.79</v>
      </c>
      <c r="G3531">
        <v>389.43</v>
      </c>
      <c r="H3531">
        <f t="shared" si="289"/>
        <v>28.108108108108109</v>
      </c>
      <c r="I3531">
        <f t="shared" si="290"/>
        <v>56.097502594890294</v>
      </c>
      <c r="J3531">
        <f t="shared" si="291"/>
        <v>105.12</v>
      </c>
      <c r="K3531">
        <f t="shared" si="292"/>
        <v>5083.8089433146788</v>
      </c>
      <c r="L3531">
        <f t="shared" si="293"/>
        <v>79.836038537128402</v>
      </c>
      <c r="M3531">
        <f t="shared" si="294"/>
        <v>46.965676933838253</v>
      </c>
    </row>
    <row r="3532" spans="1:13">
      <c r="A3532" s="230">
        <v>40871</v>
      </c>
      <c r="B3532">
        <v>14.3</v>
      </c>
      <c r="C3532">
        <v>25.78</v>
      </c>
      <c r="D3532">
        <v>13.14</v>
      </c>
      <c r="E3532">
        <v>366.99</v>
      </c>
      <c r="F3532">
        <v>1161.79</v>
      </c>
      <c r="G3532">
        <v>389.43</v>
      </c>
      <c r="H3532">
        <f t="shared" si="289"/>
        <v>28.108108108108109</v>
      </c>
      <c r="I3532">
        <f t="shared" si="290"/>
        <v>56.097502594890294</v>
      </c>
      <c r="J3532">
        <f t="shared" si="291"/>
        <v>105.12</v>
      </c>
      <c r="K3532">
        <f t="shared" si="292"/>
        <v>5083.8089433146788</v>
      </c>
      <c r="L3532">
        <f t="shared" si="293"/>
        <v>79.836038537128402</v>
      </c>
      <c r="M3532">
        <f t="shared" si="294"/>
        <v>46.965676933838253</v>
      </c>
    </row>
    <row r="3533" spans="1:13">
      <c r="A3533" s="230">
        <v>40872</v>
      </c>
      <c r="B3533">
        <v>14.22</v>
      </c>
      <c r="C3533">
        <v>25.39</v>
      </c>
      <c r="D3533">
        <v>12.9</v>
      </c>
      <c r="E3533">
        <v>363.56979999999999</v>
      </c>
      <c r="F3533">
        <v>1158.67</v>
      </c>
      <c r="G3533">
        <v>386.87</v>
      </c>
      <c r="H3533">
        <f t="shared" si="289"/>
        <v>27.95085995085995</v>
      </c>
      <c r="I3533">
        <f t="shared" si="290"/>
        <v>55.248859227473417</v>
      </c>
      <c r="J3533">
        <f t="shared" si="291"/>
        <v>103.2</v>
      </c>
      <c r="K3533">
        <f t="shared" si="292"/>
        <v>5036.4298775419729</v>
      </c>
      <c r="L3533">
        <f t="shared" si="293"/>
        <v>79.621637965393546</v>
      </c>
      <c r="M3533">
        <f t="shared" si="294"/>
        <v>46.65693817988857</v>
      </c>
    </row>
    <row r="3534" spans="1:13">
      <c r="A3534" s="230">
        <v>40875</v>
      </c>
      <c r="B3534">
        <v>14.98</v>
      </c>
      <c r="C3534">
        <v>26.53</v>
      </c>
      <c r="D3534">
        <v>13.49</v>
      </c>
      <c r="E3534">
        <v>376.11989999999997</v>
      </c>
      <c r="F3534">
        <v>1192.55</v>
      </c>
      <c r="G3534">
        <v>400.53</v>
      </c>
      <c r="H3534">
        <f t="shared" si="289"/>
        <v>29.444717444717444</v>
      </c>
      <c r="I3534">
        <f t="shared" si="290"/>
        <v>57.729509070691989</v>
      </c>
      <c r="J3534">
        <f t="shared" si="291"/>
        <v>107.92</v>
      </c>
      <c r="K3534">
        <f t="shared" si="292"/>
        <v>5210.2828724995843</v>
      </c>
      <c r="L3534">
        <f t="shared" si="293"/>
        <v>81.949808276411815</v>
      </c>
      <c r="M3534">
        <f t="shared" si="294"/>
        <v>48.30434887479197</v>
      </c>
    </row>
    <row r="3535" spans="1:13">
      <c r="A3535" s="230">
        <v>40876</v>
      </c>
      <c r="B3535">
        <v>14.94</v>
      </c>
      <c r="C3535">
        <v>26.9</v>
      </c>
      <c r="D3535">
        <v>13.82</v>
      </c>
      <c r="E3535">
        <v>373.2</v>
      </c>
      <c r="F3535">
        <v>1195.19</v>
      </c>
      <c r="G3535">
        <v>397.8</v>
      </c>
      <c r="H3535">
        <f t="shared" si="289"/>
        <v>29.366093366093367</v>
      </c>
      <c r="I3535">
        <f t="shared" si="290"/>
        <v>58.534632265420832</v>
      </c>
      <c r="J3535">
        <f t="shared" si="291"/>
        <v>110.56</v>
      </c>
      <c r="K3535">
        <f t="shared" si="292"/>
        <v>5169.8343214938768</v>
      </c>
      <c r="L3535">
        <f t="shared" si="293"/>
        <v>82.131224144802843</v>
      </c>
      <c r="M3535">
        <f t="shared" si="294"/>
        <v>47.975107937962811</v>
      </c>
    </row>
    <row r="3536" spans="1:13">
      <c r="A3536" s="230">
        <v>40877</v>
      </c>
      <c r="B3536">
        <v>15.76</v>
      </c>
      <c r="C3536">
        <v>27.95</v>
      </c>
      <c r="D3536">
        <v>14.34</v>
      </c>
      <c r="E3536">
        <v>382.2</v>
      </c>
      <c r="F3536">
        <v>1246.96</v>
      </c>
      <c r="G3536">
        <v>413.67</v>
      </c>
      <c r="H3536">
        <f t="shared" si="289"/>
        <v>30.977886977886978</v>
      </c>
      <c r="I3536">
        <f t="shared" si="290"/>
        <v>60.819441331543203</v>
      </c>
      <c r="J3536">
        <f t="shared" si="291"/>
        <v>114.72</v>
      </c>
      <c r="K3536">
        <f t="shared" si="292"/>
        <v>5294.5087826231511</v>
      </c>
      <c r="L3536">
        <f t="shared" si="293"/>
        <v>85.688761836698234</v>
      </c>
      <c r="M3536">
        <f t="shared" si="294"/>
        <v>49.889047010299336</v>
      </c>
    </row>
    <row r="3537" spans="1:13">
      <c r="A3537" s="230">
        <v>40878</v>
      </c>
      <c r="B3537">
        <v>15.8</v>
      </c>
      <c r="C3537">
        <v>28.22</v>
      </c>
      <c r="D3537">
        <v>14.24</v>
      </c>
      <c r="E3537">
        <v>387.92989999999998</v>
      </c>
      <c r="F3537">
        <v>1244.58</v>
      </c>
      <c r="G3537">
        <v>416.08</v>
      </c>
      <c r="H3537">
        <f t="shared" si="289"/>
        <v>31.056511056511056</v>
      </c>
      <c r="I3537">
        <f t="shared" si="290"/>
        <v>61.406963662831814</v>
      </c>
      <c r="J3537">
        <f t="shared" si="291"/>
        <v>113.92</v>
      </c>
      <c r="K3537">
        <f t="shared" si="292"/>
        <v>5373.8834709369976</v>
      </c>
      <c r="L3537">
        <f t="shared" si="293"/>
        <v>85.525212682618431</v>
      </c>
      <c r="M3537">
        <f t="shared" si="294"/>
        <v>50.179695602884777</v>
      </c>
    </row>
    <row r="3538" spans="1:13">
      <c r="A3538" s="230">
        <v>40879</v>
      </c>
      <c r="B3538">
        <v>15.7</v>
      </c>
      <c r="C3538">
        <v>27.68</v>
      </c>
      <c r="D3538">
        <v>14.03</v>
      </c>
      <c r="E3538">
        <v>389.7</v>
      </c>
      <c r="F3538">
        <v>1244.28</v>
      </c>
      <c r="G3538">
        <v>415.47</v>
      </c>
      <c r="H3538">
        <f t="shared" si="289"/>
        <v>30.85995085995086</v>
      </c>
      <c r="I3538">
        <f t="shared" si="290"/>
        <v>60.231919000254592</v>
      </c>
      <c r="J3538">
        <f t="shared" si="291"/>
        <v>112.24</v>
      </c>
      <c r="K3538">
        <f t="shared" si="292"/>
        <v>5398.4041668975451</v>
      </c>
      <c r="L3538">
        <f t="shared" si="293"/>
        <v>85.504597243028542</v>
      </c>
      <c r="M3538">
        <f t="shared" si="294"/>
        <v>50.106128946670211</v>
      </c>
    </row>
    <row r="3539" spans="1:13">
      <c r="A3539" s="230">
        <v>40882</v>
      </c>
      <c r="B3539">
        <v>15.93</v>
      </c>
      <c r="C3539">
        <v>28.12</v>
      </c>
      <c r="D3539">
        <v>14.34</v>
      </c>
      <c r="E3539">
        <v>393.00979999999998</v>
      </c>
      <c r="F3539">
        <v>1257.08</v>
      </c>
      <c r="G3539">
        <v>420.52</v>
      </c>
      <c r="H3539">
        <f t="shared" si="289"/>
        <v>31.31203931203931</v>
      </c>
      <c r="I3539">
        <f t="shared" si="290"/>
        <v>61.189362799391589</v>
      </c>
      <c r="J3539">
        <f t="shared" si="291"/>
        <v>114.72</v>
      </c>
      <c r="K3539">
        <f t="shared" si="292"/>
        <v>5444.2538926137304</v>
      </c>
      <c r="L3539">
        <f t="shared" si="293"/>
        <v>86.384189332197195</v>
      </c>
      <c r="M3539">
        <f t="shared" si="294"/>
        <v>50.71516437926627</v>
      </c>
    </row>
    <row r="3540" spans="1:13">
      <c r="A3540" s="230">
        <v>40883</v>
      </c>
      <c r="B3540">
        <v>15.86</v>
      </c>
      <c r="C3540">
        <v>28.18</v>
      </c>
      <c r="D3540">
        <v>14.14</v>
      </c>
      <c r="E3540">
        <v>390.95</v>
      </c>
      <c r="F3540">
        <v>1258.47</v>
      </c>
      <c r="G3540">
        <v>420.37</v>
      </c>
      <c r="H3540">
        <f t="shared" si="289"/>
        <v>31.174447174447174</v>
      </c>
      <c r="I3540">
        <f t="shared" si="290"/>
        <v>61.319923317455725</v>
      </c>
      <c r="J3540">
        <f t="shared" si="291"/>
        <v>113.12</v>
      </c>
      <c r="K3540">
        <f t="shared" si="292"/>
        <v>5415.7200642766111</v>
      </c>
      <c r="L3540">
        <f t="shared" si="293"/>
        <v>86.479707535630354</v>
      </c>
      <c r="M3540">
        <f t="shared" si="294"/>
        <v>50.697074217902028</v>
      </c>
    </row>
    <row r="3541" spans="1:13">
      <c r="A3541" s="230">
        <v>40884</v>
      </c>
      <c r="B3541">
        <v>15.9</v>
      </c>
      <c r="C3541">
        <v>28.41</v>
      </c>
      <c r="D3541">
        <v>13.99</v>
      </c>
      <c r="E3541">
        <v>389.08980000000003</v>
      </c>
      <c r="F3541">
        <v>1261.01</v>
      </c>
      <c r="G3541">
        <v>420.79</v>
      </c>
      <c r="H3541">
        <f t="shared" si="289"/>
        <v>31.253071253071251</v>
      </c>
      <c r="I3541">
        <f t="shared" si="290"/>
        <v>61.820405303368247</v>
      </c>
      <c r="J3541">
        <f t="shared" si="291"/>
        <v>111.92</v>
      </c>
      <c r="K3541">
        <f t="shared" si="292"/>
        <v>5389.951238432981</v>
      </c>
      <c r="L3541">
        <f t="shared" si="293"/>
        <v>86.654251590824757</v>
      </c>
      <c r="M3541">
        <f t="shared" si="294"/>
        <v>50.747726669721899</v>
      </c>
    </row>
    <row r="3542" spans="1:13">
      <c r="A3542" s="230">
        <v>40885</v>
      </c>
      <c r="B3542">
        <v>15.5</v>
      </c>
      <c r="C3542">
        <v>27.66</v>
      </c>
      <c r="D3542">
        <v>13.96</v>
      </c>
      <c r="E3542">
        <v>390.65989999999999</v>
      </c>
      <c r="F3542">
        <v>1234.3499999999999</v>
      </c>
      <c r="G3542">
        <v>414.48</v>
      </c>
      <c r="H3542">
        <f t="shared" si="289"/>
        <v>30.466830466830466</v>
      </c>
      <c r="I3542">
        <f t="shared" si="290"/>
        <v>60.188398827566544</v>
      </c>
      <c r="J3542">
        <f t="shared" si="291"/>
        <v>111.68</v>
      </c>
      <c r="K3542">
        <f t="shared" si="292"/>
        <v>5411.7013908128774</v>
      </c>
      <c r="L3542">
        <f t="shared" si="293"/>
        <v>84.822226192603168</v>
      </c>
      <c r="M3542">
        <f t="shared" si="294"/>
        <v>49.986733881666225</v>
      </c>
    </row>
    <row r="3543" spans="1:13">
      <c r="A3543" s="230">
        <v>40886</v>
      </c>
      <c r="B3543">
        <v>15.79</v>
      </c>
      <c r="C3543">
        <v>27.9</v>
      </c>
      <c r="D3543">
        <v>13.98</v>
      </c>
      <c r="E3543">
        <v>393.61989999999997</v>
      </c>
      <c r="F3543">
        <v>1255.19</v>
      </c>
      <c r="G3543">
        <v>421.06</v>
      </c>
      <c r="H3543">
        <f t="shared" si="289"/>
        <v>31.036855036855037</v>
      </c>
      <c r="I3543">
        <f t="shared" si="290"/>
        <v>60.71064089982309</v>
      </c>
      <c r="J3543">
        <f t="shared" si="291"/>
        <v>111.84</v>
      </c>
      <c r="K3543">
        <f t="shared" si="292"/>
        <v>5452.7054358065052</v>
      </c>
      <c r="L3543">
        <f t="shared" si="293"/>
        <v>86.254312062780883</v>
      </c>
      <c r="M3543">
        <f t="shared" si="294"/>
        <v>50.780288960177529</v>
      </c>
    </row>
    <row r="3544" spans="1:13">
      <c r="A3544" s="230">
        <v>40889</v>
      </c>
      <c r="B3544">
        <v>15.42</v>
      </c>
      <c r="C3544">
        <v>27.34</v>
      </c>
      <c r="D3544">
        <v>13.85</v>
      </c>
      <c r="E3544">
        <v>391.83980000000003</v>
      </c>
      <c r="F3544">
        <v>1236.47</v>
      </c>
      <c r="G3544">
        <v>414.93</v>
      </c>
      <c r="H3544">
        <f t="shared" si="289"/>
        <v>30.309582309582311</v>
      </c>
      <c r="I3544">
        <f t="shared" si="290"/>
        <v>59.492076064557821</v>
      </c>
      <c r="J3544">
        <f t="shared" si="291"/>
        <v>110.8</v>
      </c>
      <c r="K3544">
        <f t="shared" si="292"/>
        <v>5428.0462126669254</v>
      </c>
      <c r="L3544">
        <f t="shared" si="293"/>
        <v>84.967908632371731</v>
      </c>
      <c r="M3544">
        <f t="shared" si="294"/>
        <v>50.041004365758944</v>
      </c>
    </row>
    <row r="3545" spans="1:13">
      <c r="A3545" s="230">
        <v>40890</v>
      </c>
      <c r="B3545">
        <v>15.19</v>
      </c>
      <c r="C3545">
        <v>26.8</v>
      </c>
      <c r="D3545">
        <v>13.85</v>
      </c>
      <c r="E3545">
        <v>388.8098</v>
      </c>
      <c r="F3545">
        <v>1225.73</v>
      </c>
      <c r="G3545">
        <v>411.13</v>
      </c>
      <c r="H3545">
        <f t="shared" si="289"/>
        <v>29.857493857493857</v>
      </c>
      <c r="I3545">
        <f t="shared" si="290"/>
        <v>58.3170314019806</v>
      </c>
      <c r="J3545">
        <f t="shared" si="291"/>
        <v>110.8</v>
      </c>
      <c r="K3545">
        <f t="shared" si="292"/>
        <v>5386.0724774200689</v>
      </c>
      <c r="L3545">
        <f t="shared" si="293"/>
        <v>84.229875895053667</v>
      </c>
      <c r="M3545">
        <f t="shared" si="294"/>
        <v>49.58272027786488</v>
      </c>
    </row>
    <row r="3546" spans="1:13">
      <c r="A3546" s="230">
        <v>40891</v>
      </c>
      <c r="B3546">
        <v>15.05</v>
      </c>
      <c r="C3546">
        <v>26.38</v>
      </c>
      <c r="D3546">
        <v>13.94</v>
      </c>
      <c r="E3546">
        <v>380.18990000000002</v>
      </c>
      <c r="F3546">
        <v>1211.82</v>
      </c>
      <c r="G3546">
        <v>404.03</v>
      </c>
      <c r="H3546">
        <f t="shared" si="289"/>
        <v>29.582309582309584</v>
      </c>
      <c r="I3546">
        <f t="shared" si="290"/>
        <v>57.403107775531652</v>
      </c>
      <c r="J3546">
        <f t="shared" si="291"/>
        <v>111.52</v>
      </c>
      <c r="K3546">
        <f t="shared" si="292"/>
        <v>5266.6634343658234</v>
      </c>
      <c r="L3546">
        <f t="shared" si="293"/>
        <v>83.274006679402419</v>
      </c>
      <c r="M3546">
        <f t="shared" si="294"/>
        <v>48.72645263995755</v>
      </c>
    </row>
    <row r="3547" spans="1:13">
      <c r="A3547" s="230">
        <v>40892</v>
      </c>
      <c r="B3547">
        <v>15.05</v>
      </c>
      <c r="C3547">
        <v>26.16</v>
      </c>
      <c r="D3547">
        <v>14.01</v>
      </c>
      <c r="E3547">
        <v>378.93990000000002</v>
      </c>
      <c r="F3547">
        <v>1215.75</v>
      </c>
      <c r="G3547">
        <v>402.68</v>
      </c>
      <c r="H3547">
        <f t="shared" si="289"/>
        <v>29.582309582309584</v>
      </c>
      <c r="I3547">
        <f t="shared" si="290"/>
        <v>56.924385875963154</v>
      </c>
      <c r="J3547">
        <f t="shared" si="291"/>
        <v>112.08</v>
      </c>
      <c r="K3547">
        <f t="shared" si="292"/>
        <v>5249.3475369867574</v>
      </c>
      <c r="L3547">
        <f t="shared" si="293"/>
        <v>83.54406893802998</v>
      </c>
      <c r="M3547">
        <f t="shared" si="294"/>
        <v>48.563641187679394</v>
      </c>
    </row>
    <row r="3548" spans="1:13">
      <c r="A3548" s="230">
        <v>40893</v>
      </c>
      <c r="B3548">
        <v>15.03</v>
      </c>
      <c r="C3548">
        <v>25.84</v>
      </c>
      <c r="D3548">
        <v>14.09</v>
      </c>
      <c r="E3548">
        <v>381.01979999999998</v>
      </c>
      <c r="F3548">
        <v>1219.6600000000001</v>
      </c>
      <c r="G3548">
        <v>403.63</v>
      </c>
      <c r="H3548">
        <f t="shared" si="289"/>
        <v>29.542997542997544</v>
      </c>
      <c r="I3548">
        <f t="shared" si="290"/>
        <v>56.22806311295443</v>
      </c>
      <c r="J3548">
        <f t="shared" si="291"/>
        <v>112.72</v>
      </c>
      <c r="K3548">
        <f t="shared" si="292"/>
        <v>5278.1598049537315</v>
      </c>
      <c r="L3548">
        <f t="shared" si="293"/>
        <v>83.812756834018231</v>
      </c>
      <c r="M3548">
        <f t="shared" si="294"/>
        <v>48.678212209652912</v>
      </c>
    </row>
    <row r="3549" spans="1:13">
      <c r="A3549" s="230">
        <v>40896</v>
      </c>
      <c r="B3549">
        <v>14.68</v>
      </c>
      <c r="C3549">
        <v>25.13</v>
      </c>
      <c r="D3549">
        <v>13.98</v>
      </c>
      <c r="E3549">
        <v>382.21</v>
      </c>
      <c r="F3549">
        <v>1205.3499999999999</v>
      </c>
      <c r="G3549">
        <v>399.23</v>
      </c>
      <c r="H3549">
        <f t="shared" si="289"/>
        <v>28.855036855036854</v>
      </c>
      <c r="I3549">
        <f t="shared" si="290"/>
        <v>54.683096982528824</v>
      </c>
      <c r="J3549">
        <f t="shared" si="291"/>
        <v>111.84</v>
      </c>
      <c r="K3549">
        <f t="shared" si="292"/>
        <v>5294.6473098021834</v>
      </c>
      <c r="L3549">
        <f t="shared" si="293"/>
        <v>82.829400365580454</v>
      </c>
      <c r="M3549">
        <f t="shared" si="294"/>
        <v>48.147567476301894</v>
      </c>
    </row>
    <row r="3550" spans="1:13">
      <c r="A3550" s="230">
        <v>40897</v>
      </c>
      <c r="B3550">
        <v>15.15</v>
      </c>
      <c r="C3550">
        <v>25.91</v>
      </c>
      <c r="D3550">
        <v>14.09</v>
      </c>
      <c r="E3550">
        <v>395.95</v>
      </c>
      <c r="F3550">
        <v>1241.3</v>
      </c>
      <c r="G3550">
        <v>411.46</v>
      </c>
      <c r="H3550">
        <f t="shared" si="289"/>
        <v>29.77886977886978</v>
      </c>
      <c r="I3550">
        <f t="shared" si="290"/>
        <v>56.380383717362591</v>
      </c>
      <c r="J3550">
        <f t="shared" si="291"/>
        <v>112.72</v>
      </c>
      <c r="K3550">
        <f t="shared" si="292"/>
        <v>5484.9836537928741</v>
      </c>
      <c r="L3550">
        <f t="shared" si="293"/>
        <v>85.299817209768975</v>
      </c>
      <c r="M3550">
        <f t="shared" si="294"/>
        <v>49.62251863286621</v>
      </c>
    </row>
    <row r="3551" spans="1:13">
      <c r="A3551" s="230">
        <v>40898</v>
      </c>
      <c r="B3551">
        <v>14.7</v>
      </c>
      <c r="C3551">
        <v>25.44</v>
      </c>
      <c r="D3551">
        <v>13.58</v>
      </c>
      <c r="E3551">
        <v>396.44479999999999</v>
      </c>
      <c r="F3551">
        <v>1243.72</v>
      </c>
      <c r="G3551">
        <v>403.44</v>
      </c>
      <c r="H3551">
        <f t="shared" si="289"/>
        <v>28.894348894348894</v>
      </c>
      <c r="I3551">
        <f t="shared" si="290"/>
        <v>55.35765965919353</v>
      </c>
      <c r="J3551">
        <f t="shared" si="291"/>
        <v>108.64</v>
      </c>
      <c r="K3551">
        <f t="shared" si="292"/>
        <v>5491.8379786114028</v>
      </c>
      <c r="L3551">
        <f t="shared" si="293"/>
        <v>85.466115089127413</v>
      </c>
      <c r="M3551">
        <f t="shared" si="294"/>
        <v>48.65529800525821</v>
      </c>
    </row>
    <row r="3552" spans="1:13">
      <c r="A3552" s="230">
        <v>40899</v>
      </c>
      <c r="B3552">
        <v>14.765000000000001</v>
      </c>
      <c r="C3552">
        <v>25.86</v>
      </c>
      <c r="D3552">
        <v>13.71</v>
      </c>
      <c r="E3552">
        <v>398.5498</v>
      </c>
      <c r="F3552">
        <v>1254</v>
      </c>
      <c r="G3552">
        <v>407.44</v>
      </c>
      <c r="H3552">
        <f t="shared" si="289"/>
        <v>29.022113022113022</v>
      </c>
      <c r="I3552">
        <f t="shared" si="290"/>
        <v>56.271583285642478</v>
      </c>
      <c r="J3552">
        <f t="shared" si="291"/>
        <v>109.68</v>
      </c>
      <c r="K3552">
        <f t="shared" si="292"/>
        <v>5520.9979497977511</v>
      </c>
      <c r="L3552">
        <f t="shared" si="293"/>
        <v>86.172537485740989</v>
      </c>
      <c r="M3552">
        <f t="shared" si="294"/>
        <v>49.13770230830459</v>
      </c>
    </row>
    <row r="3553" spans="1:13">
      <c r="A3553" s="230">
        <v>40900</v>
      </c>
      <c r="B3553">
        <v>14.9</v>
      </c>
      <c r="C3553">
        <v>25.88</v>
      </c>
      <c r="D3553">
        <v>13.89</v>
      </c>
      <c r="E3553">
        <v>403.32979999999998</v>
      </c>
      <c r="F3553">
        <v>1265.33</v>
      </c>
      <c r="G3553">
        <v>411.76</v>
      </c>
      <c r="H3553">
        <f t="shared" si="289"/>
        <v>29.287469287469289</v>
      </c>
      <c r="I3553">
        <f t="shared" si="290"/>
        <v>56.315103458330519</v>
      </c>
      <c r="J3553">
        <f t="shared" si="291"/>
        <v>111.12</v>
      </c>
      <c r="K3553">
        <f t="shared" si="292"/>
        <v>5587.2139413752975</v>
      </c>
      <c r="L3553">
        <f t="shared" si="293"/>
        <v>86.95111392091917</v>
      </c>
      <c r="M3553">
        <f t="shared" si="294"/>
        <v>49.658698955594687</v>
      </c>
    </row>
    <row r="3554" spans="1:13">
      <c r="A3554" s="230">
        <v>40903</v>
      </c>
      <c r="B3554">
        <v>14.9</v>
      </c>
      <c r="C3554">
        <v>25.88</v>
      </c>
      <c r="D3554">
        <v>13.89</v>
      </c>
      <c r="E3554">
        <v>403.32979999999998</v>
      </c>
      <c r="F3554">
        <v>1265.33</v>
      </c>
      <c r="G3554">
        <v>411.76</v>
      </c>
      <c r="H3554">
        <f t="shared" si="289"/>
        <v>29.287469287469289</v>
      </c>
      <c r="I3554">
        <f t="shared" si="290"/>
        <v>56.315103458330519</v>
      </c>
      <c r="J3554">
        <f t="shared" si="291"/>
        <v>111.12</v>
      </c>
      <c r="K3554">
        <f t="shared" si="292"/>
        <v>5587.2139413752975</v>
      </c>
      <c r="L3554">
        <f t="shared" si="293"/>
        <v>86.95111392091917</v>
      </c>
      <c r="M3554">
        <f t="shared" si="294"/>
        <v>49.658698955594687</v>
      </c>
    </row>
    <row r="3555" spans="1:13">
      <c r="A3555" s="230">
        <v>40904</v>
      </c>
      <c r="B3555">
        <v>14.86</v>
      </c>
      <c r="C3555">
        <v>25.65</v>
      </c>
      <c r="D3555">
        <v>13.9</v>
      </c>
      <c r="E3555">
        <v>406.52980000000002</v>
      </c>
      <c r="F3555">
        <v>1265.43</v>
      </c>
      <c r="G3555">
        <v>412.3</v>
      </c>
      <c r="H3555">
        <f t="shared" si="289"/>
        <v>29.208845208845208</v>
      </c>
      <c r="I3555">
        <f t="shared" si="290"/>
        <v>55.814621472418004</v>
      </c>
      <c r="J3555">
        <f t="shared" si="291"/>
        <v>111.2</v>
      </c>
      <c r="K3555">
        <f t="shared" si="292"/>
        <v>5631.5426386657064</v>
      </c>
      <c r="L3555">
        <f t="shared" si="293"/>
        <v>86.957985734115809</v>
      </c>
      <c r="M3555">
        <f t="shared" si="294"/>
        <v>49.723823536505947</v>
      </c>
    </row>
    <row r="3556" spans="1:13">
      <c r="A3556" s="230">
        <v>40905</v>
      </c>
      <c r="B3556">
        <v>14.675000000000001</v>
      </c>
      <c r="C3556">
        <v>25.2</v>
      </c>
      <c r="D3556">
        <v>13.5</v>
      </c>
      <c r="E3556">
        <v>402.63990000000001</v>
      </c>
      <c r="F3556">
        <v>1249.6400000000001</v>
      </c>
      <c r="G3556">
        <v>407.99</v>
      </c>
      <c r="H3556">
        <f t="shared" si="289"/>
        <v>28.845208845208845</v>
      </c>
      <c r="I3556">
        <f t="shared" si="290"/>
        <v>54.835417586936984</v>
      </c>
      <c r="J3556">
        <f t="shared" si="291"/>
        <v>108</v>
      </c>
      <c r="K3556">
        <f t="shared" si="292"/>
        <v>5577.656951293844</v>
      </c>
      <c r="L3556">
        <f t="shared" si="293"/>
        <v>85.872926430367926</v>
      </c>
      <c r="M3556">
        <f t="shared" si="294"/>
        <v>49.20403289997347</v>
      </c>
    </row>
    <row r="3557" spans="1:13">
      <c r="A3557" s="230">
        <v>40906</v>
      </c>
      <c r="B3557">
        <v>14.76</v>
      </c>
      <c r="C3557">
        <v>25.62</v>
      </c>
      <c r="D3557">
        <v>13.34</v>
      </c>
      <c r="E3557">
        <v>405.11989999999997</v>
      </c>
      <c r="F3557">
        <v>1263.02</v>
      </c>
      <c r="G3557">
        <v>411.77</v>
      </c>
      <c r="H3557">
        <f t="shared" si="289"/>
        <v>29.012285012285012</v>
      </c>
      <c r="I3557">
        <f t="shared" si="290"/>
        <v>55.749341213385932</v>
      </c>
      <c r="J3557">
        <f t="shared" si="291"/>
        <v>106.72</v>
      </c>
      <c r="K3557">
        <f t="shared" si="292"/>
        <v>5612.0116916939105</v>
      </c>
      <c r="L3557">
        <f t="shared" si="293"/>
        <v>86.792375036077019</v>
      </c>
      <c r="M3557">
        <f t="shared" si="294"/>
        <v>49.6599049663523</v>
      </c>
    </row>
    <row r="3558" spans="1:13">
      <c r="A3558" s="230">
        <v>40907</v>
      </c>
      <c r="B3558">
        <v>14.63</v>
      </c>
      <c r="C3558">
        <v>25.76</v>
      </c>
      <c r="D3558">
        <v>13.15</v>
      </c>
      <c r="E3558">
        <v>405</v>
      </c>
      <c r="F3558">
        <v>1257.5999999999999</v>
      </c>
      <c r="G3558">
        <v>409.93</v>
      </c>
      <c r="H3558">
        <f t="shared" si="289"/>
        <v>28.756756756756758</v>
      </c>
      <c r="I3558">
        <f t="shared" si="290"/>
        <v>56.053982422202253</v>
      </c>
      <c r="J3558">
        <f t="shared" si="291"/>
        <v>105.2</v>
      </c>
      <c r="K3558">
        <f t="shared" si="292"/>
        <v>5610.3507508173107</v>
      </c>
      <c r="L3558">
        <f t="shared" si="293"/>
        <v>86.419922760819659</v>
      </c>
      <c r="M3558">
        <f t="shared" si="294"/>
        <v>49.437998986950966</v>
      </c>
    </row>
    <row r="3559" spans="1:13">
      <c r="A3559" s="230">
        <v>40910</v>
      </c>
      <c r="B3559">
        <v>14.63</v>
      </c>
      <c r="C3559">
        <v>25.76</v>
      </c>
      <c r="D3559">
        <v>13.15</v>
      </c>
      <c r="E3559">
        <v>405</v>
      </c>
      <c r="F3559">
        <v>1257.5999999999999</v>
      </c>
      <c r="G3559">
        <v>409.93</v>
      </c>
      <c r="H3559">
        <f t="shared" si="289"/>
        <v>28.756756756756758</v>
      </c>
      <c r="I3559">
        <f t="shared" si="290"/>
        <v>56.053982422202253</v>
      </c>
      <c r="J3559">
        <f t="shared" si="291"/>
        <v>105.2</v>
      </c>
      <c r="K3559">
        <f t="shared" si="292"/>
        <v>5610.3507508173107</v>
      </c>
      <c r="L3559">
        <f t="shared" si="293"/>
        <v>86.419922760819659</v>
      </c>
      <c r="M3559">
        <f t="shared" si="294"/>
        <v>49.437998986950966</v>
      </c>
    </row>
    <row r="3560" spans="1:13">
      <c r="A3560" s="230">
        <v>40911</v>
      </c>
      <c r="B3560">
        <v>14.975</v>
      </c>
      <c r="C3560">
        <v>26.62</v>
      </c>
      <c r="D3560">
        <v>13.45</v>
      </c>
      <c r="E3560">
        <v>411.23</v>
      </c>
      <c r="F3560">
        <v>1277.06</v>
      </c>
      <c r="G3560">
        <v>416.83</v>
      </c>
      <c r="H3560">
        <f t="shared" si="289"/>
        <v>29.434889434889435</v>
      </c>
      <c r="I3560">
        <f t="shared" si="290"/>
        <v>57.925349847788198</v>
      </c>
      <c r="J3560">
        <f t="shared" si="291"/>
        <v>107.6</v>
      </c>
      <c r="K3560">
        <f t="shared" si="292"/>
        <v>5696.6531833545741</v>
      </c>
      <c r="L3560">
        <f t="shared" si="293"/>
        <v>87.757177608883879</v>
      </c>
      <c r="M3560">
        <f t="shared" si="294"/>
        <v>50.27014640970598</v>
      </c>
    </row>
    <row r="3561" spans="1:13">
      <c r="A3561" s="230">
        <v>40912</v>
      </c>
      <c r="B3561">
        <v>15.02</v>
      </c>
      <c r="C3561">
        <v>26.6</v>
      </c>
      <c r="D3561">
        <v>13.47</v>
      </c>
      <c r="E3561">
        <v>413.43990000000002</v>
      </c>
      <c r="F3561">
        <v>1277.3</v>
      </c>
      <c r="G3561">
        <v>417.91</v>
      </c>
      <c r="H3561">
        <f t="shared" si="289"/>
        <v>29.523341523341525</v>
      </c>
      <c r="I3561">
        <f t="shared" si="290"/>
        <v>57.88182967510015</v>
      </c>
      <c r="J3561">
        <f t="shared" si="291"/>
        <v>107.76</v>
      </c>
      <c r="K3561">
        <f t="shared" si="292"/>
        <v>5727.2663046489733</v>
      </c>
      <c r="L3561">
        <f t="shared" si="293"/>
        <v>87.773669960555793</v>
      </c>
      <c r="M3561">
        <f t="shared" si="294"/>
        <v>50.400395571528499</v>
      </c>
    </row>
    <row r="3562" spans="1:13">
      <c r="A3562" s="230">
        <v>40913</v>
      </c>
      <c r="B3562">
        <v>15.17</v>
      </c>
      <c r="C3562">
        <v>26.5</v>
      </c>
      <c r="D3562">
        <v>13.86</v>
      </c>
      <c r="E3562">
        <v>418.02980000000002</v>
      </c>
      <c r="F3562">
        <v>1281.06</v>
      </c>
      <c r="G3562">
        <v>420.04</v>
      </c>
      <c r="H3562">
        <f t="shared" si="289"/>
        <v>29.818181818181817</v>
      </c>
      <c r="I3562">
        <f t="shared" si="290"/>
        <v>57.664228811659925</v>
      </c>
      <c r="J3562">
        <f t="shared" si="291"/>
        <v>110.88</v>
      </c>
      <c r="K3562">
        <f t="shared" si="292"/>
        <v>5790.8488945531117</v>
      </c>
      <c r="L3562">
        <f t="shared" si="293"/>
        <v>88.032050136749078</v>
      </c>
      <c r="M3562">
        <f t="shared" si="294"/>
        <v>50.657275862900697</v>
      </c>
    </row>
    <row r="3563" spans="1:13">
      <c r="A3563" s="230">
        <v>40914</v>
      </c>
      <c r="B3563">
        <v>15.34</v>
      </c>
      <c r="C3563">
        <v>26.4</v>
      </c>
      <c r="D3563">
        <v>14.36</v>
      </c>
      <c r="E3563">
        <v>422.3999</v>
      </c>
      <c r="F3563">
        <v>1277.81</v>
      </c>
      <c r="G3563">
        <v>420.5</v>
      </c>
      <c r="H3563">
        <f t="shared" si="289"/>
        <v>30.152334152334152</v>
      </c>
      <c r="I3563">
        <f t="shared" si="290"/>
        <v>57.4466279482197</v>
      </c>
      <c r="J3563">
        <f t="shared" si="291"/>
        <v>114.88</v>
      </c>
      <c r="K3563">
        <f t="shared" si="292"/>
        <v>5851.3866570621158</v>
      </c>
      <c r="L3563">
        <f t="shared" si="293"/>
        <v>87.808716207858609</v>
      </c>
      <c r="M3563">
        <f t="shared" si="294"/>
        <v>50.712752357751036</v>
      </c>
    </row>
    <row r="3564" spans="1:13">
      <c r="A3564" s="230">
        <v>40917</v>
      </c>
      <c r="B3564">
        <v>15.574999999999999</v>
      </c>
      <c r="C3564">
        <v>26.44</v>
      </c>
      <c r="D3564">
        <v>15.25</v>
      </c>
      <c r="E3564">
        <v>421.73</v>
      </c>
      <c r="F3564">
        <v>1280.7</v>
      </c>
      <c r="G3564">
        <v>419.42</v>
      </c>
      <c r="H3564">
        <f t="shared" si="289"/>
        <v>30.614250614250615</v>
      </c>
      <c r="I3564">
        <f t="shared" si="290"/>
        <v>57.533668293595788</v>
      </c>
      <c r="J3564">
        <f t="shared" si="291"/>
        <v>122</v>
      </c>
      <c r="K3564">
        <f t="shared" si="292"/>
        <v>5842.1067213387269</v>
      </c>
      <c r="L3564">
        <f t="shared" si="293"/>
        <v>88.007311609241214</v>
      </c>
      <c r="M3564">
        <f t="shared" si="294"/>
        <v>50.58250319592851</v>
      </c>
    </row>
    <row r="3565" spans="1:13">
      <c r="A3565" s="230">
        <v>40918</v>
      </c>
      <c r="B3565">
        <v>15.82</v>
      </c>
      <c r="C3565">
        <v>26.69</v>
      </c>
      <c r="D3565">
        <v>15.14</v>
      </c>
      <c r="E3565">
        <v>423.24</v>
      </c>
      <c r="F3565">
        <v>1292.08</v>
      </c>
      <c r="G3565">
        <v>421.34</v>
      </c>
      <c r="H3565">
        <f t="shared" si="289"/>
        <v>31.095823095823096</v>
      </c>
      <c r="I3565">
        <f t="shared" si="290"/>
        <v>58.077670452196351</v>
      </c>
      <c r="J3565">
        <f t="shared" si="291"/>
        <v>121.12</v>
      </c>
      <c r="K3565">
        <f t="shared" si="292"/>
        <v>5863.0243253726385</v>
      </c>
      <c r="L3565">
        <f t="shared" si="293"/>
        <v>88.789323951017707</v>
      </c>
      <c r="M3565">
        <f t="shared" si="294"/>
        <v>50.814057261390772</v>
      </c>
    </row>
    <row r="3566" spans="1:13">
      <c r="A3566" s="230">
        <v>40919</v>
      </c>
      <c r="B3566">
        <v>15.8</v>
      </c>
      <c r="C3566">
        <v>26.635000000000002</v>
      </c>
      <c r="D3566">
        <v>14.9</v>
      </c>
      <c r="E3566">
        <v>422.5498</v>
      </c>
      <c r="F3566">
        <v>1292.48</v>
      </c>
      <c r="G3566">
        <v>422.2</v>
      </c>
      <c r="H3566">
        <f t="shared" si="289"/>
        <v>31.056511056511056</v>
      </c>
      <c r="I3566">
        <f t="shared" si="290"/>
        <v>57.95798997730423</v>
      </c>
      <c r="J3566">
        <f t="shared" si="291"/>
        <v>119.2</v>
      </c>
      <c r="K3566">
        <f t="shared" si="292"/>
        <v>5853.4631794758134</v>
      </c>
      <c r="L3566">
        <f t="shared" si="293"/>
        <v>88.816811203804235</v>
      </c>
      <c r="M3566">
        <f t="shared" si="294"/>
        <v>50.917774186545749</v>
      </c>
    </row>
    <row r="3567" spans="1:13">
      <c r="A3567" s="230">
        <v>40920</v>
      </c>
      <c r="B3567">
        <v>15.94</v>
      </c>
      <c r="C3567">
        <v>26.95</v>
      </c>
      <c r="D3567">
        <v>14.9</v>
      </c>
      <c r="E3567">
        <v>421.38990000000001</v>
      </c>
      <c r="F3567">
        <v>1295.5</v>
      </c>
      <c r="G3567">
        <v>423.86</v>
      </c>
      <c r="H3567">
        <f t="shared" ref="H3567:H3630" si="295">B3567*100/$B$429</f>
        <v>31.331695331695332</v>
      </c>
      <c r="I3567">
        <f t="shared" ref="I3567:I3630" si="296">C3567*100/$C$429</f>
        <v>58.643432697140945</v>
      </c>
      <c r="J3567">
        <f t="shared" ref="J3567:J3630" si="297">D3567*100/$D$429</f>
        <v>119.2</v>
      </c>
      <c r="K3567">
        <f t="shared" ref="K3567:K3630" si="298">E3567*100/$E$7</f>
        <v>5837.39541197983</v>
      </c>
      <c r="L3567">
        <f t="shared" ref="L3567:L3630" si="299">F3567*100/$F$429</f>
        <v>89.024339962342466</v>
      </c>
      <c r="M3567">
        <f t="shared" ref="M3567:M3630" si="300">G3567*100/$G$429</f>
        <v>51.117971972309995</v>
      </c>
    </row>
    <row r="3568" spans="1:13">
      <c r="A3568" s="230">
        <v>40921</v>
      </c>
      <c r="B3568">
        <v>15.88</v>
      </c>
      <c r="C3568">
        <v>26.49</v>
      </c>
      <c r="D3568">
        <v>15.28</v>
      </c>
      <c r="E3568">
        <v>419.8098</v>
      </c>
      <c r="F3568">
        <v>1289.0899999999999</v>
      </c>
      <c r="G3568">
        <v>420.84</v>
      </c>
      <c r="H3568">
        <f t="shared" si="295"/>
        <v>31.213759213759214</v>
      </c>
      <c r="I3568">
        <f t="shared" si="296"/>
        <v>57.642468725315901</v>
      </c>
      <c r="J3568">
        <f t="shared" si="297"/>
        <v>122.24</v>
      </c>
      <c r="K3568">
        <f t="shared" si="298"/>
        <v>5815.5067324209003</v>
      </c>
      <c r="L3568">
        <f t="shared" si="299"/>
        <v>88.583856736438463</v>
      </c>
      <c r="M3568">
        <f t="shared" si="300"/>
        <v>50.75375672350998</v>
      </c>
    </row>
    <row r="3569" spans="1:13">
      <c r="A3569" s="230">
        <v>40924</v>
      </c>
      <c r="B3569">
        <v>15.88</v>
      </c>
      <c r="C3569">
        <v>26.49</v>
      </c>
      <c r="D3569">
        <v>15.28</v>
      </c>
      <c r="E3569">
        <v>419.8098</v>
      </c>
      <c r="F3569">
        <v>1289.0899999999999</v>
      </c>
      <c r="G3569">
        <v>420.84</v>
      </c>
      <c r="H3569">
        <f t="shared" si="295"/>
        <v>31.213759213759214</v>
      </c>
      <c r="I3569">
        <f t="shared" si="296"/>
        <v>57.642468725315901</v>
      </c>
      <c r="J3569">
        <f t="shared" si="297"/>
        <v>122.24</v>
      </c>
      <c r="K3569">
        <f t="shared" si="298"/>
        <v>5815.5067324209003</v>
      </c>
      <c r="L3569">
        <f t="shared" si="299"/>
        <v>88.583856736438463</v>
      </c>
      <c r="M3569">
        <f t="shared" si="300"/>
        <v>50.75375672350998</v>
      </c>
    </row>
    <row r="3570" spans="1:13">
      <c r="A3570" s="230">
        <v>40925</v>
      </c>
      <c r="B3570">
        <v>16.079999999999998</v>
      </c>
      <c r="C3570">
        <v>26.454999999999998</v>
      </c>
      <c r="D3570">
        <v>15.15</v>
      </c>
      <c r="E3570">
        <v>424.7</v>
      </c>
      <c r="F3570">
        <v>1293.67</v>
      </c>
      <c r="G3570">
        <v>423.64</v>
      </c>
      <c r="H3570">
        <f t="shared" si="295"/>
        <v>31.606879606879602</v>
      </c>
      <c r="I3570">
        <f t="shared" si="296"/>
        <v>57.566308423111821</v>
      </c>
      <c r="J3570">
        <f t="shared" si="297"/>
        <v>121.2</v>
      </c>
      <c r="K3570">
        <f t="shared" si="298"/>
        <v>5883.2492935113869</v>
      </c>
      <c r="L3570">
        <f t="shared" si="299"/>
        <v>88.89858578084413</v>
      </c>
      <c r="M3570">
        <f t="shared" si="300"/>
        <v>51.091439735642446</v>
      </c>
    </row>
    <row r="3571" spans="1:13">
      <c r="A3571" s="230">
        <v>40926</v>
      </c>
      <c r="B3571">
        <v>16.39</v>
      </c>
      <c r="C3571">
        <v>27</v>
      </c>
      <c r="D3571">
        <v>15.22</v>
      </c>
      <c r="E3571">
        <v>429.10989999999998</v>
      </c>
      <c r="F3571">
        <v>1308.04</v>
      </c>
      <c r="G3571">
        <v>430.55</v>
      </c>
      <c r="H3571">
        <f t="shared" si="295"/>
        <v>32.216216216216218</v>
      </c>
      <c r="I3571">
        <f t="shared" si="296"/>
        <v>58.752233128861057</v>
      </c>
      <c r="J3571">
        <f t="shared" si="297"/>
        <v>121.76</v>
      </c>
      <c r="K3571">
        <f t="shared" si="298"/>
        <v>5944.3383941929405</v>
      </c>
      <c r="L3571">
        <f t="shared" si="299"/>
        <v>89.886065337199867</v>
      </c>
      <c r="M3571">
        <f t="shared" si="300"/>
        <v>51.924793169155073</v>
      </c>
    </row>
    <row r="3572" spans="1:13">
      <c r="A3572" s="230">
        <v>40927</v>
      </c>
      <c r="B3572">
        <v>16.57</v>
      </c>
      <c r="C3572">
        <v>27.15</v>
      </c>
      <c r="D3572">
        <v>16.23</v>
      </c>
      <c r="E3572">
        <v>427.75</v>
      </c>
      <c r="F3572">
        <v>1314.5</v>
      </c>
      <c r="G3572">
        <v>433.45</v>
      </c>
      <c r="H3572">
        <f t="shared" si="295"/>
        <v>32.570024570024572</v>
      </c>
      <c r="I3572">
        <f t="shared" si="296"/>
        <v>59.078634424021395</v>
      </c>
      <c r="J3572">
        <f t="shared" si="297"/>
        <v>129.84</v>
      </c>
      <c r="K3572">
        <f t="shared" si="298"/>
        <v>5925.5000831163079</v>
      </c>
      <c r="L3572">
        <f t="shared" si="299"/>
        <v>90.329984469702168</v>
      </c>
      <c r="M3572">
        <f t="shared" si="300"/>
        <v>52.2745362888637</v>
      </c>
    </row>
    <row r="3573" spans="1:13">
      <c r="A3573" s="230">
        <v>40928</v>
      </c>
      <c r="B3573">
        <v>16.670000000000002</v>
      </c>
      <c r="C3573">
        <v>28.13</v>
      </c>
      <c r="D3573">
        <v>15.14</v>
      </c>
      <c r="E3573">
        <v>420.2998</v>
      </c>
      <c r="F3573">
        <v>1315.38</v>
      </c>
      <c r="G3573">
        <v>434.49</v>
      </c>
      <c r="H3573">
        <f t="shared" si="295"/>
        <v>32.766584766584771</v>
      </c>
      <c r="I3573">
        <f t="shared" si="296"/>
        <v>61.211122885735612</v>
      </c>
      <c r="J3573">
        <f t="shared" si="297"/>
        <v>121.12</v>
      </c>
      <c r="K3573">
        <f t="shared" si="298"/>
        <v>5822.2945641934957</v>
      </c>
      <c r="L3573">
        <f t="shared" si="299"/>
        <v>90.390456425832525</v>
      </c>
      <c r="M3573">
        <f t="shared" si="300"/>
        <v>52.399961407655759</v>
      </c>
    </row>
    <row r="3574" spans="1:13">
      <c r="A3574" s="230">
        <v>40931</v>
      </c>
      <c r="B3574">
        <v>16.87</v>
      </c>
      <c r="C3574">
        <v>28.68</v>
      </c>
      <c r="D3574">
        <v>15.25</v>
      </c>
      <c r="E3574">
        <v>427.40890000000002</v>
      </c>
      <c r="F3574">
        <v>1316</v>
      </c>
      <c r="G3574">
        <v>436.14</v>
      </c>
      <c r="H3574">
        <f t="shared" si="295"/>
        <v>33.159705159705162</v>
      </c>
      <c r="I3574">
        <f t="shared" si="296"/>
        <v>62.407927634656851</v>
      </c>
      <c r="J3574">
        <f t="shared" si="297"/>
        <v>122</v>
      </c>
      <c r="K3574">
        <f t="shared" si="298"/>
        <v>5920.7749210395077</v>
      </c>
      <c r="L3574">
        <f t="shared" si="299"/>
        <v>90.433061667651629</v>
      </c>
      <c r="M3574">
        <f t="shared" si="300"/>
        <v>52.598953182662392</v>
      </c>
    </row>
    <row r="3575" spans="1:13">
      <c r="A3575" s="230">
        <v>40932</v>
      </c>
      <c r="B3575">
        <v>16.850000000000001</v>
      </c>
      <c r="C3575">
        <v>28.52</v>
      </c>
      <c r="D3575">
        <v>15.2</v>
      </c>
      <c r="E3575">
        <v>420.40989999999999</v>
      </c>
      <c r="F3575">
        <v>1314.65</v>
      </c>
      <c r="G3575">
        <v>436.58</v>
      </c>
      <c r="H3575">
        <f t="shared" si="295"/>
        <v>33.120393120393125</v>
      </c>
      <c r="I3575">
        <f t="shared" si="296"/>
        <v>62.059766253152489</v>
      </c>
      <c r="J3575">
        <f t="shared" si="297"/>
        <v>121.6</v>
      </c>
      <c r="K3575">
        <f t="shared" si="298"/>
        <v>5823.8197484346429</v>
      </c>
      <c r="L3575">
        <f t="shared" si="299"/>
        <v>90.34029218949712</v>
      </c>
      <c r="M3575">
        <f t="shared" si="300"/>
        <v>52.652017655997497</v>
      </c>
    </row>
    <row r="3576" spans="1:13">
      <c r="A3576" s="230">
        <v>40933</v>
      </c>
      <c r="B3576">
        <v>16.79</v>
      </c>
      <c r="C3576">
        <v>28.32</v>
      </c>
      <c r="D3576">
        <v>15.35</v>
      </c>
      <c r="E3576">
        <v>446.65989999999999</v>
      </c>
      <c r="F3576">
        <v>1326.05</v>
      </c>
      <c r="G3576">
        <v>440.86</v>
      </c>
      <c r="H3576">
        <f t="shared" si="295"/>
        <v>33.002457002457</v>
      </c>
      <c r="I3576">
        <f t="shared" si="296"/>
        <v>61.624564526272039</v>
      </c>
      <c r="J3576">
        <f t="shared" si="297"/>
        <v>122.8</v>
      </c>
      <c r="K3576">
        <f t="shared" si="298"/>
        <v>6187.4535933950237</v>
      </c>
      <c r="L3576">
        <f t="shared" si="299"/>
        <v>91.123678893912953</v>
      </c>
      <c r="M3576">
        <f t="shared" si="300"/>
        <v>53.168190260257127</v>
      </c>
    </row>
    <row r="3577" spans="1:13">
      <c r="A3577" s="230">
        <v>40934</v>
      </c>
      <c r="B3577">
        <v>16.690000000000001</v>
      </c>
      <c r="C3577">
        <v>27.99</v>
      </c>
      <c r="D3577">
        <v>15.61</v>
      </c>
      <c r="E3577">
        <v>444.62990000000002</v>
      </c>
      <c r="F3577">
        <v>1318.43</v>
      </c>
      <c r="G3577">
        <v>438.17</v>
      </c>
      <c r="H3577">
        <f t="shared" si="295"/>
        <v>32.805896805896808</v>
      </c>
      <c r="I3577">
        <f t="shared" si="296"/>
        <v>60.906481676919292</v>
      </c>
      <c r="J3577">
        <f t="shared" si="297"/>
        <v>124.88</v>
      </c>
      <c r="K3577">
        <f t="shared" si="298"/>
        <v>6159.3325760514217</v>
      </c>
      <c r="L3577">
        <f t="shared" si="299"/>
        <v>90.60004672832973</v>
      </c>
      <c r="M3577">
        <f t="shared" si="300"/>
        <v>52.843773366458429</v>
      </c>
    </row>
    <row r="3578" spans="1:13">
      <c r="A3578" s="230">
        <v>40935</v>
      </c>
      <c r="B3578">
        <v>16.739999999999998</v>
      </c>
      <c r="C3578">
        <v>27.88</v>
      </c>
      <c r="D3578">
        <v>15.22</v>
      </c>
      <c r="E3578">
        <v>447.27980000000002</v>
      </c>
      <c r="F3578">
        <v>1316.33</v>
      </c>
      <c r="G3578">
        <v>438.73</v>
      </c>
      <c r="H3578">
        <f t="shared" si="295"/>
        <v>32.9041769041769</v>
      </c>
      <c r="I3578">
        <f t="shared" si="296"/>
        <v>60.667120727135043</v>
      </c>
      <c r="J3578">
        <f t="shared" si="297"/>
        <v>121.76</v>
      </c>
      <c r="K3578">
        <f t="shared" si="298"/>
        <v>6196.0408932232513</v>
      </c>
      <c r="L3578">
        <f t="shared" si="299"/>
        <v>90.455738651200505</v>
      </c>
      <c r="M3578">
        <f t="shared" si="300"/>
        <v>52.911309968884929</v>
      </c>
    </row>
    <row r="3579" spans="1:13">
      <c r="A3579" s="230">
        <v>40938</v>
      </c>
      <c r="B3579">
        <v>16.98</v>
      </c>
      <c r="C3579">
        <v>27.88</v>
      </c>
      <c r="D3579">
        <v>15.21</v>
      </c>
      <c r="E3579">
        <v>453.00979999999998</v>
      </c>
      <c r="F3579">
        <v>1313.01</v>
      </c>
      <c r="G3579">
        <v>440.19</v>
      </c>
      <c r="H3579">
        <f t="shared" si="295"/>
        <v>33.375921375921379</v>
      </c>
      <c r="I3579">
        <f t="shared" si="296"/>
        <v>60.667120727135043</v>
      </c>
      <c r="J3579">
        <f t="shared" si="297"/>
        <v>121.68</v>
      </c>
      <c r="K3579">
        <f t="shared" si="298"/>
        <v>6275.4169668088871</v>
      </c>
      <c r="L3579">
        <f t="shared" si="299"/>
        <v>90.227594453072385</v>
      </c>
      <c r="M3579">
        <f t="shared" si="300"/>
        <v>53.087387539496852</v>
      </c>
    </row>
    <row r="3580" spans="1:13">
      <c r="A3580" s="230">
        <v>40939</v>
      </c>
      <c r="B3580">
        <v>17.23</v>
      </c>
      <c r="C3580">
        <v>27.98</v>
      </c>
      <c r="D3580">
        <v>15.91</v>
      </c>
      <c r="E3580">
        <v>456.48</v>
      </c>
      <c r="F3580">
        <v>1312.41</v>
      </c>
      <c r="G3580">
        <v>441.01</v>
      </c>
      <c r="H3580">
        <f t="shared" si="295"/>
        <v>33.86732186732187</v>
      </c>
      <c r="I3580">
        <f t="shared" si="296"/>
        <v>60.884721590575268</v>
      </c>
      <c r="J3580">
        <f t="shared" si="297"/>
        <v>127.28</v>
      </c>
      <c r="K3580">
        <f t="shared" si="298"/>
        <v>6323.4886684767553</v>
      </c>
      <c r="L3580">
        <f t="shared" si="299"/>
        <v>90.186363573892606</v>
      </c>
      <c r="M3580">
        <f t="shared" si="300"/>
        <v>53.186280421621362</v>
      </c>
    </row>
    <row r="3581" spans="1:13">
      <c r="A3581" s="230">
        <v>40940</v>
      </c>
      <c r="B3581">
        <v>17.399999999999999</v>
      </c>
      <c r="C3581">
        <v>28.76</v>
      </c>
      <c r="D3581">
        <v>16.010000000000002</v>
      </c>
      <c r="E3581">
        <v>456.18990000000002</v>
      </c>
      <c r="F3581">
        <v>1324.09</v>
      </c>
      <c r="G3581">
        <v>445.11</v>
      </c>
      <c r="H3581">
        <f t="shared" si="295"/>
        <v>34.201474201474198</v>
      </c>
      <c r="I3581">
        <f t="shared" si="296"/>
        <v>62.582008325409035</v>
      </c>
      <c r="J3581">
        <f t="shared" si="297"/>
        <v>128.08000000000001</v>
      </c>
      <c r="K3581">
        <f t="shared" si="298"/>
        <v>6319.4699950130225</v>
      </c>
      <c r="L3581">
        <f t="shared" si="299"/>
        <v>90.988991355259003</v>
      </c>
      <c r="M3581">
        <f t="shared" si="300"/>
        <v>53.68074483224391</v>
      </c>
    </row>
    <row r="3582" spans="1:13">
      <c r="A3582" s="230">
        <v>40941</v>
      </c>
      <c r="B3582">
        <v>17.600000000000001</v>
      </c>
      <c r="C3582">
        <v>28.5</v>
      </c>
      <c r="D3582">
        <v>15.96</v>
      </c>
      <c r="E3582">
        <v>455.11989999999997</v>
      </c>
      <c r="F3582">
        <v>1325.54</v>
      </c>
      <c r="G3582">
        <v>446.23</v>
      </c>
      <c r="H3582">
        <f t="shared" si="295"/>
        <v>34.594594594594597</v>
      </c>
      <c r="I3582">
        <f t="shared" si="296"/>
        <v>62.016246080464448</v>
      </c>
      <c r="J3582">
        <f t="shared" si="297"/>
        <v>127.68</v>
      </c>
      <c r="K3582">
        <f t="shared" si="298"/>
        <v>6304.6475868565412</v>
      </c>
      <c r="L3582">
        <f t="shared" si="299"/>
        <v>91.088632646610137</v>
      </c>
      <c r="M3582">
        <f t="shared" si="300"/>
        <v>53.815818037096896</v>
      </c>
    </row>
    <row r="3583" spans="1:13">
      <c r="A3583" s="230">
        <v>40942</v>
      </c>
      <c r="B3583">
        <v>17.66</v>
      </c>
      <c r="C3583">
        <v>29.07</v>
      </c>
      <c r="D3583">
        <v>16.100000000000001</v>
      </c>
      <c r="E3583">
        <v>459.67989999999998</v>
      </c>
      <c r="F3583">
        <v>1344.9</v>
      </c>
      <c r="G3583">
        <v>452.47</v>
      </c>
      <c r="H3583">
        <f t="shared" si="295"/>
        <v>34.712530712530715</v>
      </c>
      <c r="I3583">
        <f t="shared" si="296"/>
        <v>63.256571002073734</v>
      </c>
      <c r="J3583">
        <f t="shared" si="297"/>
        <v>128.80000000000001</v>
      </c>
      <c r="K3583">
        <f t="shared" si="298"/>
        <v>6367.815980495373</v>
      </c>
      <c r="L3583">
        <f t="shared" si="299"/>
        <v>92.419015681477717</v>
      </c>
      <c r="M3583">
        <f t="shared" si="300"/>
        <v>54.568368749849249</v>
      </c>
    </row>
    <row r="3584" spans="1:13">
      <c r="A3584" s="230">
        <v>40945</v>
      </c>
      <c r="B3584">
        <v>17.649999999999999</v>
      </c>
      <c r="C3584">
        <v>28.76</v>
      </c>
      <c r="D3584">
        <v>16.09</v>
      </c>
      <c r="E3584">
        <v>463.97</v>
      </c>
      <c r="F3584">
        <v>1344.33</v>
      </c>
      <c r="G3584">
        <v>452.57</v>
      </c>
      <c r="H3584">
        <f t="shared" si="295"/>
        <v>34.692874692874689</v>
      </c>
      <c r="I3584">
        <f t="shared" si="296"/>
        <v>62.582008325409035</v>
      </c>
      <c r="J3584">
        <f t="shared" si="297"/>
        <v>128.72</v>
      </c>
      <c r="K3584">
        <f t="shared" si="298"/>
        <v>6427.245525572117</v>
      </c>
      <c r="L3584">
        <f t="shared" si="299"/>
        <v>92.379846346256926</v>
      </c>
      <c r="M3584">
        <f t="shared" si="300"/>
        <v>54.58042885742541</v>
      </c>
    </row>
    <row r="3585" spans="1:13">
      <c r="A3585" s="230">
        <v>40946</v>
      </c>
      <c r="B3585">
        <v>17.829999999999998</v>
      </c>
      <c r="C3585">
        <v>28.95</v>
      </c>
      <c r="D3585">
        <v>16</v>
      </c>
      <c r="E3585">
        <v>468.82979999999998</v>
      </c>
      <c r="F3585">
        <v>1347.05</v>
      </c>
      <c r="G3585">
        <v>453.97</v>
      </c>
      <c r="H3585">
        <f t="shared" si="295"/>
        <v>35.046683046683043</v>
      </c>
      <c r="I3585">
        <f t="shared" si="296"/>
        <v>62.995449965945461</v>
      </c>
      <c r="J3585">
        <f t="shared" si="297"/>
        <v>128</v>
      </c>
      <c r="K3585">
        <f t="shared" si="298"/>
        <v>6494.5669640383439</v>
      </c>
      <c r="L3585">
        <f t="shared" si="299"/>
        <v>92.566759665205254</v>
      </c>
      <c r="M3585">
        <f t="shared" si="300"/>
        <v>54.749270363491647</v>
      </c>
    </row>
    <row r="3586" spans="1:13">
      <c r="A3586" s="230">
        <v>40947</v>
      </c>
      <c r="B3586">
        <v>18.05</v>
      </c>
      <c r="C3586">
        <v>29.46</v>
      </c>
      <c r="D3586">
        <v>16.12</v>
      </c>
      <c r="E3586">
        <v>476.67989999999998</v>
      </c>
      <c r="F3586">
        <v>1349.96</v>
      </c>
      <c r="G3586">
        <v>456.94</v>
      </c>
      <c r="H3586">
        <f t="shared" si="295"/>
        <v>35.479115479115478</v>
      </c>
      <c r="I3586">
        <f t="shared" si="296"/>
        <v>64.105214369490625</v>
      </c>
      <c r="J3586">
        <f t="shared" si="297"/>
        <v>128.96</v>
      </c>
      <c r="K3586">
        <f t="shared" si="298"/>
        <v>6603.3121848506671</v>
      </c>
      <c r="L3586">
        <f t="shared" si="299"/>
        <v>92.766729429227198</v>
      </c>
      <c r="M3586">
        <f t="shared" si="300"/>
        <v>55.107455558503588</v>
      </c>
    </row>
    <row r="3587" spans="1:13">
      <c r="A3587" s="230">
        <v>40948</v>
      </c>
      <c r="B3587">
        <v>18.059999999999999</v>
      </c>
      <c r="C3587">
        <v>29.11</v>
      </c>
      <c r="D3587">
        <v>16.940000000000001</v>
      </c>
      <c r="E3587">
        <v>493.16989999999998</v>
      </c>
      <c r="F3587">
        <v>1351.95</v>
      </c>
      <c r="G3587">
        <v>461.37</v>
      </c>
      <c r="H3587">
        <f t="shared" si="295"/>
        <v>35.498771498771497</v>
      </c>
      <c r="I3587">
        <f t="shared" si="296"/>
        <v>63.34361134744983</v>
      </c>
      <c r="J3587">
        <f t="shared" si="297"/>
        <v>135.52000000000001</v>
      </c>
      <c r="K3587">
        <f t="shared" si="298"/>
        <v>6831.7435030753031</v>
      </c>
      <c r="L3587">
        <f t="shared" si="299"/>
        <v>92.903478511840135</v>
      </c>
      <c r="M3587">
        <f t="shared" si="300"/>
        <v>55.641718324127453</v>
      </c>
    </row>
    <row r="3588" spans="1:13">
      <c r="A3588" s="230">
        <v>40949</v>
      </c>
      <c r="B3588">
        <v>17.75</v>
      </c>
      <c r="C3588">
        <v>28.7</v>
      </c>
      <c r="D3588">
        <v>17.239999999999998</v>
      </c>
      <c r="E3588">
        <v>493.41989999999998</v>
      </c>
      <c r="F3588">
        <v>1342.64</v>
      </c>
      <c r="G3588">
        <v>458.27</v>
      </c>
      <c r="H3588">
        <f t="shared" si="295"/>
        <v>34.889434889434888</v>
      </c>
      <c r="I3588">
        <f t="shared" si="296"/>
        <v>62.451447807344898</v>
      </c>
      <c r="J3588">
        <f t="shared" si="297"/>
        <v>137.91999999999999</v>
      </c>
      <c r="K3588">
        <f t="shared" si="298"/>
        <v>6835.2066825511165</v>
      </c>
      <c r="L3588">
        <f t="shared" si="299"/>
        <v>92.263712703233878</v>
      </c>
      <c r="M3588">
        <f t="shared" si="300"/>
        <v>55.26785498926651</v>
      </c>
    </row>
    <row r="3589" spans="1:13">
      <c r="A3589" s="230">
        <v>40952</v>
      </c>
      <c r="B3589">
        <v>17.98</v>
      </c>
      <c r="C3589">
        <v>28.75</v>
      </c>
      <c r="D3589">
        <v>17.649999999999999</v>
      </c>
      <c r="E3589">
        <v>502.59989999999999</v>
      </c>
      <c r="F3589">
        <v>1351.77</v>
      </c>
      <c r="G3589">
        <v>460.95</v>
      </c>
      <c r="H3589">
        <f t="shared" si="295"/>
        <v>35.341523341523342</v>
      </c>
      <c r="I3589">
        <f t="shared" si="296"/>
        <v>62.560248239065011</v>
      </c>
      <c r="J3589">
        <f t="shared" si="297"/>
        <v>141.19999999999999</v>
      </c>
      <c r="K3589">
        <f t="shared" si="298"/>
        <v>6962.3746329029755</v>
      </c>
      <c r="L3589">
        <f t="shared" si="299"/>
        <v>92.891109248086195</v>
      </c>
      <c r="M3589">
        <f t="shared" si="300"/>
        <v>55.591065872307581</v>
      </c>
    </row>
    <row r="3590" spans="1:13">
      <c r="A3590" s="230">
        <v>40953</v>
      </c>
      <c r="B3590">
        <v>18.04</v>
      </c>
      <c r="C3590">
        <v>29.08</v>
      </c>
      <c r="D3590">
        <v>17.07</v>
      </c>
      <c r="E3590">
        <v>509.46</v>
      </c>
      <c r="F3590">
        <v>1350.5</v>
      </c>
      <c r="G3590">
        <v>461.96</v>
      </c>
      <c r="H3590">
        <f t="shared" si="295"/>
        <v>35.45945945945946</v>
      </c>
      <c r="I3590">
        <f t="shared" si="296"/>
        <v>63.278331088417758</v>
      </c>
      <c r="J3590">
        <f t="shared" si="297"/>
        <v>136.56</v>
      </c>
      <c r="K3590">
        <f t="shared" si="298"/>
        <v>7057.4056629910792</v>
      </c>
      <c r="L3590">
        <f t="shared" si="299"/>
        <v>92.803837220489001</v>
      </c>
      <c r="M3590">
        <f t="shared" si="300"/>
        <v>55.712872958826793</v>
      </c>
    </row>
    <row r="3591" spans="1:13">
      <c r="A3591" s="230">
        <v>40954</v>
      </c>
      <c r="B3591">
        <v>17.989999999999998</v>
      </c>
      <c r="C3591">
        <v>29.12</v>
      </c>
      <c r="D3591">
        <v>17.48</v>
      </c>
      <c r="E3591">
        <v>497.66989999999998</v>
      </c>
      <c r="F3591">
        <v>1343.23</v>
      </c>
      <c r="G3591">
        <v>459.07</v>
      </c>
      <c r="H3591">
        <f t="shared" si="295"/>
        <v>35.36117936117936</v>
      </c>
      <c r="I3591">
        <f t="shared" si="296"/>
        <v>63.365371433793847</v>
      </c>
      <c r="J3591">
        <f t="shared" si="297"/>
        <v>139.84</v>
      </c>
      <c r="K3591">
        <f t="shared" si="298"/>
        <v>6894.0807336399403</v>
      </c>
      <c r="L3591">
        <f t="shared" si="299"/>
        <v>92.304256401093994</v>
      </c>
      <c r="M3591">
        <f t="shared" si="300"/>
        <v>55.364335849875786</v>
      </c>
    </row>
    <row r="3592" spans="1:13">
      <c r="A3592" s="230">
        <v>40955</v>
      </c>
      <c r="B3592">
        <v>18.32</v>
      </c>
      <c r="C3592">
        <v>29.885000000000002</v>
      </c>
      <c r="D3592">
        <v>17.95</v>
      </c>
      <c r="E3592">
        <v>502.21</v>
      </c>
      <c r="F3592">
        <v>1358.04</v>
      </c>
      <c r="G3592">
        <v>466.26</v>
      </c>
      <c r="H3592">
        <f t="shared" si="295"/>
        <v>36.009828009828013</v>
      </c>
      <c r="I3592">
        <f t="shared" si="296"/>
        <v>65.030018039111582</v>
      </c>
      <c r="J3592">
        <f t="shared" si="297"/>
        <v>143.6</v>
      </c>
      <c r="K3592">
        <f t="shared" si="298"/>
        <v>6956.9734581924977</v>
      </c>
      <c r="L3592">
        <f t="shared" si="299"/>
        <v>93.32197193551491</v>
      </c>
      <c r="M3592">
        <f t="shared" si="300"/>
        <v>56.231457584601657</v>
      </c>
    </row>
    <row r="3593" spans="1:13">
      <c r="A3593" s="230">
        <v>40956</v>
      </c>
      <c r="B3593">
        <v>18.16</v>
      </c>
      <c r="C3593">
        <v>29.59</v>
      </c>
      <c r="D3593">
        <v>18.11</v>
      </c>
      <c r="E3593">
        <v>502.11989999999997</v>
      </c>
      <c r="F3593">
        <v>1361.23</v>
      </c>
      <c r="G3593">
        <v>465.96</v>
      </c>
      <c r="H3593">
        <f t="shared" si="295"/>
        <v>35.695331695331696</v>
      </c>
      <c r="I3593">
        <f t="shared" si="296"/>
        <v>64.388095491962915</v>
      </c>
      <c r="J3593">
        <f t="shared" si="297"/>
        <v>144.88</v>
      </c>
      <c r="K3593">
        <f t="shared" si="298"/>
        <v>6955.7253283094142</v>
      </c>
      <c r="L3593">
        <f t="shared" si="299"/>
        <v>93.541182776487403</v>
      </c>
      <c r="M3593">
        <f t="shared" si="300"/>
        <v>56.19527726187318</v>
      </c>
    </row>
    <row r="3594" spans="1:13">
      <c r="A3594" s="230">
        <v>40959</v>
      </c>
      <c r="B3594">
        <v>18.16</v>
      </c>
      <c r="C3594">
        <v>29.59</v>
      </c>
      <c r="D3594">
        <v>18.11</v>
      </c>
      <c r="E3594">
        <v>502.11989999999997</v>
      </c>
      <c r="F3594">
        <v>1361.23</v>
      </c>
      <c r="G3594">
        <v>465.96</v>
      </c>
      <c r="H3594">
        <f t="shared" si="295"/>
        <v>35.695331695331696</v>
      </c>
      <c r="I3594">
        <f t="shared" si="296"/>
        <v>64.388095491962915</v>
      </c>
      <c r="J3594">
        <f t="shared" si="297"/>
        <v>144.88</v>
      </c>
      <c r="K3594">
        <f t="shared" si="298"/>
        <v>6955.7253283094142</v>
      </c>
      <c r="L3594">
        <f t="shared" si="299"/>
        <v>93.541182776487403</v>
      </c>
      <c r="M3594">
        <f t="shared" si="300"/>
        <v>56.19527726187318</v>
      </c>
    </row>
    <row r="3595" spans="1:13">
      <c r="A3595" s="230">
        <v>40960</v>
      </c>
      <c r="B3595">
        <v>18.21</v>
      </c>
      <c r="C3595">
        <v>29.35</v>
      </c>
      <c r="D3595">
        <v>18.45</v>
      </c>
      <c r="E3595">
        <v>514.84990000000005</v>
      </c>
      <c r="F3595">
        <v>1362.21</v>
      </c>
      <c r="G3595">
        <v>467.93</v>
      </c>
      <c r="H3595">
        <f t="shared" si="295"/>
        <v>35.793611793611795</v>
      </c>
      <c r="I3595">
        <f t="shared" si="296"/>
        <v>63.865853419706369</v>
      </c>
      <c r="J3595">
        <f t="shared" si="297"/>
        <v>147.6</v>
      </c>
      <c r="K3595">
        <f t="shared" si="298"/>
        <v>7132.0704272178209</v>
      </c>
      <c r="L3595">
        <f t="shared" si="299"/>
        <v>93.608526545814371</v>
      </c>
      <c r="M3595">
        <f t="shared" si="300"/>
        <v>56.432861381123523</v>
      </c>
    </row>
    <row r="3596" spans="1:13">
      <c r="A3596" s="230">
        <v>40961</v>
      </c>
      <c r="B3596">
        <v>17.149999999999999</v>
      </c>
      <c r="C3596">
        <v>28.94</v>
      </c>
      <c r="D3596">
        <v>18.28</v>
      </c>
      <c r="E3596">
        <v>513.03980000000001</v>
      </c>
      <c r="F3596">
        <v>1357.66</v>
      </c>
      <c r="G3596">
        <v>465.86</v>
      </c>
      <c r="H3596">
        <f t="shared" si="295"/>
        <v>33.710073710073708</v>
      </c>
      <c r="I3596">
        <f t="shared" si="296"/>
        <v>62.973689879601444</v>
      </c>
      <c r="J3596">
        <f t="shared" si="297"/>
        <v>146.24</v>
      </c>
      <c r="K3596">
        <f t="shared" si="298"/>
        <v>7106.9956225411433</v>
      </c>
      <c r="L3596">
        <f t="shared" si="299"/>
        <v>93.295859045367706</v>
      </c>
      <c r="M3596">
        <f t="shared" si="300"/>
        <v>56.183217154297019</v>
      </c>
    </row>
    <row r="3597" spans="1:13">
      <c r="A3597" s="230">
        <v>40962</v>
      </c>
      <c r="B3597">
        <v>17.399999999999999</v>
      </c>
      <c r="C3597">
        <v>27.05</v>
      </c>
      <c r="D3597">
        <v>17.829999999999998</v>
      </c>
      <c r="E3597">
        <v>516.38990000000001</v>
      </c>
      <c r="F3597">
        <v>1363.46</v>
      </c>
      <c r="G3597">
        <v>468</v>
      </c>
      <c r="H3597">
        <f t="shared" si="295"/>
        <v>34.201474201474198</v>
      </c>
      <c r="I3597">
        <f t="shared" si="296"/>
        <v>58.86103356058117</v>
      </c>
      <c r="J3597">
        <f t="shared" si="297"/>
        <v>142.63999999999999</v>
      </c>
      <c r="K3597">
        <f t="shared" si="298"/>
        <v>7153.4036127888294</v>
      </c>
      <c r="L3597">
        <f t="shared" si="299"/>
        <v>93.694424210772254</v>
      </c>
      <c r="M3597">
        <f t="shared" si="300"/>
        <v>56.441303456426837</v>
      </c>
    </row>
    <row r="3598" spans="1:13">
      <c r="A3598" s="230">
        <v>40963</v>
      </c>
      <c r="B3598">
        <v>17.43</v>
      </c>
      <c r="C3598">
        <v>26.64</v>
      </c>
      <c r="D3598">
        <v>17.739999999999998</v>
      </c>
      <c r="E3598">
        <v>522.40989999999999</v>
      </c>
      <c r="F3598">
        <v>1365.74</v>
      </c>
      <c r="G3598">
        <v>470.6</v>
      </c>
      <c r="H3598">
        <f t="shared" si="295"/>
        <v>34.260442260442261</v>
      </c>
      <c r="I3598">
        <f t="shared" si="296"/>
        <v>57.968870020476238</v>
      </c>
      <c r="J3598">
        <f t="shared" si="297"/>
        <v>141.91999999999999</v>
      </c>
      <c r="K3598">
        <f t="shared" si="298"/>
        <v>7236.7969745664095</v>
      </c>
      <c r="L3598">
        <f t="shared" si="299"/>
        <v>93.851101551655418</v>
      </c>
      <c r="M3598">
        <f t="shared" si="300"/>
        <v>56.754866253406981</v>
      </c>
    </row>
    <row r="3599" spans="1:13">
      <c r="A3599" s="230">
        <v>40966</v>
      </c>
      <c r="B3599">
        <v>17.52</v>
      </c>
      <c r="C3599">
        <v>26.25</v>
      </c>
      <c r="D3599">
        <v>17.57</v>
      </c>
      <c r="E3599">
        <v>525.75980000000004</v>
      </c>
      <c r="F3599">
        <v>1367.59</v>
      </c>
      <c r="G3599">
        <v>471.1</v>
      </c>
      <c r="H3599">
        <f t="shared" si="295"/>
        <v>34.437346437346434</v>
      </c>
      <c r="I3599">
        <f t="shared" si="296"/>
        <v>57.120226653059362</v>
      </c>
      <c r="J3599">
        <f t="shared" si="297"/>
        <v>140.56</v>
      </c>
      <c r="K3599">
        <f t="shared" si="298"/>
        <v>7283.2021942705169</v>
      </c>
      <c r="L3599">
        <f t="shared" si="299"/>
        <v>93.97823009579308</v>
      </c>
      <c r="M3599">
        <f t="shared" si="300"/>
        <v>56.81516679128778</v>
      </c>
    </row>
    <row r="3600" spans="1:13">
      <c r="A3600" s="230">
        <v>40967</v>
      </c>
      <c r="B3600">
        <v>17.579999999999998</v>
      </c>
      <c r="C3600">
        <v>26.18</v>
      </c>
      <c r="D3600">
        <v>17.54</v>
      </c>
      <c r="E3600">
        <v>535.40989999999999</v>
      </c>
      <c r="F3600">
        <v>1372.18</v>
      </c>
      <c r="G3600">
        <v>475.17</v>
      </c>
      <c r="H3600">
        <f t="shared" si="295"/>
        <v>34.555282555282552</v>
      </c>
      <c r="I3600">
        <f t="shared" si="296"/>
        <v>56.967906048651201</v>
      </c>
      <c r="J3600">
        <f t="shared" si="297"/>
        <v>140.32</v>
      </c>
      <c r="K3600">
        <f t="shared" si="298"/>
        <v>7416.8823073086942</v>
      </c>
      <c r="L3600">
        <f t="shared" si="299"/>
        <v>94.293646321518395</v>
      </c>
      <c r="M3600">
        <f t="shared" si="300"/>
        <v>57.306013169637474</v>
      </c>
    </row>
    <row r="3601" spans="1:13">
      <c r="A3601" s="230">
        <v>40968</v>
      </c>
      <c r="B3601">
        <v>17.3</v>
      </c>
      <c r="C3601">
        <v>25.31</v>
      </c>
      <c r="D3601">
        <v>17.57</v>
      </c>
      <c r="E3601">
        <v>542.43989999999997</v>
      </c>
      <c r="F3601">
        <v>1365.68</v>
      </c>
      <c r="G3601">
        <v>472.79</v>
      </c>
      <c r="H3601">
        <f t="shared" si="295"/>
        <v>34.004914004914006</v>
      </c>
      <c r="I3601">
        <f t="shared" si="296"/>
        <v>55.074778536721233</v>
      </c>
      <c r="J3601">
        <f t="shared" si="297"/>
        <v>140.56</v>
      </c>
      <c r="K3601">
        <f t="shared" si="298"/>
        <v>7514.2669141685601</v>
      </c>
      <c r="L3601">
        <f t="shared" si="299"/>
        <v>93.846978463737443</v>
      </c>
      <c r="M3601">
        <f t="shared" si="300"/>
        <v>57.01898260932488</v>
      </c>
    </row>
    <row r="3602" spans="1:13">
      <c r="A3602" s="230">
        <v>40969</v>
      </c>
      <c r="B3602">
        <v>17.38</v>
      </c>
      <c r="C3602">
        <v>25.25</v>
      </c>
      <c r="D3602">
        <v>17.57</v>
      </c>
      <c r="E3602">
        <v>544.47</v>
      </c>
      <c r="F3602">
        <v>1374.09</v>
      </c>
      <c r="G3602">
        <v>475.85</v>
      </c>
      <c r="H3602">
        <f t="shared" si="295"/>
        <v>34.162162162162161</v>
      </c>
      <c r="I3602">
        <f t="shared" si="296"/>
        <v>54.944218018657097</v>
      </c>
      <c r="J3602">
        <f t="shared" si="297"/>
        <v>140.56</v>
      </c>
      <c r="K3602">
        <f t="shared" si="298"/>
        <v>7542.3893167839533</v>
      </c>
      <c r="L3602">
        <f t="shared" si="299"/>
        <v>94.424897953574032</v>
      </c>
      <c r="M3602">
        <f t="shared" si="300"/>
        <v>57.388021901155362</v>
      </c>
    </row>
    <row r="3603" spans="1:13">
      <c r="A3603" s="230">
        <v>40970</v>
      </c>
      <c r="B3603">
        <v>17.36</v>
      </c>
      <c r="C3603">
        <v>25.32</v>
      </c>
      <c r="D3603">
        <v>17.399999999999999</v>
      </c>
      <c r="E3603">
        <v>545.17989999999998</v>
      </c>
      <c r="F3603">
        <v>1369.63</v>
      </c>
      <c r="G3603">
        <v>474.94</v>
      </c>
      <c r="H3603">
        <f t="shared" si="295"/>
        <v>34.122850122850124</v>
      </c>
      <c r="I3603">
        <f t="shared" si="296"/>
        <v>55.096538623065257</v>
      </c>
      <c r="J3603">
        <f t="shared" si="297"/>
        <v>139.19999999999999</v>
      </c>
      <c r="K3603">
        <f t="shared" si="298"/>
        <v>7552.2233612234722</v>
      </c>
      <c r="L3603">
        <f t="shared" si="299"/>
        <v>94.11841508500433</v>
      </c>
      <c r="M3603">
        <f t="shared" si="300"/>
        <v>57.278274922212312</v>
      </c>
    </row>
    <row r="3604" spans="1:13">
      <c r="A3604" s="230">
        <v>40973</v>
      </c>
      <c r="B3604">
        <v>17.11</v>
      </c>
      <c r="C3604">
        <v>25.01</v>
      </c>
      <c r="D3604">
        <v>17.2</v>
      </c>
      <c r="E3604">
        <v>533.15989999999999</v>
      </c>
      <c r="F3604">
        <v>1364.33</v>
      </c>
      <c r="G3604">
        <v>470.36</v>
      </c>
      <c r="H3604">
        <f t="shared" si="295"/>
        <v>33.631449631449634</v>
      </c>
      <c r="I3604">
        <f t="shared" si="296"/>
        <v>54.421975946400558</v>
      </c>
      <c r="J3604">
        <f t="shared" si="297"/>
        <v>137.6</v>
      </c>
      <c r="K3604">
        <f t="shared" si="298"/>
        <v>7385.7136920263756</v>
      </c>
      <c r="L3604">
        <f t="shared" si="299"/>
        <v>93.754208985582935</v>
      </c>
      <c r="M3604">
        <f t="shared" si="300"/>
        <v>56.725921995224198</v>
      </c>
    </row>
    <row r="3605" spans="1:13">
      <c r="A3605" s="230">
        <v>40974</v>
      </c>
      <c r="B3605">
        <v>16.809999999999999</v>
      </c>
      <c r="C3605">
        <v>24.17</v>
      </c>
      <c r="D3605">
        <v>17.09</v>
      </c>
      <c r="E3605">
        <v>530.25980000000004</v>
      </c>
      <c r="F3605">
        <v>1343.36</v>
      </c>
      <c r="G3605">
        <v>465.23</v>
      </c>
      <c r="H3605">
        <f t="shared" si="295"/>
        <v>33.041769041769037</v>
      </c>
      <c r="I3605">
        <f t="shared" si="296"/>
        <v>52.594128693502654</v>
      </c>
      <c r="J3605">
        <f t="shared" si="297"/>
        <v>136.72</v>
      </c>
      <c r="K3605">
        <f t="shared" si="298"/>
        <v>7345.5394248351531</v>
      </c>
      <c r="L3605">
        <f t="shared" si="299"/>
        <v>92.313189758249607</v>
      </c>
      <c r="M3605">
        <f t="shared" si="300"/>
        <v>56.107238476567211</v>
      </c>
    </row>
    <row r="3606" spans="1:13">
      <c r="A3606" s="230">
        <v>40975</v>
      </c>
      <c r="B3606">
        <v>17</v>
      </c>
      <c r="C3606">
        <v>24.36</v>
      </c>
      <c r="D3606">
        <v>17.100000000000001</v>
      </c>
      <c r="E3606">
        <v>530.68989999999997</v>
      </c>
      <c r="F3606">
        <v>1352.63</v>
      </c>
      <c r="G3606">
        <v>468.44</v>
      </c>
      <c r="H3606">
        <f t="shared" si="295"/>
        <v>33.415233415233416</v>
      </c>
      <c r="I3606">
        <f t="shared" si="296"/>
        <v>53.007570334039087</v>
      </c>
      <c r="J3606">
        <f t="shared" si="297"/>
        <v>136.80000000000001</v>
      </c>
      <c r="K3606">
        <f t="shared" si="298"/>
        <v>7351.4974788053414</v>
      </c>
      <c r="L3606">
        <f t="shared" si="299"/>
        <v>92.950206841577213</v>
      </c>
      <c r="M3606">
        <f t="shared" si="300"/>
        <v>56.494367929761935</v>
      </c>
    </row>
    <row r="3607" spans="1:13">
      <c r="A3607" s="230">
        <v>40976</v>
      </c>
      <c r="B3607">
        <v>17.21</v>
      </c>
      <c r="C3607">
        <v>24.64</v>
      </c>
      <c r="D3607">
        <v>17.61</v>
      </c>
      <c r="E3607">
        <v>541.99</v>
      </c>
      <c r="F3607">
        <v>1365.91</v>
      </c>
      <c r="G3607">
        <v>473.63</v>
      </c>
      <c r="H3607">
        <f t="shared" si="295"/>
        <v>33.828009828009826</v>
      </c>
      <c r="I3607">
        <f t="shared" si="296"/>
        <v>53.616852751671715</v>
      </c>
      <c r="J3607">
        <f t="shared" si="297"/>
        <v>140.88</v>
      </c>
      <c r="K3607">
        <f t="shared" si="298"/>
        <v>7508.0345763838868</v>
      </c>
      <c r="L3607">
        <f t="shared" si="299"/>
        <v>93.862783634089695</v>
      </c>
      <c r="M3607">
        <f t="shared" si="300"/>
        <v>57.120287512964616</v>
      </c>
    </row>
    <row r="3608" spans="1:13">
      <c r="A3608" s="230">
        <v>40977</v>
      </c>
      <c r="B3608">
        <v>16.93</v>
      </c>
      <c r="C3608">
        <v>24.18</v>
      </c>
      <c r="D3608">
        <v>17.39</v>
      </c>
      <c r="E3608">
        <v>545.16989999999998</v>
      </c>
      <c r="F3608">
        <v>1370.87</v>
      </c>
      <c r="G3608">
        <v>475.48</v>
      </c>
      <c r="H3608">
        <f t="shared" si="295"/>
        <v>33.27764127764128</v>
      </c>
      <c r="I3608">
        <f t="shared" si="296"/>
        <v>52.615888779846678</v>
      </c>
      <c r="J3608">
        <f t="shared" si="297"/>
        <v>139.12</v>
      </c>
      <c r="K3608">
        <f t="shared" si="298"/>
        <v>7552.084834044439</v>
      </c>
      <c r="L3608">
        <f t="shared" si="299"/>
        <v>94.203625568642536</v>
      </c>
      <c r="M3608">
        <f t="shared" si="300"/>
        <v>57.343399503123571</v>
      </c>
    </row>
    <row r="3609" spans="1:13">
      <c r="A3609" s="230">
        <v>40980</v>
      </c>
      <c r="B3609">
        <v>16.96</v>
      </c>
      <c r="C3609">
        <v>24.04</v>
      </c>
      <c r="D3609">
        <v>17.190000000000001</v>
      </c>
      <c r="E3609">
        <v>552</v>
      </c>
      <c r="F3609">
        <v>1371.09</v>
      </c>
      <c r="G3609">
        <v>476.24</v>
      </c>
      <c r="H3609">
        <f t="shared" si="295"/>
        <v>33.336609336609335</v>
      </c>
      <c r="I3609">
        <f t="shared" si="296"/>
        <v>52.311247571030364</v>
      </c>
      <c r="J3609">
        <f t="shared" si="297"/>
        <v>137.52000000000001</v>
      </c>
      <c r="K3609">
        <f t="shared" si="298"/>
        <v>7646.7002825954451</v>
      </c>
      <c r="L3609">
        <f t="shared" si="299"/>
        <v>94.218743557675126</v>
      </c>
      <c r="M3609">
        <f t="shared" si="300"/>
        <v>57.435056320702387</v>
      </c>
    </row>
    <row r="3610" spans="1:13">
      <c r="A3610" s="230">
        <v>40981</v>
      </c>
      <c r="B3610">
        <v>17.23</v>
      </c>
      <c r="C3610">
        <v>24.57</v>
      </c>
      <c r="D3610">
        <v>17.510000000000002</v>
      </c>
      <c r="E3610">
        <v>568.09990000000005</v>
      </c>
      <c r="F3610">
        <v>1395.95</v>
      </c>
      <c r="G3610">
        <v>485.95</v>
      </c>
      <c r="H3610">
        <f t="shared" si="295"/>
        <v>33.86732186732187</v>
      </c>
      <c r="I3610">
        <f t="shared" si="296"/>
        <v>53.464532147263562</v>
      </c>
      <c r="J3610">
        <f t="shared" si="297"/>
        <v>140.08000000000001</v>
      </c>
      <c r="K3610">
        <f t="shared" si="298"/>
        <v>7869.7276555660228</v>
      </c>
      <c r="L3610">
        <f t="shared" si="299"/>
        <v>95.927076318357365</v>
      </c>
      <c r="M3610">
        <f t="shared" si="300"/>
        <v>58.60609276634748</v>
      </c>
    </row>
    <row r="3611" spans="1:13">
      <c r="A3611" s="230">
        <v>40982</v>
      </c>
      <c r="B3611">
        <v>17.420000000000002</v>
      </c>
      <c r="C3611">
        <v>24.34</v>
      </c>
      <c r="D3611">
        <v>17.55</v>
      </c>
      <c r="E3611">
        <v>589.57979999999998</v>
      </c>
      <c r="F3611">
        <v>1394.28</v>
      </c>
      <c r="G3611">
        <v>489</v>
      </c>
      <c r="H3611">
        <f t="shared" si="295"/>
        <v>34.240786240786242</v>
      </c>
      <c r="I3611">
        <f t="shared" si="296"/>
        <v>52.964050161351039</v>
      </c>
      <c r="J3611">
        <f t="shared" si="297"/>
        <v>140.4</v>
      </c>
      <c r="K3611">
        <f t="shared" si="298"/>
        <v>8167.2826508560975</v>
      </c>
      <c r="L3611">
        <f t="shared" si="299"/>
        <v>95.812317037973642</v>
      </c>
      <c r="M3611">
        <f t="shared" si="300"/>
        <v>58.973926047420349</v>
      </c>
    </row>
    <row r="3612" spans="1:13">
      <c r="A3612" s="230">
        <v>40983</v>
      </c>
      <c r="B3612">
        <v>17.350000000000001</v>
      </c>
      <c r="C3612">
        <v>24.4</v>
      </c>
      <c r="D3612">
        <v>17.649999999999999</v>
      </c>
      <c r="E3612">
        <v>585.5598</v>
      </c>
      <c r="F3612">
        <v>1402.6</v>
      </c>
      <c r="G3612">
        <v>490.37</v>
      </c>
      <c r="H3612">
        <f t="shared" si="295"/>
        <v>34.103194103194106</v>
      </c>
      <c r="I3612">
        <f t="shared" si="296"/>
        <v>53.094610679415176</v>
      </c>
      <c r="J3612">
        <f t="shared" si="297"/>
        <v>141.19999999999999</v>
      </c>
      <c r="K3612">
        <f t="shared" si="298"/>
        <v>8111.5947248850216</v>
      </c>
      <c r="L3612">
        <f t="shared" si="299"/>
        <v>96.384051895933254</v>
      </c>
      <c r="M3612">
        <f t="shared" si="300"/>
        <v>59.139149521213731</v>
      </c>
    </row>
    <row r="3613" spans="1:13">
      <c r="A3613" s="230">
        <v>40984</v>
      </c>
      <c r="B3613">
        <v>17.3</v>
      </c>
      <c r="C3613">
        <v>24.49</v>
      </c>
      <c r="D3613">
        <v>17.579999999999998</v>
      </c>
      <c r="E3613">
        <v>585.56979999999999</v>
      </c>
      <c r="F3613">
        <v>1404.17</v>
      </c>
      <c r="G3613">
        <v>490.43</v>
      </c>
      <c r="H3613">
        <f t="shared" si="295"/>
        <v>34.004914004914006</v>
      </c>
      <c r="I3613">
        <f t="shared" si="296"/>
        <v>53.290451456511377</v>
      </c>
      <c r="J3613">
        <f t="shared" si="297"/>
        <v>140.63999999999999</v>
      </c>
      <c r="K3613">
        <f t="shared" si="298"/>
        <v>8111.7332520640548</v>
      </c>
      <c r="L3613">
        <f t="shared" si="299"/>
        <v>96.491939363120352</v>
      </c>
      <c r="M3613">
        <f t="shared" si="300"/>
        <v>59.146385585759425</v>
      </c>
    </row>
    <row r="3614" spans="1:13">
      <c r="A3614" s="230">
        <v>40987</v>
      </c>
      <c r="B3614">
        <v>17.37</v>
      </c>
      <c r="C3614">
        <v>24.34</v>
      </c>
      <c r="D3614">
        <v>17.28</v>
      </c>
      <c r="E3614">
        <v>601.09990000000005</v>
      </c>
      <c r="F3614">
        <v>1409.75</v>
      </c>
      <c r="G3614">
        <v>494.26</v>
      </c>
      <c r="H3614">
        <f t="shared" si="295"/>
        <v>34.142506142506143</v>
      </c>
      <c r="I3614">
        <f t="shared" si="296"/>
        <v>52.964050161351039</v>
      </c>
      <c r="J3614">
        <f t="shared" si="297"/>
        <v>138.24</v>
      </c>
      <c r="K3614">
        <f t="shared" si="298"/>
        <v>8326.8673463733594</v>
      </c>
      <c r="L3614">
        <f t="shared" si="299"/>
        <v>96.875386539492311</v>
      </c>
      <c r="M3614">
        <f t="shared" si="300"/>
        <v>59.608287705926344</v>
      </c>
    </row>
    <row r="3615" spans="1:13">
      <c r="A3615" s="230">
        <v>40988</v>
      </c>
      <c r="B3615">
        <v>17.16</v>
      </c>
      <c r="C3615">
        <v>23.98</v>
      </c>
      <c r="D3615">
        <v>17.11</v>
      </c>
      <c r="E3615">
        <v>605.96</v>
      </c>
      <c r="F3615">
        <v>1405.52</v>
      </c>
      <c r="G3615">
        <v>493.62</v>
      </c>
      <c r="H3615">
        <f t="shared" si="295"/>
        <v>33.729729729729726</v>
      </c>
      <c r="I3615">
        <f t="shared" si="296"/>
        <v>52.180687052966228</v>
      </c>
      <c r="J3615">
        <f t="shared" si="297"/>
        <v>136.88</v>
      </c>
      <c r="K3615">
        <f t="shared" si="298"/>
        <v>8394.1929406549571</v>
      </c>
      <c r="L3615">
        <f t="shared" si="299"/>
        <v>96.58470884127486</v>
      </c>
      <c r="M3615">
        <f t="shared" si="300"/>
        <v>59.531103017438916</v>
      </c>
    </row>
    <row r="3616" spans="1:13">
      <c r="A3616" s="230">
        <v>40989</v>
      </c>
      <c r="B3616">
        <v>17.22</v>
      </c>
      <c r="C3616">
        <v>23.46</v>
      </c>
      <c r="D3616">
        <v>17.05</v>
      </c>
      <c r="E3616">
        <v>602.5</v>
      </c>
      <c r="F3616">
        <v>1402.89</v>
      </c>
      <c r="G3616">
        <v>493.25</v>
      </c>
      <c r="H3616">
        <f t="shared" si="295"/>
        <v>33.847665847665844</v>
      </c>
      <c r="I3616">
        <f t="shared" si="296"/>
        <v>51.049162563077047</v>
      </c>
      <c r="J3616">
        <f t="shared" si="297"/>
        <v>136.4</v>
      </c>
      <c r="K3616">
        <f t="shared" si="298"/>
        <v>8346.2625367097025</v>
      </c>
      <c r="L3616">
        <f t="shared" si="299"/>
        <v>96.403980154203481</v>
      </c>
      <c r="M3616">
        <f t="shared" si="300"/>
        <v>59.486480619407132</v>
      </c>
    </row>
    <row r="3617" spans="1:13">
      <c r="A3617" s="230">
        <v>40990</v>
      </c>
      <c r="B3617">
        <v>17.02</v>
      </c>
      <c r="C3617">
        <v>23.03</v>
      </c>
      <c r="D3617">
        <v>17.22</v>
      </c>
      <c r="E3617">
        <v>599.33979999999997</v>
      </c>
      <c r="F3617">
        <v>1392.78</v>
      </c>
      <c r="G3617">
        <v>491.88</v>
      </c>
      <c r="H3617">
        <f t="shared" si="295"/>
        <v>33.454545454545453</v>
      </c>
      <c r="I3617">
        <f t="shared" si="296"/>
        <v>50.113478850284075</v>
      </c>
      <c r="J3617">
        <f t="shared" si="297"/>
        <v>137.76</v>
      </c>
      <c r="K3617">
        <f t="shared" si="298"/>
        <v>8302.4851775918432</v>
      </c>
      <c r="L3617">
        <f t="shared" si="299"/>
        <v>95.709239840024182</v>
      </c>
      <c r="M3617">
        <f t="shared" si="300"/>
        <v>59.321257145613743</v>
      </c>
    </row>
    <row r="3618" spans="1:13">
      <c r="A3618" s="230">
        <v>40991</v>
      </c>
      <c r="B3618">
        <v>16.475000000000001</v>
      </c>
      <c r="C3618">
        <v>23.63</v>
      </c>
      <c r="D3618">
        <v>17.149999999999999</v>
      </c>
      <c r="E3618">
        <v>596.0498</v>
      </c>
      <c r="F3618">
        <v>1397.11</v>
      </c>
      <c r="G3618">
        <v>491.77</v>
      </c>
      <c r="H3618">
        <f t="shared" si="295"/>
        <v>32.383292383292385</v>
      </c>
      <c r="I3618">
        <f t="shared" si="296"/>
        <v>51.419084030925433</v>
      </c>
      <c r="J3618">
        <f t="shared" si="297"/>
        <v>137.19999999999999</v>
      </c>
      <c r="K3618">
        <f t="shared" si="298"/>
        <v>8256.9097356901439</v>
      </c>
      <c r="L3618">
        <f t="shared" si="299"/>
        <v>96.006789351438272</v>
      </c>
      <c r="M3618">
        <f t="shared" si="300"/>
        <v>59.307991027279968</v>
      </c>
    </row>
    <row r="3619" spans="1:13">
      <c r="A3619" s="230">
        <v>40994</v>
      </c>
      <c r="B3619">
        <v>16.7</v>
      </c>
      <c r="C3619">
        <v>23.89</v>
      </c>
      <c r="D3619">
        <v>17.91</v>
      </c>
      <c r="E3619">
        <v>606.98</v>
      </c>
      <c r="F3619">
        <v>1416.51</v>
      </c>
      <c r="G3619">
        <v>500.12</v>
      </c>
      <c r="H3619">
        <f t="shared" si="295"/>
        <v>32.825552825552826</v>
      </c>
      <c r="I3619">
        <f t="shared" si="296"/>
        <v>51.984846275870019</v>
      </c>
      <c r="J3619">
        <f t="shared" si="297"/>
        <v>143.28</v>
      </c>
      <c r="K3619">
        <f t="shared" si="298"/>
        <v>8408.3227129162751</v>
      </c>
      <c r="L3619">
        <f t="shared" si="299"/>
        <v>97.339921111584502</v>
      </c>
      <c r="M3619">
        <f t="shared" si="300"/>
        <v>60.315010009889292</v>
      </c>
    </row>
    <row r="3620" spans="1:13">
      <c r="A3620" s="230">
        <v>40995</v>
      </c>
      <c r="B3620">
        <v>16.66</v>
      </c>
      <c r="C3620">
        <v>23.62</v>
      </c>
      <c r="D3620">
        <v>17.989999999999998</v>
      </c>
      <c r="E3620">
        <v>614.48</v>
      </c>
      <c r="F3620">
        <v>1412.52</v>
      </c>
      <c r="G3620">
        <v>500.66</v>
      </c>
      <c r="H3620">
        <f t="shared" si="295"/>
        <v>32.746928746928745</v>
      </c>
      <c r="I3620">
        <f t="shared" si="296"/>
        <v>51.397323944581409</v>
      </c>
      <c r="J3620">
        <f t="shared" si="297"/>
        <v>143.91999999999999</v>
      </c>
      <c r="K3620">
        <f t="shared" si="298"/>
        <v>8512.2180971906691</v>
      </c>
      <c r="L3620">
        <f t="shared" si="299"/>
        <v>97.065735765038966</v>
      </c>
      <c r="M3620">
        <f t="shared" si="300"/>
        <v>60.380134590800552</v>
      </c>
    </row>
    <row r="3621" spans="1:13">
      <c r="A3621" s="230">
        <v>40996</v>
      </c>
      <c r="B3621">
        <v>16.515000000000001</v>
      </c>
      <c r="C3621">
        <v>23.58</v>
      </c>
      <c r="D3621">
        <v>18.579999999999998</v>
      </c>
      <c r="E3621">
        <v>617.61990000000003</v>
      </c>
      <c r="F3621">
        <v>1405.54</v>
      </c>
      <c r="G3621">
        <v>499.48</v>
      </c>
      <c r="H3621">
        <f t="shared" si="295"/>
        <v>32.461916461916459</v>
      </c>
      <c r="I3621">
        <f t="shared" si="296"/>
        <v>51.31028359920532</v>
      </c>
      <c r="J3621">
        <f t="shared" si="297"/>
        <v>148.63999999999999</v>
      </c>
      <c r="K3621">
        <f t="shared" si="298"/>
        <v>8555.7142461350923</v>
      </c>
      <c r="L3621">
        <f t="shared" si="299"/>
        <v>96.586083203914185</v>
      </c>
      <c r="M3621">
        <f t="shared" si="300"/>
        <v>60.237825321401871</v>
      </c>
    </row>
    <row r="3622" spans="1:13">
      <c r="A3622" s="230">
        <v>40997</v>
      </c>
      <c r="B3622">
        <v>16.600000000000001</v>
      </c>
      <c r="C3622">
        <v>23.51</v>
      </c>
      <c r="D3622">
        <v>18.53</v>
      </c>
      <c r="E3622">
        <v>609.85990000000004</v>
      </c>
      <c r="F3622">
        <v>1403.28</v>
      </c>
      <c r="G3622">
        <v>498.34</v>
      </c>
      <c r="H3622">
        <f t="shared" si="295"/>
        <v>32.628992628992634</v>
      </c>
      <c r="I3622">
        <f t="shared" si="296"/>
        <v>51.15796299479716</v>
      </c>
      <c r="J3622">
        <f t="shared" si="297"/>
        <v>148.24</v>
      </c>
      <c r="K3622">
        <f t="shared" si="298"/>
        <v>8448.2171552058517</v>
      </c>
      <c r="L3622">
        <f t="shared" si="299"/>
        <v>96.430780225670347</v>
      </c>
      <c r="M3622">
        <f t="shared" si="300"/>
        <v>60.100340095033651</v>
      </c>
    </row>
    <row r="3623" spans="1:13">
      <c r="A3623" s="230">
        <v>40998</v>
      </c>
      <c r="B3623">
        <v>16.594999999999999</v>
      </c>
      <c r="C3623">
        <v>23.83</v>
      </c>
      <c r="D3623">
        <v>17.98</v>
      </c>
      <c r="E3623">
        <v>599.5498</v>
      </c>
      <c r="F3623">
        <v>1408.47</v>
      </c>
      <c r="G3623">
        <v>496.57</v>
      </c>
      <c r="H3623">
        <f t="shared" si="295"/>
        <v>32.619164619164621</v>
      </c>
      <c r="I3623">
        <f t="shared" si="296"/>
        <v>51.85428575780589</v>
      </c>
      <c r="J3623">
        <f t="shared" si="297"/>
        <v>143.84</v>
      </c>
      <c r="K3623">
        <f t="shared" si="298"/>
        <v>8305.3942483515275</v>
      </c>
      <c r="L3623">
        <f t="shared" si="299"/>
        <v>96.78742733057544</v>
      </c>
      <c r="M3623">
        <f t="shared" si="300"/>
        <v>59.886876190935624</v>
      </c>
    </row>
    <row r="3624" spans="1:13">
      <c r="A3624" s="230">
        <v>41001</v>
      </c>
      <c r="B3624">
        <v>16.77</v>
      </c>
      <c r="C3624">
        <v>23.88</v>
      </c>
      <c r="D3624">
        <v>18.329999999999998</v>
      </c>
      <c r="E3624">
        <v>618.62990000000002</v>
      </c>
      <c r="F3624">
        <v>1419.04</v>
      </c>
      <c r="G3624">
        <v>502.11</v>
      </c>
      <c r="H3624">
        <f t="shared" si="295"/>
        <v>32.963144963144963</v>
      </c>
      <c r="I3624">
        <f t="shared" si="296"/>
        <v>51.963086189526003</v>
      </c>
      <c r="J3624">
        <f t="shared" si="297"/>
        <v>146.63999999999999</v>
      </c>
      <c r="K3624">
        <f t="shared" si="298"/>
        <v>8569.7054912173771</v>
      </c>
      <c r="L3624">
        <f t="shared" si="299"/>
        <v>97.513777985459242</v>
      </c>
      <c r="M3624">
        <f t="shared" si="300"/>
        <v>60.555006150654869</v>
      </c>
    </row>
    <row r="3625" spans="1:13">
      <c r="A3625" s="230">
        <v>41002</v>
      </c>
      <c r="B3625">
        <v>16.61</v>
      </c>
      <c r="C3625">
        <v>23.45</v>
      </c>
      <c r="D3625">
        <v>18.45</v>
      </c>
      <c r="E3625">
        <v>629.31979999999999</v>
      </c>
      <c r="F3625">
        <v>1413.38</v>
      </c>
      <c r="G3625">
        <v>501.58</v>
      </c>
      <c r="H3625">
        <f t="shared" si="295"/>
        <v>32.648648648648646</v>
      </c>
      <c r="I3625">
        <f t="shared" si="296"/>
        <v>51.02740247673303</v>
      </c>
      <c r="J3625">
        <f t="shared" si="297"/>
        <v>147.6</v>
      </c>
      <c r="K3625">
        <f t="shared" si="298"/>
        <v>8717.7896603313566</v>
      </c>
      <c r="L3625">
        <f t="shared" si="299"/>
        <v>97.124833358529983</v>
      </c>
      <c r="M3625">
        <f t="shared" si="300"/>
        <v>60.491087580501222</v>
      </c>
    </row>
    <row r="3626" spans="1:13">
      <c r="A3626" s="230">
        <v>41003</v>
      </c>
      <c r="B3626">
        <v>16.46</v>
      </c>
      <c r="C3626">
        <v>23.27</v>
      </c>
      <c r="D3626">
        <v>18.28</v>
      </c>
      <c r="E3626">
        <v>624.3098</v>
      </c>
      <c r="F3626">
        <v>1398.96</v>
      </c>
      <c r="G3626">
        <v>494.6</v>
      </c>
      <c r="H3626">
        <f t="shared" si="295"/>
        <v>32.353808353808354</v>
      </c>
      <c r="I3626">
        <f t="shared" si="296"/>
        <v>50.635720922540621</v>
      </c>
      <c r="J3626">
        <f t="shared" si="297"/>
        <v>146.24</v>
      </c>
      <c r="K3626">
        <f t="shared" si="298"/>
        <v>8648.3875436360613</v>
      </c>
      <c r="L3626">
        <f t="shared" si="299"/>
        <v>96.133917895575919</v>
      </c>
      <c r="M3626">
        <f t="shared" si="300"/>
        <v>59.649292071685281</v>
      </c>
    </row>
    <row r="3627" spans="1:13">
      <c r="A3627" s="230">
        <v>41004</v>
      </c>
      <c r="B3627">
        <v>16.489999999999998</v>
      </c>
      <c r="C3627">
        <v>23.11</v>
      </c>
      <c r="D3627">
        <v>19.329999999999998</v>
      </c>
      <c r="E3627">
        <v>633.67989999999998</v>
      </c>
      <c r="F3627">
        <v>1398.08</v>
      </c>
      <c r="G3627">
        <v>496.82</v>
      </c>
      <c r="H3627">
        <f t="shared" si="295"/>
        <v>32.41277641277641</v>
      </c>
      <c r="I3627">
        <f t="shared" si="296"/>
        <v>50.287559541036259</v>
      </c>
      <c r="J3627">
        <f t="shared" si="297"/>
        <v>154.63999999999999</v>
      </c>
      <c r="K3627">
        <f t="shared" si="298"/>
        <v>8778.1888956613293</v>
      </c>
      <c r="L3627">
        <f t="shared" si="299"/>
        <v>96.073445939445577</v>
      </c>
      <c r="M3627">
        <f t="shared" si="300"/>
        <v>59.917026459876027</v>
      </c>
    </row>
    <row r="3628" spans="1:13">
      <c r="A3628" s="230">
        <v>41005</v>
      </c>
      <c r="B3628">
        <v>16.489999999999998</v>
      </c>
      <c r="C3628">
        <v>23.11</v>
      </c>
      <c r="D3628">
        <v>19.329999999999998</v>
      </c>
      <c r="E3628">
        <v>633.67989999999998</v>
      </c>
      <c r="F3628">
        <v>1398.08</v>
      </c>
      <c r="G3628">
        <v>496.82</v>
      </c>
      <c r="H3628">
        <f t="shared" si="295"/>
        <v>32.41277641277641</v>
      </c>
      <c r="I3628">
        <f t="shared" si="296"/>
        <v>50.287559541036259</v>
      </c>
      <c r="J3628">
        <f t="shared" si="297"/>
        <v>154.63999999999999</v>
      </c>
      <c r="K3628">
        <f t="shared" si="298"/>
        <v>8778.1888956613293</v>
      </c>
      <c r="L3628">
        <f t="shared" si="299"/>
        <v>96.073445939445577</v>
      </c>
      <c r="M3628">
        <f t="shared" si="300"/>
        <v>59.917026459876027</v>
      </c>
    </row>
    <row r="3629" spans="1:13">
      <c r="A3629" s="230">
        <v>41008</v>
      </c>
      <c r="B3629">
        <v>16.22</v>
      </c>
      <c r="C3629">
        <v>23.14</v>
      </c>
      <c r="D3629">
        <v>19.149999999999999</v>
      </c>
      <c r="E3629">
        <v>636.23</v>
      </c>
      <c r="F3629">
        <v>1382.2</v>
      </c>
      <c r="G3629">
        <v>493.44</v>
      </c>
      <c r="H3629">
        <f t="shared" si="295"/>
        <v>31.882063882063882</v>
      </c>
      <c r="I3629">
        <f t="shared" si="296"/>
        <v>50.352839800068324</v>
      </c>
      <c r="J3629">
        <f t="shared" si="297"/>
        <v>153.19999999999999</v>
      </c>
      <c r="K3629">
        <f t="shared" si="298"/>
        <v>8813.5147115864129</v>
      </c>
      <c r="L3629">
        <f t="shared" si="299"/>
        <v>94.982202003820731</v>
      </c>
      <c r="M3629">
        <f t="shared" si="300"/>
        <v>59.509394823801834</v>
      </c>
    </row>
    <row r="3630" spans="1:13">
      <c r="A3630" s="230">
        <v>41009</v>
      </c>
      <c r="B3630">
        <v>16.25</v>
      </c>
      <c r="C3630">
        <v>23.27</v>
      </c>
      <c r="D3630">
        <v>18.649999999999999</v>
      </c>
      <c r="E3630">
        <v>628.43989999999997</v>
      </c>
      <c r="F3630">
        <v>1358.59</v>
      </c>
      <c r="G3630">
        <v>486.45</v>
      </c>
      <c r="H3630">
        <f t="shared" si="295"/>
        <v>31.941031941031941</v>
      </c>
      <c r="I3630">
        <f t="shared" si="296"/>
        <v>50.635720922540621</v>
      </c>
      <c r="J3630">
        <f t="shared" si="297"/>
        <v>149.19999999999999</v>
      </c>
      <c r="K3630">
        <f t="shared" si="298"/>
        <v>8705.6006538482852</v>
      </c>
      <c r="L3630">
        <f t="shared" si="299"/>
        <v>93.359766908096375</v>
      </c>
      <c r="M3630">
        <f t="shared" si="300"/>
        <v>58.666393304228279</v>
      </c>
    </row>
    <row r="3631" spans="1:13">
      <c r="A3631" s="230">
        <v>41010</v>
      </c>
      <c r="B3631">
        <v>16.254999999999999</v>
      </c>
      <c r="C3631">
        <v>23.41</v>
      </c>
      <c r="D3631">
        <v>18.97</v>
      </c>
      <c r="E3631">
        <v>626.20000000000005</v>
      </c>
      <c r="F3631">
        <v>1368.71</v>
      </c>
      <c r="G3631">
        <v>488.56</v>
      </c>
      <c r="H3631">
        <f t="shared" ref="H3631:H3694" si="301">B3631*100/$B$429</f>
        <v>31.95085995085995</v>
      </c>
      <c r="I3631">
        <f t="shared" ref="I3631:I3694" si="302">C3631*100/$C$429</f>
        <v>50.940362131356935</v>
      </c>
      <c r="J3631">
        <f t="shared" ref="J3631:J3694" si="303">D3631*100/$D$429</f>
        <v>151.76</v>
      </c>
      <c r="K3631">
        <f t="shared" ref="K3631:K3694" si="304">E3631*100/$E$7</f>
        <v>8674.571951016791</v>
      </c>
      <c r="L3631">
        <f t="shared" ref="L3631:L3694" si="305">F3631*100/$F$429</f>
        <v>94.055194403595337</v>
      </c>
      <c r="M3631">
        <f t="shared" ref="M3631:M3694" si="306">G3631*100/$G$429</f>
        <v>58.920861574085244</v>
      </c>
    </row>
    <row r="3632" spans="1:13">
      <c r="A3632" s="230">
        <v>41011</v>
      </c>
      <c r="B3632">
        <v>16.265000000000001</v>
      </c>
      <c r="C3632">
        <v>25.1</v>
      </c>
      <c r="D3632">
        <v>19.149999999999999</v>
      </c>
      <c r="E3632">
        <v>622.76980000000003</v>
      </c>
      <c r="F3632">
        <v>1387.57</v>
      </c>
      <c r="G3632">
        <v>495.04</v>
      </c>
      <c r="H3632">
        <f t="shared" si="301"/>
        <v>31.970515970515972</v>
      </c>
      <c r="I3632">
        <f t="shared" si="302"/>
        <v>54.617816723496759</v>
      </c>
      <c r="J3632">
        <f t="shared" si="303"/>
        <v>153.19999999999999</v>
      </c>
      <c r="K3632">
        <f t="shared" si="304"/>
        <v>8627.0543580650537</v>
      </c>
      <c r="L3632">
        <f t="shared" si="305"/>
        <v>95.351218372479764</v>
      </c>
      <c r="M3632">
        <f t="shared" si="306"/>
        <v>59.702356545020386</v>
      </c>
    </row>
    <row r="3633" spans="1:13">
      <c r="A3633" s="230">
        <v>41012</v>
      </c>
      <c r="B3633">
        <v>16.11</v>
      </c>
      <c r="C3633">
        <v>24.57</v>
      </c>
      <c r="D3633">
        <v>18.87</v>
      </c>
      <c r="E3633">
        <v>605.23</v>
      </c>
      <c r="F3633">
        <v>1370.26</v>
      </c>
      <c r="G3633">
        <v>486.9</v>
      </c>
      <c r="H3633">
        <f t="shared" si="301"/>
        <v>31.665847665847664</v>
      </c>
      <c r="I3633">
        <f t="shared" si="302"/>
        <v>53.464532147263562</v>
      </c>
      <c r="J3633">
        <f t="shared" si="303"/>
        <v>150.96</v>
      </c>
      <c r="K3633">
        <f t="shared" si="304"/>
        <v>8384.0804565855815</v>
      </c>
      <c r="L3633">
        <f t="shared" si="305"/>
        <v>94.161707508143095</v>
      </c>
      <c r="M3633">
        <f t="shared" si="306"/>
        <v>58.720663788320998</v>
      </c>
    </row>
    <row r="3634" spans="1:13">
      <c r="A3634" s="230">
        <v>41015</v>
      </c>
      <c r="B3634">
        <v>16.13</v>
      </c>
      <c r="C3634">
        <v>24.31</v>
      </c>
      <c r="D3634">
        <v>19.32</v>
      </c>
      <c r="E3634">
        <v>580.12990000000002</v>
      </c>
      <c r="F3634">
        <v>1369.57</v>
      </c>
      <c r="G3634">
        <v>481.18</v>
      </c>
      <c r="H3634">
        <f t="shared" si="301"/>
        <v>31.705159705159705</v>
      </c>
      <c r="I3634">
        <f t="shared" si="302"/>
        <v>52.898769902318975</v>
      </c>
      <c r="J3634">
        <f t="shared" si="303"/>
        <v>154.56</v>
      </c>
      <c r="K3634">
        <f t="shared" si="304"/>
        <v>8036.3758519421517</v>
      </c>
      <c r="L3634">
        <f t="shared" si="305"/>
        <v>94.114291997086355</v>
      </c>
      <c r="M3634">
        <f t="shared" si="306"/>
        <v>58.030825634964664</v>
      </c>
    </row>
    <row r="3635" spans="1:13">
      <c r="A3635" s="230">
        <v>41016</v>
      </c>
      <c r="B3635">
        <v>16.38</v>
      </c>
      <c r="C3635">
        <v>24.72</v>
      </c>
      <c r="D3635">
        <v>19.7</v>
      </c>
      <c r="E3635">
        <v>609.70000000000005</v>
      </c>
      <c r="F3635">
        <v>1390.78</v>
      </c>
      <c r="G3635">
        <v>492.24</v>
      </c>
      <c r="H3635">
        <f t="shared" si="301"/>
        <v>32.196560196560199</v>
      </c>
      <c r="I3635">
        <f t="shared" si="302"/>
        <v>53.790933442423899</v>
      </c>
      <c r="J3635">
        <f t="shared" si="303"/>
        <v>157.6</v>
      </c>
      <c r="K3635">
        <f t="shared" si="304"/>
        <v>8446.0021056131227</v>
      </c>
      <c r="L3635">
        <f t="shared" si="305"/>
        <v>95.571803576091582</v>
      </c>
      <c r="M3635">
        <f t="shared" si="306"/>
        <v>59.36467353288792</v>
      </c>
    </row>
    <row r="3636" spans="1:13">
      <c r="A3636" s="230">
        <v>41017</v>
      </c>
      <c r="B3636">
        <v>16.16</v>
      </c>
      <c r="C3636">
        <v>24.93</v>
      </c>
      <c r="D3636">
        <v>19.350000000000001</v>
      </c>
      <c r="E3636">
        <v>608.33979999999997</v>
      </c>
      <c r="F3636">
        <v>1385.14</v>
      </c>
      <c r="G3636">
        <v>488.34</v>
      </c>
      <c r="H3636">
        <f t="shared" si="301"/>
        <v>31.764127764127764</v>
      </c>
      <c r="I3636">
        <f t="shared" si="302"/>
        <v>54.247895255648373</v>
      </c>
      <c r="J3636">
        <f t="shared" si="303"/>
        <v>154.80000000000001</v>
      </c>
      <c r="K3636">
        <f t="shared" si="304"/>
        <v>8427.1596387211175</v>
      </c>
      <c r="L3636">
        <f t="shared" si="305"/>
        <v>95.184233311801648</v>
      </c>
      <c r="M3636">
        <f t="shared" si="306"/>
        <v>58.894329337417695</v>
      </c>
    </row>
    <row r="3637" spans="1:13">
      <c r="A3637" s="230">
        <v>41018</v>
      </c>
      <c r="B3637">
        <v>16.155000000000001</v>
      </c>
      <c r="C3637">
        <v>24.71</v>
      </c>
      <c r="D3637">
        <v>19.079999999999998</v>
      </c>
      <c r="E3637">
        <v>587.43989999999997</v>
      </c>
      <c r="F3637">
        <v>1376.92</v>
      </c>
      <c r="G3637">
        <v>482.13</v>
      </c>
      <c r="H3637">
        <f t="shared" si="301"/>
        <v>31.754299754299755</v>
      </c>
      <c r="I3637">
        <f t="shared" si="302"/>
        <v>53.769173356079875</v>
      </c>
      <c r="J3637">
        <f t="shared" si="303"/>
        <v>152.63999999999999</v>
      </c>
      <c r="K3637">
        <f t="shared" si="304"/>
        <v>8137.6392198149279</v>
      </c>
      <c r="L3637">
        <f t="shared" si="305"/>
        <v>94.619370267038661</v>
      </c>
      <c r="M3637">
        <f t="shared" si="306"/>
        <v>58.145396656938182</v>
      </c>
    </row>
    <row r="3638" spans="1:13">
      <c r="A3638" s="230">
        <v>41019</v>
      </c>
      <c r="B3638">
        <v>16.16</v>
      </c>
      <c r="C3638">
        <v>24.51</v>
      </c>
      <c r="D3638">
        <v>19.079999999999998</v>
      </c>
      <c r="E3638">
        <v>572.98</v>
      </c>
      <c r="F3638">
        <v>1378.53</v>
      </c>
      <c r="G3638">
        <v>479.54</v>
      </c>
      <c r="H3638">
        <f t="shared" si="301"/>
        <v>31.764127764127764</v>
      </c>
      <c r="I3638">
        <f t="shared" si="302"/>
        <v>53.333971629199425</v>
      </c>
      <c r="J3638">
        <f t="shared" si="303"/>
        <v>152.63999999999999</v>
      </c>
      <c r="K3638">
        <f t="shared" si="304"/>
        <v>7937.330304205685</v>
      </c>
      <c r="L3638">
        <f t="shared" si="305"/>
        <v>94.730006459504409</v>
      </c>
      <c r="M3638">
        <f t="shared" si="306"/>
        <v>57.833039870715652</v>
      </c>
    </row>
    <row r="3639" spans="1:13">
      <c r="A3639" s="230">
        <v>41022</v>
      </c>
      <c r="B3639">
        <v>16.100000000000001</v>
      </c>
      <c r="C3639">
        <v>24.27</v>
      </c>
      <c r="D3639">
        <v>18.690000000000001</v>
      </c>
      <c r="E3639">
        <v>571.70000000000005</v>
      </c>
      <c r="F3639">
        <v>1366.94</v>
      </c>
      <c r="G3639">
        <v>475.97</v>
      </c>
      <c r="H3639">
        <f t="shared" si="301"/>
        <v>31.646191646191649</v>
      </c>
      <c r="I3639">
        <f t="shared" si="302"/>
        <v>52.811729556942879</v>
      </c>
      <c r="J3639">
        <f t="shared" si="303"/>
        <v>149.52000000000001</v>
      </c>
      <c r="K3639">
        <f t="shared" si="304"/>
        <v>7919.5988252895231</v>
      </c>
      <c r="L3639">
        <f t="shared" si="305"/>
        <v>93.933563310014975</v>
      </c>
      <c r="M3639">
        <f t="shared" si="306"/>
        <v>57.40249403024675</v>
      </c>
    </row>
    <row r="3640" spans="1:13">
      <c r="A3640" s="230">
        <v>41023</v>
      </c>
      <c r="B3640">
        <v>16.18</v>
      </c>
      <c r="C3640">
        <v>24.44</v>
      </c>
      <c r="D3640">
        <v>18.95</v>
      </c>
      <c r="E3640">
        <v>560.27980000000002</v>
      </c>
      <c r="F3640">
        <v>1371.97</v>
      </c>
      <c r="G3640">
        <v>473.12</v>
      </c>
      <c r="H3640">
        <f t="shared" si="301"/>
        <v>31.803439803439804</v>
      </c>
      <c r="I3640">
        <f t="shared" si="302"/>
        <v>53.181651024791265</v>
      </c>
      <c r="J3640">
        <f t="shared" si="303"/>
        <v>151.6</v>
      </c>
      <c r="K3640">
        <f t="shared" si="304"/>
        <v>7761.3980162907965</v>
      </c>
      <c r="L3640">
        <f t="shared" si="305"/>
        <v>94.279215513805468</v>
      </c>
      <c r="M3640">
        <f t="shared" si="306"/>
        <v>57.058780964326203</v>
      </c>
    </row>
    <row r="3641" spans="1:13">
      <c r="A3641" s="230">
        <v>41024</v>
      </c>
      <c r="B3641">
        <v>16.420000000000002</v>
      </c>
      <c r="C3641">
        <v>24.83</v>
      </c>
      <c r="D3641">
        <v>18.91</v>
      </c>
      <c r="E3641">
        <v>610</v>
      </c>
      <c r="F3641">
        <v>1390.69</v>
      </c>
      <c r="G3641">
        <v>488.16</v>
      </c>
      <c r="H3641">
        <f t="shared" si="301"/>
        <v>32.27518427518428</v>
      </c>
      <c r="I3641">
        <f t="shared" si="302"/>
        <v>54.030294392208148</v>
      </c>
      <c r="J3641">
        <f t="shared" si="303"/>
        <v>151.28</v>
      </c>
      <c r="K3641">
        <f t="shared" si="304"/>
        <v>8450.1579209840966</v>
      </c>
      <c r="L3641">
        <f t="shared" si="305"/>
        <v>95.56561894421462</v>
      </c>
      <c r="M3641">
        <f t="shared" si="306"/>
        <v>58.872621143780606</v>
      </c>
    </row>
    <row r="3642" spans="1:13">
      <c r="A3642" s="230">
        <v>41025</v>
      </c>
      <c r="B3642">
        <v>16.53</v>
      </c>
      <c r="C3642">
        <v>24.87</v>
      </c>
      <c r="D3642">
        <v>19.350000000000001</v>
      </c>
      <c r="E3642">
        <v>607.70000000000005</v>
      </c>
      <c r="F3642">
        <v>1399.98</v>
      </c>
      <c r="G3642">
        <v>491.25</v>
      </c>
      <c r="H3642">
        <f t="shared" si="301"/>
        <v>32.491400491400491</v>
      </c>
      <c r="I3642">
        <f t="shared" si="302"/>
        <v>54.117334737584237</v>
      </c>
      <c r="J3642">
        <f t="shared" si="303"/>
        <v>154.80000000000001</v>
      </c>
      <c r="K3642">
        <f t="shared" si="304"/>
        <v>8418.2966698066175</v>
      </c>
      <c r="L3642">
        <f t="shared" si="305"/>
        <v>96.204010390181551</v>
      </c>
      <c r="M3642">
        <f t="shared" si="306"/>
        <v>59.245278467883935</v>
      </c>
    </row>
    <row r="3643" spans="1:13">
      <c r="A3643" s="230">
        <v>41026</v>
      </c>
      <c r="B3643">
        <v>16.440000000000001</v>
      </c>
      <c r="C3643">
        <v>24.75</v>
      </c>
      <c r="D3643">
        <v>18.75</v>
      </c>
      <c r="E3643">
        <v>603</v>
      </c>
      <c r="F3643">
        <v>1403.36</v>
      </c>
      <c r="G3643">
        <v>491.22</v>
      </c>
      <c r="H3643">
        <f t="shared" si="301"/>
        <v>32.314496314496317</v>
      </c>
      <c r="I3643">
        <f t="shared" si="302"/>
        <v>53.856213701455964</v>
      </c>
      <c r="J3643">
        <f t="shared" si="303"/>
        <v>150</v>
      </c>
      <c r="K3643">
        <f t="shared" si="304"/>
        <v>8353.1888956613293</v>
      </c>
      <c r="L3643">
        <f t="shared" si="305"/>
        <v>96.436277676227647</v>
      </c>
      <c r="M3643">
        <f t="shared" si="306"/>
        <v>59.241660435611088</v>
      </c>
    </row>
    <row r="3644" spans="1:13">
      <c r="A3644" s="230">
        <v>41029</v>
      </c>
      <c r="B3644">
        <v>16.37</v>
      </c>
      <c r="C3644">
        <v>24.76</v>
      </c>
      <c r="D3644">
        <v>19</v>
      </c>
      <c r="E3644">
        <v>583.98</v>
      </c>
      <c r="F3644">
        <v>1397.91</v>
      </c>
      <c r="G3644">
        <v>487.02</v>
      </c>
      <c r="H3644">
        <f t="shared" si="301"/>
        <v>32.176904176904173</v>
      </c>
      <c r="I3644">
        <f t="shared" si="302"/>
        <v>53.877973787799988</v>
      </c>
      <c r="J3644">
        <f t="shared" si="303"/>
        <v>152</v>
      </c>
      <c r="K3644">
        <f t="shared" si="304"/>
        <v>8089.7102011414645</v>
      </c>
      <c r="L3644">
        <f t="shared" si="305"/>
        <v>96.061763857011314</v>
      </c>
      <c r="M3644">
        <f t="shared" si="306"/>
        <v>58.735135917412386</v>
      </c>
    </row>
    <row r="3645" spans="1:13">
      <c r="A3645" s="230">
        <v>41030</v>
      </c>
      <c r="B3645">
        <v>16.399999999999999</v>
      </c>
      <c r="C3645">
        <v>25.17</v>
      </c>
      <c r="D3645">
        <v>19.27</v>
      </c>
      <c r="E3645">
        <v>582.12990000000002</v>
      </c>
      <c r="F3645">
        <v>1405.82</v>
      </c>
      <c r="G3645">
        <v>488.12</v>
      </c>
      <c r="H3645">
        <f t="shared" si="301"/>
        <v>32.235872235872229</v>
      </c>
      <c r="I3645">
        <f t="shared" si="302"/>
        <v>54.770137327904919</v>
      </c>
      <c r="J3645">
        <f t="shared" si="303"/>
        <v>154.16</v>
      </c>
      <c r="K3645">
        <f t="shared" si="304"/>
        <v>8064.0812877486569</v>
      </c>
      <c r="L3645">
        <f t="shared" si="305"/>
        <v>96.60532428086475</v>
      </c>
      <c r="M3645">
        <f t="shared" si="306"/>
        <v>58.867797100750145</v>
      </c>
    </row>
    <row r="3646" spans="1:13">
      <c r="A3646" s="230">
        <v>41031</v>
      </c>
      <c r="B3646">
        <v>16.175000000000001</v>
      </c>
      <c r="C3646">
        <v>25.25</v>
      </c>
      <c r="D3646">
        <v>19.149999999999999</v>
      </c>
      <c r="E3646">
        <v>585.98</v>
      </c>
      <c r="F3646">
        <v>1402.31</v>
      </c>
      <c r="G3646">
        <v>488.73</v>
      </c>
      <c r="H3646">
        <f t="shared" si="301"/>
        <v>31.793611793611795</v>
      </c>
      <c r="I3646">
        <f t="shared" si="302"/>
        <v>54.944218018657097</v>
      </c>
      <c r="J3646">
        <f t="shared" si="303"/>
        <v>153.19999999999999</v>
      </c>
      <c r="K3646">
        <f t="shared" si="304"/>
        <v>8117.4156369479697</v>
      </c>
      <c r="L3646">
        <f t="shared" si="305"/>
        <v>96.364123637663027</v>
      </c>
      <c r="M3646">
        <f t="shared" si="306"/>
        <v>58.941363756964712</v>
      </c>
    </row>
    <row r="3647" spans="1:13">
      <c r="A3647" s="230">
        <v>41032</v>
      </c>
      <c r="B3647">
        <v>16.23</v>
      </c>
      <c r="C3647">
        <v>24.48</v>
      </c>
      <c r="D3647">
        <v>18.96</v>
      </c>
      <c r="E3647">
        <v>581.81979999999999</v>
      </c>
      <c r="F3647">
        <v>1391.57</v>
      </c>
      <c r="G3647">
        <v>483.64</v>
      </c>
      <c r="H3647">
        <f t="shared" si="301"/>
        <v>31.9017199017199</v>
      </c>
      <c r="I3647">
        <f t="shared" si="302"/>
        <v>53.268691370167353</v>
      </c>
      <c r="J3647">
        <f t="shared" si="303"/>
        <v>151.68</v>
      </c>
      <c r="K3647">
        <f t="shared" si="304"/>
        <v>8059.7855599268569</v>
      </c>
      <c r="L3647">
        <f t="shared" si="305"/>
        <v>95.626090900344963</v>
      </c>
      <c r="M3647">
        <f t="shared" si="306"/>
        <v>58.327504281338193</v>
      </c>
    </row>
    <row r="3648" spans="1:13">
      <c r="A3648" s="230">
        <v>41033</v>
      </c>
      <c r="B3648">
        <v>15.81</v>
      </c>
      <c r="C3648">
        <v>24.27</v>
      </c>
      <c r="D3648">
        <v>19.47</v>
      </c>
      <c r="E3648">
        <v>565.25</v>
      </c>
      <c r="F3648">
        <v>1369.1</v>
      </c>
      <c r="G3648">
        <v>472.8</v>
      </c>
      <c r="H3648">
        <f t="shared" si="301"/>
        <v>31.076167076167078</v>
      </c>
      <c r="I3648">
        <f t="shared" si="302"/>
        <v>52.811729556942879</v>
      </c>
      <c r="J3648">
        <f t="shared" si="303"/>
        <v>155.76</v>
      </c>
      <c r="K3648">
        <f t="shared" si="304"/>
        <v>7830.2487948135422</v>
      </c>
      <c r="L3648">
        <f t="shared" si="305"/>
        <v>94.081994475062189</v>
      </c>
      <c r="M3648">
        <f t="shared" si="306"/>
        <v>57.020188620082493</v>
      </c>
    </row>
    <row r="3649" spans="1:13">
      <c r="A3649" s="230">
        <v>41036</v>
      </c>
      <c r="B3649">
        <v>15.82</v>
      </c>
      <c r="C3649">
        <v>23.87</v>
      </c>
      <c r="D3649">
        <v>19.260000000000002</v>
      </c>
      <c r="E3649">
        <v>569.48</v>
      </c>
      <c r="F3649">
        <v>1369.58</v>
      </c>
      <c r="G3649">
        <v>471.37</v>
      </c>
      <c r="H3649">
        <f t="shared" si="301"/>
        <v>31.095823095823096</v>
      </c>
      <c r="I3649">
        <f t="shared" si="302"/>
        <v>51.941326103181979</v>
      </c>
      <c r="J3649">
        <f t="shared" si="303"/>
        <v>154.08000000000001</v>
      </c>
      <c r="K3649">
        <f t="shared" si="304"/>
        <v>7888.8457915443014</v>
      </c>
      <c r="L3649">
        <f t="shared" si="305"/>
        <v>94.114979178406017</v>
      </c>
      <c r="M3649">
        <f t="shared" si="306"/>
        <v>56.84772908174341</v>
      </c>
    </row>
    <row r="3650" spans="1:13">
      <c r="A3650" s="230">
        <v>41037</v>
      </c>
      <c r="B3650">
        <v>15.71</v>
      </c>
      <c r="C3650">
        <v>23.32</v>
      </c>
      <c r="D3650">
        <v>18.260000000000002</v>
      </c>
      <c r="E3650">
        <v>568.17989999999998</v>
      </c>
      <c r="F3650">
        <v>1363.72</v>
      </c>
      <c r="G3650">
        <v>469.11</v>
      </c>
      <c r="H3650">
        <f t="shared" si="301"/>
        <v>30.879606879606879</v>
      </c>
      <c r="I3650">
        <f t="shared" si="302"/>
        <v>50.744521354260733</v>
      </c>
      <c r="J3650">
        <f t="shared" si="303"/>
        <v>146.08000000000001</v>
      </c>
      <c r="K3650">
        <f t="shared" si="304"/>
        <v>7870.835872998282</v>
      </c>
      <c r="L3650">
        <f t="shared" si="305"/>
        <v>93.712290925083494</v>
      </c>
      <c r="M3650">
        <f t="shared" si="306"/>
        <v>56.575170650522203</v>
      </c>
    </row>
    <row r="3651" spans="1:13">
      <c r="A3651" s="230">
        <v>41038</v>
      </c>
      <c r="B3651">
        <v>15.67</v>
      </c>
      <c r="C3651">
        <v>23.33</v>
      </c>
      <c r="D3651">
        <v>17.899999999999999</v>
      </c>
      <c r="E3651">
        <v>569.17989999999998</v>
      </c>
      <c r="F3651">
        <v>1354.58</v>
      </c>
      <c r="G3651">
        <v>468.75</v>
      </c>
      <c r="H3651">
        <f t="shared" si="301"/>
        <v>30.800982800982801</v>
      </c>
      <c r="I3651">
        <f t="shared" si="302"/>
        <v>50.766281440604757</v>
      </c>
      <c r="J3651">
        <f t="shared" si="303"/>
        <v>143.19999999999999</v>
      </c>
      <c r="K3651">
        <f t="shared" si="304"/>
        <v>7884.6885909015346</v>
      </c>
      <c r="L3651">
        <f t="shared" si="305"/>
        <v>93.0842071989115</v>
      </c>
      <c r="M3651">
        <f t="shared" si="306"/>
        <v>56.531754263248033</v>
      </c>
    </row>
    <row r="3652" spans="1:13">
      <c r="A3652" s="230">
        <v>41039</v>
      </c>
      <c r="B3652">
        <v>15.55</v>
      </c>
      <c r="C3652">
        <v>23.51</v>
      </c>
      <c r="D3652">
        <v>18.29</v>
      </c>
      <c r="E3652">
        <v>570.51980000000003</v>
      </c>
      <c r="F3652">
        <v>1357.99</v>
      </c>
      <c r="G3652">
        <v>465.22</v>
      </c>
      <c r="H3652">
        <f t="shared" si="301"/>
        <v>30.565110565110565</v>
      </c>
      <c r="I3652">
        <f t="shared" si="302"/>
        <v>51.15796299479716</v>
      </c>
      <c r="J3652">
        <f t="shared" si="303"/>
        <v>146.32</v>
      </c>
      <c r="K3652">
        <f t="shared" si="304"/>
        <v>7903.2498476201035</v>
      </c>
      <c r="L3652">
        <f t="shared" si="305"/>
        <v>93.318536028916583</v>
      </c>
      <c r="M3652">
        <f t="shared" si="306"/>
        <v>56.106032465809598</v>
      </c>
    </row>
    <row r="3653" spans="1:13">
      <c r="A3653" s="230">
        <v>41040</v>
      </c>
      <c r="B3653">
        <v>15.42</v>
      </c>
      <c r="C3653">
        <v>23.15</v>
      </c>
      <c r="D3653">
        <v>18.43</v>
      </c>
      <c r="E3653">
        <v>566.71</v>
      </c>
      <c r="F3653">
        <v>1353.39</v>
      </c>
      <c r="G3653">
        <v>464.71</v>
      </c>
      <c r="H3653">
        <f t="shared" si="301"/>
        <v>30.309582309582311</v>
      </c>
      <c r="I3653">
        <f t="shared" si="302"/>
        <v>50.374599886412348</v>
      </c>
      <c r="J3653">
        <f t="shared" si="303"/>
        <v>147.44</v>
      </c>
      <c r="K3653">
        <f t="shared" si="304"/>
        <v>7850.4737629522915</v>
      </c>
      <c r="L3653">
        <f t="shared" si="305"/>
        <v>93.002432621871606</v>
      </c>
      <c r="M3653">
        <f t="shared" si="306"/>
        <v>56.044525917171185</v>
      </c>
    </row>
    <row r="3654" spans="1:13">
      <c r="A3654" s="230">
        <v>41043</v>
      </c>
      <c r="B3654">
        <v>15.44</v>
      </c>
      <c r="C3654">
        <v>22.965</v>
      </c>
      <c r="D3654">
        <v>17.53</v>
      </c>
      <c r="E3654">
        <v>558.22</v>
      </c>
      <c r="F3654">
        <v>1338.35</v>
      </c>
      <c r="G3654">
        <v>460.36</v>
      </c>
      <c r="H3654">
        <f t="shared" si="301"/>
        <v>30.348894348894348</v>
      </c>
      <c r="I3654">
        <f t="shared" si="302"/>
        <v>49.97203828904793</v>
      </c>
      <c r="J3654">
        <f t="shared" si="303"/>
        <v>140.24</v>
      </c>
      <c r="K3654">
        <f t="shared" si="304"/>
        <v>7732.8641879536763</v>
      </c>
      <c r="L3654">
        <f t="shared" si="305"/>
        <v>91.968911917098438</v>
      </c>
      <c r="M3654">
        <f t="shared" si="306"/>
        <v>55.519911237608241</v>
      </c>
    </row>
    <row r="3655" spans="1:13">
      <c r="A3655" s="230">
        <v>41044</v>
      </c>
      <c r="B3655">
        <v>15.34</v>
      </c>
      <c r="C3655">
        <v>22.4</v>
      </c>
      <c r="D3655">
        <v>17.38</v>
      </c>
      <c r="E3655">
        <v>553.16989999999998</v>
      </c>
      <c r="F3655">
        <v>1330.66</v>
      </c>
      <c r="G3655">
        <v>458.22</v>
      </c>
      <c r="H3655">
        <f t="shared" si="301"/>
        <v>30.152334152334152</v>
      </c>
      <c r="I3655">
        <f t="shared" si="302"/>
        <v>48.742593410610652</v>
      </c>
      <c r="J3655">
        <f t="shared" si="303"/>
        <v>139.04</v>
      </c>
      <c r="K3655">
        <f t="shared" si="304"/>
        <v>7662.9065772704607</v>
      </c>
      <c r="L3655">
        <f t="shared" si="305"/>
        <v>91.440469482277592</v>
      </c>
      <c r="M3655">
        <f t="shared" si="306"/>
        <v>55.26182493547843</v>
      </c>
    </row>
    <row r="3656" spans="1:13">
      <c r="A3656" s="230">
        <v>41045</v>
      </c>
      <c r="B3656">
        <v>15.015000000000001</v>
      </c>
      <c r="C3656">
        <v>22.03</v>
      </c>
      <c r="D3656">
        <v>16.87</v>
      </c>
      <c r="E3656">
        <v>546.07500000000005</v>
      </c>
      <c r="F3656">
        <v>1324.8</v>
      </c>
      <c r="G3656">
        <v>454.48</v>
      </c>
      <c r="H3656">
        <f t="shared" si="301"/>
        <v>29.513513513513512</v>
      </c>
      <c r="I3656">
        <f t="shared" si="302"/>
        <v>47.937470215881817</v>
      </c>
      <c r="J3656">
        <f t="shared" si="303"/>
        <v>134.96</v>
      </c>
      <c r="K3656">
        <f t="shared" si="304"/>
        <v>7564.6229290186748</v>
      </c>
      <c r="L3656">
        <f t="shared" si="305"/>
        <v>91.037781228955069</v>
      </c>
      <c r="M3656">
        <f t="shared" si="306"/>
        <v>54.810776912130059</v>
      </c>
    </row>
    <row r="3657" spans="1:13">
      <c r="A3657" s="230">
        <v>41046</v>
      </c>
      <c r="B3657">
        <v>14.94</v>
      </c>
      <c r="C3657">
        <v>22.06</v>
      </c>
      <c r="D3657">
        <v>16.7</v>
      </c>
      <c r="E3657">
        <v>530.11990000000003</v>
      </c>
      <c r="F3657">
        <v>1304.8599999999999</v>
      </c>
      <c r="G3657">
        <v>446.76</v>
      </c>
      <c r="H3657">
        <f t="shared" si="301"/>
        <v>29.366093366093367</v>
      </c>
      <c r="I3657">
        <f t="shared" si="302"/>
        <v>48.002750474913881</v>
      </c>
      <c r="J3657">
        <f t="shared" si="303"/>
        <v>133.6</v>
      </c>
      <c r="K3657">
        <f t="shared" si="304"/>
        <v>7343.6014296004887</v>
      </c>
      <c r="L3657">
        <f t="shared" si="305"/>
        <v>89.667541677547021</v>
      </c>
      <c r="M3657">
        <f t="shared" si="306"/>
        <v>53.879736607250543</v>
      </c>
    </row>
    <row r="3658" spans="1:13">
      <c r="A3658" s="230">
        <v>41047</v>
      </c>
      <c r="B3658">
        <v>14.74</v>
      </c>
      <c r="C3658">
        <v>21.46</v>
      </c>
      <c r="D3658">
        <v>16.73</v>
      </c>
      <c r="E3658">
        <v>530.37990000000002</v>
      </c>
      <c r="F3658">
        <v>1295.22</v>
      </c>
      <c r="G3658">
        <v>441.33</v>
      </c>
      <c r="H3658">
        <f t="shared" si="301"/>
        <v>28.972972972972972</v>
      </c>
      <c r="I3658">
        <f t="shared" si="302"/>
        <v>46.697145294272531</v>
      </c>
      <c r="J3658">
        <f t="shared" si="303"/>
        <v>133.84</v>
      </c>
      <c r="K3658">
        <f t="shared" si="304"/>
        <v>7347.2031362553344</v>
      </c>
      <c r="L3658">
        <f t="shared" si="305"/>
        <v>89.005098885391902</v>
      </c>
      <c r="M3658">
        <f t="shared" si="306"/>
        <v>53.224872765865072</v>
      </c>
    </row>
    <row r="3659" spans="1:13">
      <c r="A3659" s="230">
        <v>41050</v>
      </c>
      <c r="B3659">
        <v>14.97</v>
      </c>
      <c r="C3659">
        <v>21.89</v>
      </c>
      <c r="D3659">
        <v>16.850000000000001</v>
      </c>
      <c r="E3659">
        <v>561.27980000000002</v>
      </c>
      <c r="F3659">
        <v>1315.99</v>
      </c>
      <c r="G3659">
        <v>453.79</v>
      </c>
      <c r="H3659">
        <f t="shared" si="301"/>
        <v>29.425061425061426</v>
      </c>
      <c r="I3659">
        <f t="shared" si="302"/>
        <v>47.632829007065503</v>
      </c>
      <c r="J3659">
        <f t="shared" si="303"/>
        <v>134.80000000000001</v>
      </c>
      <c r="K3659">
        <f t="shared" si="304"/>
        <v>7775.2507341940491</v>
      </c>
      <c r="L3659">
        <f t="shared" si="305"/>
        <v>90.432374486331966</v>
      </c>
      <c r="M3659">
        <f t="shared" si="306"/>
        <v>54.727562169854558</v>
      </c>
    </row>
    <row r="3660" spans="1:13">
      <c r="A3660" s="230">
        <v>41051</v>
      </c>
      <c r="B3660">
        <v>15.08</v>
      </c>
      <c r="C3660">
        <v>21.78</v>
      </c>
      <c r="D3660">
        <v>17.559999999999999</v>
      </c>
      <c r="E3660">
        <v>556.97</v>
      </c>
      <c r="F3660">
        <v>1316.63</v>
      </c>
      <c r="G3660">
        <v>452.4</v>
      </c>
      <c r="H3660">
        <f t="shared" si="301"/>
        <v>29.64127764127764</v>
      </c>
      <c r="I3660">
        <f t="shared" si="302"/>
        <v>47.393468057281254</v>
      </c>
      <c r="J3660">
        <f t="shared" si="303"/>
        <v>140.47999999999999</v>
      </c>
      <c r="K3660">
        <f t="shared" si="304"/>
        <v>7715.5482905746112</v>
      </c>
      <c r="L3660">
        <f t="shared" si="305"/>
        <v>90.476354090790394</v>
      </c>
      <c r="M3660">
        <f t="shared" si="306"/>
        <v>54.559926674545942</v>
      </c>
    </row>
    <row r="3661" spans="1:13">
      <c r="A3661" s="230">
        <v>41052</v>
      </c>
      <c r="B3661">
        <v>12.49</v>
      </c>
      <c r="C3661">
        <v>21.08</v>
      </c>
      <c r="D3661">
        <v>17.38</v>
      </c>
      <c r="E3661">
        <v>570.5598</v>
      </c>
      <c r="F3661">
        <v>1318.86</v>
      </c>
      <c r="G3661">
        <v>453.22</v>
      </c>
      <c r="H3661">
        <f t="shared" si="301"/>
        <v>24.55036855036855</v>
      </c>
      <c r="I3661">
        <f t="shared" si="302"/>
        <v>45.870262013199671</v>
      </c>
      <c r="J3661">
        <f t="shared" si="303"/>
        <v>139.04</v>
      </c>
      <c r="K3661">
        <f t="shared" si="304"/>
        <v>7903.8039563362327</v>
      </c>
      <c r="L3661">
        <f t="shared" si="305"/>
        <v>90.629595525075246</v>
      </c>
      <c r="M3661">
        <f t="shared" si="306"/>
        <v>54.658819556670451</v>
      </c>
    </row>
    <row r="3662" spans="1:13">
      <c r="A3662" s="230">
        <v>41053</v>
      </c>
      <c r="B3662">
        <v>12.45</v>
      </c>
      <c r="C3662">
        <v>21.77</v>
      </c>
      <c r="D3662">
        <v>17.100000000000001</v>
      </c>
      <c r="E3662">
        <v>565.31979999999999</v>
      </c>
      <c r="F3662">
        <v>1320.68</v>
      </c>
      <c r="G3662">
        <v>449.33</v>
      </c>
      <c r="H3662">
        <f t="shared" si="301"/>
        <v>24.471744471744472</v>
      </c>
      <c r="I3662">
        <f t="shared" si="302"/>
        <v>47.37170797093723</v>
      </c>
      <c r="J3662">
        <f t="shared" si="303"/>
        <v>136.80000000000001</v>
      </c>
      <c r="K3662">
        <f t="shared" si="304"/>
        <v>7831.2157145231886</v>
      </c>
      <c r="L3662">
        <f t="shared" si="305"/>
        <v>90.754662525253906</v>
      </c>
      <c r="M3662">
        <f t="shared" si="306"/>
        <v>54.189681371957839</v>
      </c>
    </row>
    <row r="3663" spans="1:13">
      <c r="A3663" s="230">
        <v>41054</v>
      </c>
      <c r="B3663">
        <v>12.46</v>
      </c>
      <c r="C3663">
        <v>22.33</v>
      </c>
      <c r="D3663">
        <v>16.73</v>
      </c>
      <c r="E3663">
        <v>562.28980000000001</v>
      </c>
      <c r="F3663">
        <v>1317.82</v>
      </c>
      <c r="G3663">
        <v>448.58</v>
      </c>
      <c r="H3663">
        <f t="shared" si="301"/>
        <v>24.491400491400491</v>
      </c>
      <c r="I3663">
        <f t="shared" si="302"/>
        <v>48.590272806202492</v>
      </c>
      <c r="J3663">
        <f t="shared" si="303"/>
        <v>133.84</v>
      </c>
      <c r="K3663">
        <f t="shared" si="304"/>
        <v>7789.2419792763349</v>
      </c>
      <c r="L3663">
        <f t="shared" si="305"/>
        <v>90.558128667830289</v>
      </c>
      <c r="M3663">
        <f t="shared" si="306"/>
        <v>54.099230565136644</v>
      </c>
    </row>
    <row r="3664" spans="1:13">
      <c r="A3664" s="230">
        <v>41057</v>
      </c>
      <c r="B3664">
        <v>12.46</v>
      </c>
      <c r="C3664">
        <v>22.33</v>
      </c>
      <c r="D3664">
        <v>16.73</v>
      </c>
      <c r="E3664">
        <v>562.28980000000001</v>
      </c>
      <c r="F3664">
        <v>1317.82</v>
      </c>
      <c r="G3664">
        <v>448.58</v>
      </c>
      <c r="H3664">
        <f t="shared" si="301"/>
        <v>24.491400491400491</v>
      </c>
      <c r="I3664">
        <f t="shared" si="302"/>
        <v>48.590272806202492</v>
      </c>
      <c r="J3664">
        <f t="shared" si="303"/>
        <v>133.84</v>
      </c>
      <c r="K3664">
        <f t="shared" si="304"/>
        <v>7789.2419792763349</v>
      </c>
      <c r="L3664">
        <f t="shared" si="305"/>
        <v>90.558128667830289</v>
      </c>
      <c r="M3664">
        <f t="shared" si="306"/>
        <v>54.099230565136644</v>
      </c>
    </row>
    <row r="3665" spans="1:13">
      <c r="A3665" s="230">
        <v>41058</v>
      </c>
      <c r="B3665">
        <v>12.66</v>
      </c>
      <c r="C3665">
        <v>22.8</v>
      </c>
      <c r="D3665">
        <v>17.079999999999998</v>
      </c>
      <c r="E3665">
        <v>572.26980000000003</v>
      </c>
      <c r="F3665">
        <v>1332.42</v>
      </c>
      <c r="G3665">
        <v>454.92</v>
      </c>
      <c r="H3665">
        <f t="shared" si="301"/>
        <v>24.884520884520885</v>
      </c>
      <c r="I3665">
        <f t="shared" si="302"/>
        <v>49.61299686437156</v>
      </c>
      <c r="J3665">
        <f t="shared" si="303"/>
        <v>136.63999999999999</v>
      </c>
      <c r="K3665">
        <f t="shared" si="304"/>
        <v>7927.4921039507954</v>
      </c>
      <c r="L3665">
        <f t="shared" si="305"/>
        <v>91.561413394538278</v>
      </c>
      <c r="M3665">
        <f t="shared" si="306"/>
        <v>54.863841385465165</v>
      </c>
    </row>
    <row r="3666" spans="1:13">
      <c r="A3666" s="230">
        <v>41059</v>
      </c>
      <c r="B3666">
        <v>12.56</v>
      </c>
      <c r="C3666">
        <v>22.74</v>
      </c>
      <c r="D3666">
        <v>16.760000000000002</v>
      </c>
      <c r="E3666">
        <v>579.16989999999998</v>
      </c>
      <c r="F3666">
        <v>1313.32</v>
      </c>
      <c r="G3666">
        <v>451.58</v>
      </c>
      <c r="H3666">
        <f t="shared" si="301"/>
        <v>24.68796068796069</v>
      </c>
      <c r="I3666">
        <f t="shared" si="302"/>
        <v>49.482436346307423</v>
      </c>
      <c r="J3666">
        <f t="shared" si="303"/>
        <v>134.08000000000001</v>
      </c>
      <c r="K3666">
        <f t="shared" si="304"/>
        <v>8023.0772427550282</v>
      </c>
      <c r="L3666">
        <f t="shared" si="305"/>
        <v>90.248897073981937</v>
      </c>
      <c r="M3666">
        <f t="shared" si="306"/>
        <v>54.461033792421432</v>
      </c>
    </row>
    <row r="3667" spans="1:13">
      <c r="A3667" s="230">
        <v>41060</v>
      </c>
      <c r="B3667">
        <v>12.33</v>
      </c>
      <c r="C3667">
        <v>22.68</v>
      </c>
      <c r="D3667">
        <v>16.91</v>
      </c>
      <c r="E3667">
        <v>577.73</v>
      </c>
      <c r="F3667">
        <v>1310.33</v>
      </c>
      <c r="G3667">
        <v>448.8</v>
      </c>
      <c r="H3667">
        <f t="shared" si="301"/>
        <v>24.235872235872236</v>
      </c>
      <c r="I3667">
        <f t="shared" si="302"/>
        <v>49.351875828243287</v>
      </c>
      <c r="J3667">
        <f t="shared" si="303"/>
        <v>135.28</v>
      </c>
      <c r="K3667">
        <f t="shared" si="304"/>
        <v>8003.1307142461355</v>
      </c>
      <c r="L3667">
        <f t="shared" si="305"/>
        <v>90.043429859402707</v>
      </c>
      <c r="M3667">
        <f t="shared" si="306"/>
        <v>54.125762801804193</v>
      </c>
    </row>
    <row r="3668" spans="1:13">
      <c r="A3668" s="230">
        <v>41061</v>
      </c>
      <c r="B3668">
        <v>12.07</v>
      </c>
      <c r="C3668">
        <v>21.25</v>
      </c>
      <c r="D3668">
        <v>17.2</v>
      </c>
      <c r="E3668">
        <v>560.99</v>
      </c>
      <c r="F3668">
        <v>1278.04</v>
      </c>
      <c r="G3668">
        <v>436.56</v>
      </c>
      <c r="H3668">
        <f t="shared" si="301"/>
        <v>23.724815724815723</v>
      </c>
      <c r="I3668">
        <f t="shared" si="302"/>
        <v>46.240183481048049</v>
      </c>
      <c r="J3668">
        <f t="shared" si="303"/>
        <v>137.6</v>
      </c>
      <c r="K3668">
        <f t="shared" si="304"/>
        <v>7771.2362165456861</v>
      </c>
      <c r="L3668">
        <f t="shared" si="305"/>
        <v>87.824521378210846</v>
      </c>
      <c r="M3668">
        <f t="shared" si="306"/>
        <v>52.649605634482263</v>
      </c>
    </row>
    <row r="3669" spans="1:13">
      <c r="A3669" s="230">
        <v>41064</v>
      </c>
      <c r="B3669">
        <v>12</v>
      </c>
      <c r="C3669">
        <v>21.06</v>
      </c>
      <c r="D3669">
        <v>16.89</v>
      </c>
      <c r="E3669">
        <v>564.28980000000001</v>
      </c>
      <c r="F3669">
        <v>1278.18</v>
      </c>
      <c r="G3669">
        <v>438.59</v>
      </c>
      <c r="H3669">
        <f t="shared" si="301"/>
        <v>23.587223587223587</v>
      </c>
      <c r="I3669">
        <f t="shared" si="302"/>
        <v>45.826741840511623</v>
      </c>
      <c r="J3669">
        <f t="shared" si="303"/>
        <v>135.12</v>
      </c>
      <c r="K3669">
        <f t="shared" si="304"/>
        <v>7816.9474150828401</v>
      </c>
      <c r="L3669">
        <f t="shared" si="305"/>
        <v>87.834141916686136</v>
      </c>
      <c r="M3669">
        <f t="shared" si="306"/>
        <v>52.8944258182783</v>
      </c>
    </row>
    <row r="3670" spans="1:13">
      <c r="A3670" s="230">
        <v>41065</v>
      </c>
      <c r="B3670">
        <v>12.16</v>
      </c>
      <c r="C3670">
        <v>21.68</v>
      </c>
      <c r="D3670">
        <v>16.8</v>
      </c>
      <c r="E3670">
        <v>562.82979999999998</v>
      </c>
      <c r="F3670">
        <v>1285.5</v>
      </c>
      <c r="G3670">
        <v>441.59</v>
      </c>
      <c r="H3670">
        <f t="shared" si="301"/>
        <v>23.9017199017199</v>
      </c>
      <c r="I3670">
        <f t="shared" si="302"/>
        <v>47.175867193841022</v>
      </c>
      <c r="J3670">
        <f t="shared" si="303"/>
        <v>134.4</v>
      </c>
      <c r="K3670">
        <f t="shared" si="304"/>
        <v>7796.7224469440898</v>
      </c>
      <c r="L3670">
        <f t="shared" si="305"/>
        <v>88.337158642679455</v>
      </c>
      <c r="M3670">
        <f t="shared" si="306"/>
        <v>53.256229045563089</v>
      </c>
    </row>
    <row r="3671" spans="1:13">
      <c r="A3671" s="230">
        <v>41066</v>
      </c>
      <c r="B3671">
        <v>12.215</v>
      </c>
      <c r="C3671">
        <v>22.35</v>
      </c>
      <c r="D3671">
        <v>17.34</v>
      </c>
      <c r="E3671">
        <v>571.46</v>
      </c>
      <c r="F3671">
        <v>1315.13</v>
      </c>
      <c r="G3671">
        <v>452.91</v>
      </c>
      <c r="H3671">
        <f t="shared" si="301"/>
        <v>24.009828009828009</v>
      </c>
      <c r="I3671">
        <f t="shared" si="302"/>
        <v>48.63379297889054</v>
      </c>
      <c r="J3671">
        <f t="shared" si="303"/>
        <v>138.72</v>
      </c>
      <c r="K3671">
        <f t="shared" si="304"/>
        <v>7916.2741729927411</v>
      </c>
      <c r="L3671">
        <f t="shared" si="305"/>
        <v>90.373276892840948</v>
      </c>
      <c r="M3671">
        <f t="shared" si="306"/>
        <v>54.621433223184354</v>
      </c>
    </row>
    <row r="3672" spans="1:13">
      <c r="A3672" s="230">
        <v>41067</v>
      </c>
      <c r="B3672">
        <v>12.13</v>
      </c>
      <c r="C3672">
        <v>22.06</v>
      </c>
      <c r="D3672">
        <v>18.05</v>
      </c>
      <c r="E3672">
        <v>571.72</v>
      </c>
      <c r="F3672">
        <v>1314.99</v>
      </c>
      <c r="G3672">
        <v>451</v>
      </c>
      <c r="H3672">
        <f t="shared" si="301"/>
        <v>23.842751842751841</v>
      </c>
      <c r="I3672">
        <f t="shared" si="302"/>
        <v>48.002750474913881</v>
      </c>
      <c r="J3672">
        <f t="shared" si="303"/>
        <v>144.4</v>
      </c>
      <c r="K3672">
        <f t="shared" si="304"/>
        <v>7919.8758796475868</v>
      </c>
      <c r="L3672">
        <f t="shared" si="305"/>
        <v>90.363656354365659</v>
      </c>
      <c r="M3672">
        <f t="shared" si="306"/>
        <v>54.391085168479705</v>
      </c>
    </row>
    <row r="3673" spans="1:13">
      <c r="A3673" s="230">
        <v>41068</v>
      </c>
      <c r="B3673">
        <v>12.12</v>
      </c>
      <c r="C3673">
        <v>22.31</v>
      </c>
      <c r="D3673">
        <v>17.53</v>
      </c>
      <c r="E3673">
        <v>580.31979999999999</v>
      </c>
      <c r="F3673">
        <v>1325.66</v>
      </c>
      <c r="G3673">
        <v>455.24</v>
      </c>
      <c r="H3673">
        <f t="shared" si="301"/>
        <v>23.823095823095823</v>
      </c>
      <c r="I3673">
        <f t="shared" si="302"/>
        <v>48.546752633514451</v>
      </c>
      <c r="J3673">
        <f t="shared" si="303"/>
        <v>140.24</v>
      </c>
      <c r="K3673">
        <f t="shared" si="304"/>
        <v>8039.0064830719784</v>
      </c>
      <c r="L3673">
        <f t="shared" si="305"/>
        <v>91.096878822446087</v>
      </c>
      <c r="M3673">
        <f t="shared" si="306"/>
        <v>54.902433729708875</v>
      </c>
    </row>
    <row r="3674" spans="1:13">
      <c r="A3674" s="230">
        <v>41071</v>
      </c>
      <c r="B3674">
        <v>11.86</v>
      </c>
      <c r="C3674">
        <v>21.41</v>
      </c>
      <c r="D3674">
        <v>17.66</v>
      </c>
      <c r="E3674">
        <v>571.16989999999998</v>
      </c>
      <c r="F3674">
        <v>1308.93</v>
      </c>
      <c r="G3674">
        <v>447.39</v>
      </c>
      <c r="H3674">
        <f t="shared" si="301"/>
        <v>23.31203931203931</v>
      </c>
      <c r="I3674">
        <f t="shared" si="302"/>
        <v>46.588344862552411</v>
      </c>
      <c r="J3674">
        <f t="shared" si="303"/>
        <v>141.28</v>
      </c>
      <c r="K3674">
        <f t="shared" si="304"/>
        <v>7912.2554995290075</v>
      </c>
      <c r="L3674">
        <f t="shared" si="305"/>
        <v>89.947224474649886</v>
      </c>
      <c r="M3674">
        <f t="shared" si="306"/>
        <v>53.955715284980343</v>
      </c>
    </row>
    <row r="3675" spans="1:13">
      <c r="A3675" s="230">
        <v>41072</v>
      </c>
      <c r="B3675">
        <v>11.97</v>
      </c>
      <c r="C3675">
        <v>21.7</v>
      </c>
      <c r="D3675">
        <v>18.47</v>
      </c>
      <c r="E3675">
        <v>576.15989999999999</v>
      </c>
      <c r="F3675">
        <v>1324.18</v>
      </c>
      <c r="G3675">
        <v>452.47</v>
      </c>
      <c r="H3675">
        <f t="shared" si="301"/>
        <v>23.528255528255528</v>
      </c>
      <c r="I3675">
        <f t="shared" si="302"/>
        <v>47.21938736652907</v>
      </c>
      <c r="J3675">
        <f t="shared" si="303"/>
        <v>147.76</v>
      </c>
      <c r="K3675">
        <f t="shared" si="304"/>
        <v>7981.3805618662382</v>
      </c>
      <c r="L3675">
        <f t="shared" si="305"/>
        <v>90.995175987135966</v>
      </c>
      <c r="M3675">
        <f t="shared" si="306"/>
        <v>54.568368749849249</v>
      </c>
    </row>
    <row r="3676" spans="1:13">
      <c r="A3676" s="230">
        <v>41073</v>
      </c>
      <c r="B3676">
        <v>12.275</v>
      </c>
      <c r="C3676">
        <v>21.48</v>
      </c>
      <c r="D3676">
        <v>18.52</v>
      </c>
      <c r="E3676">
        <v>572.15989999999999</v>
      </c>
      <c r="F3676">
        <v>1314.88</v>
      </c>
      <c r="G3676">
        <v>449.14</v>
      </c>
      <c r="H3676">
        <f t="shared" si="301"/>
        <v>24.127764127764127</v>
      </c>
      <c r="I3676">
        <f t="shared" si="302"/>
        <v>46.740665466960571</v>
      </c>
      <c r="J3676">
        <f t="shared" si="303"/>
        <v>148.16</v>
      </c>
      <c r="K3676">
        <f t="shared" si="304"/>
        <v>7925.9696902532278</v>
      </c>
      <c r="L3676">
        <f t="shared" si="305"/>
        <v>90.356097359849372</v>
      </c>
      <c r="M3676">
        <f t="shared" si="306"/>
        <v>54.166767167563137</v>
      </c>
    </row>
    <row r="3677" spans="1:13">
      <c r="A3677" s="230">
        <v>41074</v>
      </c>
      <c r="B3677">
        <v>12.34</v>
      </c>
      <c r="C3677">
        <v>21.59</v>
      </c>
      <c r="D3677">
        <v>18.600000000000001</v>
      </c>
      <c r="E3677">
        <v>571.52980000000002</v>
      </c>
      <c r="F3677">
        <v>1329.1</v>
      </c>
      <c r="G3677">
        <v>450.29</v>
      </c>
      <c r="H3677">
        <f t="shared" si="301"/>
        <v>24.255528255528255</v>
      </c>
      <c r="I3677">
        <f t="shared" si="302"/>
        <v>46.98002641674482</v>
      </c>
      <c r="J3677">
        <f t="shared" si="303"/>
        <v>148.80000000000001</v>
      </c>
      <c r="K3677">
        <f t="shared" si="304"/>
        <v>7917.2410927023884</v>
      </c>
      <c r="L3677">
        <f t="shared" si="305"/>
        <v>91.333269196410157</v>
      </c>
      <c r="M3677">
        <f t="shared" si="306"/>
        <v>54.30545840468897</v>
      </c>
    </row>
    <row r="3678" spans="1:13">
      <c r="A3678" s="230">
        <v>41075</v>
      </c>
      <c r="B3678">
        <v>12.3</v>
      </c>
      <c r="C3678">
        <v>21.64</v>
      </c>
      <c r="D3678">
        <v>18.7</v>
      </c>
      <c r="E3678">
        <v>574.12990000000002</v>
      </c>
      <c r="F3678">
        <v>1342.84</v>
      </c>
      <c r="G3678">
        <v>456.65</v>
      </c>
      <c r="H3678">
        <f t="shared" si="301"/>
        <v>24.176904176904177</v>
      </c>
      <c r="I3678">
        <f t="shared" si="302"/>
        <v>47.088826848464933</v>
      </c>
      <c r="J3678">
        <f t="shared" si="303"/>
        <v>149.6</v>
      </c>
      <c r="K3678">
        <f t="shared" si="304"/>
        <v>7953.2595445226361</v>
      </c>
      <c r="L3678">
        <f t="shared" si="305"/>
        <v>92.277456329627128</v>
      </c>
      <c r="M3678">
        <f t="shared" si="306"/>
        <v>55.072481246532725</v>
      </c>
    </row>
    <row r="3679" spans="1:13">
      <c r="A3679" s="230">
        <v>41078</v>
      </c>
      <c r="B3679">
        <v>12.42</v>
      </c>
      <c r="C3679">
        <v>21.05</v>
      </c>
      <c r="D3679">
        <v>18.54</v>
      </c>
      <c r="E3679">
        <v>585.77980000000002</v>
      </c>
      <c r="F3679">
        <v>1344.78</v>
      </c>
      <c r="G3679">
        <v>459.26</v>
      </c>
      <c r="H3679">
        <f t="shared" si="301"/>
        <v>24.412776412776413</v>
      </c>
      <c r="I3679">
        <f t="shared" si="302"/>
        <v>45.804981754167599</v>
      </c>
      <c r="J3679">
        <f t="shared" si="303"/>
        <v>148.32</v>
      </c>
      <c r="K3679">
        <f t="shared" si="304"/>
        <v>8114.6423228237381</v>
      </c>
      <c r="L3679">
        <f t="shared" si="305"/>
        <v>92.410769505641753</v>
      </c>
      <c r="M3679">
        <f t="shared" si="306"/>
        <v>55.387250054270488</v>
      </c>
    </row>
    <row r="3680" spans="1:13">
      <c r="A3680" s="230">
        <v>41079</v>
      </c>
      <c r="B3680">
        <v>12.18</v>
      </c>
      <c r="C3680">
        <v>20.81</v>
      </c>
      <c r="D3680">
        <v>19.14</v>
      </c>
      <c r="E3680">
        <v>587.40989999999999</v>
      </c>
      <c r="F3680">
        <v>1357.98</v>
      </c>
      <c r="G3680">
        <v>463.82</v>
      </c>
      <c r="H3680">
        <f t="shared" si="301"/>
        <v>23.941031941031941</v>
      </c>
      <c r="I3680">
        <f t="shared" si="302"/>
        <v>45.28273968191106</v>
      </c>
      <c r="J3680">
        <f t="shared" si="303"/>
        <v>153.12</v>
      </c>
      <c r="K3680">
        <f t="shared" si="304"/>
        <v>8137.2236382778301</v>
      </c>
      <c r="L3680">
        <f t="shared" si="305"/>
        <v>93.31784884759692</v>
      </c>
      <c r="M3680">
        <f t="shared" si="306"/>
        <v>55.937190959743361</v>
      </c>
    </row>
    <row r="3681" spans="1:13">
      <c r="A3681" s="230">
        <v>41080</v>
      </c>
      <c r="B3681">
        <v>12.3</v>
      </c>
      <c r="C3681">
        <v>21.16</v>
      </c>
      <c r="D3681">
        <v>19.22</v>
      </c>
      <c r="E3681">
        <v>585.74099999999999</v>
      </c>
      <c r="F3681">
        <v>1355.69</v>
      </c>
      <c r="G3681">
        <v>464.89</v>
      </c>
      <c r="H3681">
        <f t="shared" si="301"/>
        <v>24.176904176904177</v>
      </c>
      <c r="I3681">
        <f t="shared" si="302"/>
        <v>46.044342703951848</v>
      </c>
      <c r="J3681">
        <f t="shared" si="303"/>
        <v>153.76</v>
      </c>
      <c r="K3681">
        <f t="shared" si="304"/>
        <v>8114.1048373690919</v>
      </c>
      <c r="L3681">
        <f t="shared" si="305"/>
        <v>93.160484325394094</v>
      </c>
      <c r="M3681">
        <f t="shared" si="306"/>
        <v>56.066234110808274</v>
      </c>
    </row>
    <row r="3682" spans="1:13">
      <c r="A3682" s="230">
        <v>41081</v>
      </c>
      <c r="B3682">
        <v>12</v>
      </c>
      <c r="C3682">
        <v>20.295000000000002</v>
      </c>
      <c r="D3682">
        <v>17.3</v>
      </c>
      <c r="E3682">
        <v>577.66989999999998</v>
      </c>
      <c r="F3682">
        <v>1325.51</v>
      </c>
      <c r="G3682">
        <v>452.6</v>
      </c>
      <c r="H3682">
        <f t="shared" si="301"/>
        <v>23.587223587223587</v>
      </c>
      <c r="I3682">
        <f t="shared" si="302"/>
        <v>44.162095235193895</v>
      </c>
      <c r="J3682">
        <f t="shared" si="303"/>
        <v>138.4</v>
      </c>
      <c r="K3682">
        <f t="shared" si="304"/>
        <v>8002.2981659001498</v>
      </c>
      <c r="L3682">
        <f t="shared" si="305"/>
        <v>91.086571102651149</v>
      </c>
      <c r="M3682">
        <f t="shared" si="306"/>
        <v>54.584046889698257</v>
      </c>
    </row>
    <row r="3683" spans="1:13">
      <c r="A3683" s="230">
        <v>41082</v>
      </c>
      <c r="B3683">
        <v>12.2</v>
      </c>
      <c r="C3683">
        <v>20.37</v>
      </c>
      <c r="D3683">
        <v>17.239999999999998</v>
      </c>
      <c r="E3683">
        <v>582.09990000000005</v>
      </c>
      <c r="F3683">
        <v>1335.02</v>
      </c>
      <c r="G3683">
        <v>458.1</v>
      </c>
      <c r="H3683">
        <f t="shared" si="301"/>
        <v>23.980343980343982</v>
      </c>
      <c r="I3683">
        <f t="shared" si="302"/>
        <v>44.325295882774064</v>
      </c>
      <c r="J3683">
        <f t="shared" si="303"/>
        <v>137.91999999999999</v>
      </c>
      <c r="K3683">
        <f t="shared" si="304"/>
        <v>8063.6657062115592</v>
      </c>
      <c r="L3683">
        <f t="shared" si="305"/>
        <v>91.74008053765067</v>
      </c>
      <c r="M3683">
        <f t="shared" si="306"/>
        <v>55.247352806387035</v>
      </c>
    </row>
    <row r="3684" spans="1:13">
      <c r="A3684" s="230">
        <v>41085</v>
      </c>
      <c r="B3684">
        <v>11.945</v>
      </c>
      <c r="C3684">
        <v>19.545000000000002</v>
      </c>
      <c r="D3684">
        <v>16.21</v>
      </c>
      <c r="E3684">
        <v>570.76490000000001</v>
      </c>
      <c r="F3684">
        <v>1313.72</v>
      </c>
      <c r="G3684">
        <v>447.92</v>
      </c>
      <c r="H3684">
        <f t="shared" si="301"/>
        <v>23.479115479115478</v>
      </c>
      <c r="I3684">
        <f t="shared" si="302"/>
        <v>42.5300887593922</v>
      </c>
      <c r="J3684">
        <f t="shared" si="303"/>
        <v>129.68</v>
      </c>
      <c r="K3684">
        <f t="shared" si="304"/>
        <v>7906.6451487781906</v>
      </c>
      <c r="L3684">
        <f t="shared" si="305"/>
        <v>90.276384326768465</v>
      </c>
      <c r="M3684">
        <f t="shared" si="306"/>
        <v>54.019633855133989</v>
      </c>
    </row>
    <row r="3685" spans="1:13">
      <c r="A3685" s="230">
        <v>41086</v>
      </c>
      <c r="B3685">
        <v>11.925000000000001</v>
      </c>
      <c r="C3685">
        <v>19.355</v>
      </c>
      <c r="D3685">
        <v>16.649999999999999</v>
      </c>
      <c r="E3685">
        <v>572.0249</v>
      </c>
      <c r="F3685">
        <v>1319.99</v>
      </c>
      <c r="G3685">
        <v>449.13</v>
      </c>
      <c r="H3685">
        <f t="shared" si="301"/>
        <v>23.439803439803441</v>
      </c>
      <c r="I3685">
        <f t="shared" si="302"/>
        <v>42.116647118855767</v>
      </c>
      <c r="J3685">
        <f t="shared" si="303"/>
        <v>133.19999999999999</v>
      </c>
      <c r="K3685">
        <f t="shared" si="304"/>
        <v>7924.0995733362888</v>
      </c>
      <c r="L3685">
        <f t="shared" si="305"/>
        <v>90.707247014197165</v>
      </c>
      <c r="M3685">
        <f t="shared" si="306"/>
        <v>54.165561156805524</v>
      </c>
    </row>
    <row r="3686" spans="1:13">
      <c r="A3686" s="230">
        <v>41087</v>
      </c>
      <c r="B3686">
        <v>12.33</v>
      </c>
      <c r="C3686">
        <v>19.510000000000002</v>
      </c>
      <c r="D3686">
        <v>16.8</v>
      </c>
      <c r="E3686">
        <v>574.5</v>
      </c>
      <c r="F3686">
        <v>1331.85</v>
      </c>
      <c r="G3686">
        <v>452.12</v>
      </c>
      <c r="H3686">
        <f t="shared" si="301"/>
        <v>24.235872235872236</v>
      </c>
      <c r="I3686">
        <f t="shared" si="302"/>
        <v>42.45392845718812</v>
      </c>
      <c r="J3686">
        <f t="shared" si="303"/>
        <v>134.4</v>
      </c>
      <c r="K3686">
        <f t="shared" si="304"/>
        <v>7958.3864354186289</v>
      </c>
      <c r="L3686">
        <f t="shared" si="305"/>
        <v>91.522244059317487</v>
      </c>
      <c r="M3686">
        <f t="shared" si="306"/>
        <v>54.526158373332692</v>
      </c>
    </row>
    <row r="3687" spans="1:13">
      <c r="A3687" s="230">
        <v>41088</v>
      </c>
      <c r="B3687">
        <v>11.95</v>
      </c>
      <c r="C3687">
        <v>19.36</v>
      </c>
      <c r="D3687">
        <v>16.600000000000001</v>
      </c>
      <c r="E3687">
        <v>569.0498</v>
      </c>
      <c r="F3687">
        <v>1329.04</v>
      </c>
      <c r="G3687">
        <v>447.26</v>
      </c>
      <c r="H3687">
        <f t="shared" si="301"/>
        <v>23.488943488943487</v>
      </c>
      <c r="I3687">
        <f t="shared" si="302"/>
        <v>42.127527162027782</v>
      </c>
      <c r="J3687">
        <f t="shared" si="303"/>
        <v>132.80000000000001</v>
      </c>
      <c r="K3687">
        <f t="shared" si="304"/>
        <v>7882.8863523023219</v>
      </c>
      <c r="L3687">
        <f t="shared" si="305"/>
        <v>91.329146108492182</v>
      </c>
      <c r="M3687">
        <f t="shared" si="306"/>
        <v>53.940037145131335</v>
      </c>
    </row>
    <row r="3688" spans="1:13">
      <c r="A3688" s="230">
        <v>41089</v>
      </c>
      <c r="B3688">
        <v>12.51</v>
      </c>
      <c r="C3688">
        <v>20.11</v>
      </c>
      <c r="D3688">
        <v>17.3</v>
      </c>
      <c r="E3688">
        <v>584</v>
      </c>
      <c r="F3688">
        <v>1362.16</v>
      </c>
      <c r="G3688">
        <v>462.02</v>
      </c>
      <c r="H3688">
        <f t="shared" si="301"/>
        <v>24.58968058968059</v>
      </c>
      <c r="I3688">
        <f t="shared" si="302"/>
        <v>43.759533637829477</v>
      </c>
      <c r="J3688">
        <f t="shared" si="303"/>
        <v>138.4</v>
      </c>
      <c r="K3688">
        <f t="shared" si="304"/>
        <v>8089.9872554995291</v>
      </c>
      <c r="L3688">
        <f t="shared" si="305"/>
        <v>93.605090639216058</v>
      </c>
      <c r="M3688">
        <f t="shared" si="306"/>
        <v>55.720109023372494</v>
      </c>
    </row>
    <row r="3689" spans="1:13">
      <c r="A3689" s="230">
        <v>41092</v>
      </c>
      <c r="B3689">
        <v>12.385</v>
      </c>
      <c r="C3689">
        <v>20.16</v>
      </c>
      <c r="D3689">
        <v>16.68</v>
      </c>
      <c r="E3689">
        <v>592.51980000000003</v>
      </c>
      <c r="F3689">
        <v>1365.51</v>
      </c>
      <c r="G3689">
        <v>463.25</v>
      </c>
      <c r="H3689">
        <f t="shared" si="301"/>
        <v>24.343980343980345</v>
      </c>
      <c r="I3689">
        <f t="shared" si="302"/>
        <v>43.86833406954959</v>
      </c>
      <c r="J3689">
        <f t="shared" si="303"/>
        <v>133.44</v>
      </c>
      <c r="K3689">
        <f t="shared" si="304"/>
        <v>8208.0096414916607</v>
      </c>
      <c r="L3689">
        <f t="shared" si="305"/>
        <v>93.835296381303166</v>
      </c>
      <c r="M3689">
        <f t="shared" si="306"/>
        <v>55.868448346559255</v>
      </c>
    </row>
    <row r="3690" spans="1:13">
      <c r="A3690" s="230">
        <v>41093</v>
      </c>
      <c r="B3690">
        <v>12.68</v>
      </c>
      <c r="C3690">
        <v>20.36</v>
      </c>
      <c r="D3690">
        <v>16.3</v>
      </c>
      <c r="E3690">
        <v>599.40989999999999</v>
      </c>
      <c r="F3690">
        <v>1374.02</v>
      </c>
      <c r="G3690">
        <v>467.38</v>
      </c>
      <c r="H3690">
        <f t="shared" si="301"/>
        <v>24.923832923832922</v>
      </c>
      <c r="I3690">
        <f t="shared" si="302"/>
        <v>44.30353579643004</v>
      </c>
      <c r="J3690">
        <f t="shared" si="303"/>
        <v>130.4</v>
      </c>
      <c r="K3690">
        <f t="shared" si="304"/>
        <v>8303.4562531168613</v>
      </c>
      <c r="L3690">
        <f t="shared" si="305"/>
        <v>94.420087684336394</v>
      </c>
      <c r="M3690">
        <f t="shared" si="306"/>
        <v>56.366530789454643</v>
      </c>
    </row>
    <row r="3691" spans="1:13">
      <c r="A3691" s="230">
        <v>41094</v>
      </c>
      <c r="B3691">
        <v>12.68</v>
      </c>
      <c r="C3691">
        <v>20.36</v>
      </c>
      <c r="D3691">
        <v>16.3</v>
      </c>
      <c r="E3691">
        <v>599.40989999999999</v>
      </c>
      <c r="F3691">
        <v>1374.02</v>
      </c>
      <c r="G3691">
        <v>467.38</v>
      </c>
      <c r="H3691">
        <f t="shared" si="301"/>
        <v>24.923832923832922</v>
      </c>
      <c r="I3691">
        <f t="shared" si="302"/>
        <v>44.30353579643004</v>
      </c>
      <c r="J3691">
        <f t="shared" si="303"/>
        <v>130.4</v>
      </c>
      <c r="K3691">
        <f t="shared" si="304"/>
        <v>8303.4562531168613</v>
      </c>
      <c r="L3691">
        <f t="shared" si="305"/>
        <v>94.420087684336394</v>
      </c>
      <c r="M3691">
        <f t="shared" si="306"/>
        <v>56.366530789454643</v>
      </c>
    </row>
    <row r="3692" spans="1:13">
      <c r="A3692" s="230">
        <v>41095</v>
      </c>
      <c r="B3692">
        <v>12.63</v>
      </c>
      <c r="C3692">
        <v>20.28</v>
      </c>
      <c r="D3692">
        <v>15.35</v>
      </c>
      <c r="E3692">
        <v>609.93989999999997</v>
      </c>
      <c r="F3692">
        <v>1367.58</v>
      </c>
      <c r="G3692">
        <v>468.14</v>
      </c>
      <c r="H3692">
        <f t="shared" si="301"/>
        <v>24.825552825552826</v>
      </c>
      <c r="I3692">
        <f t="shared" si="302"/>
        <v>44.129455105677856</v>
      </c>
      <c r="J3692">
        <f t="shared" si="303"/>
        <v>122.8</v>
      </c>
      <c r="K3692">
        <f t="shared" si="304"/>
        <v>8449.3253726381117</v>
      </c>
      <c r="L3692">
        <f t="shared" si="305"/>
        <v>93.977542914473418</v>
      </c>
      <c r="M3692">
        <f t="shared" si="306"/>
        <v>56.458187607033459</v>
      </c>
    </row>
    <row r="3693" spans="1:13">
      <c r="A3693" s="230">
        <v>41096</v>
      </c>
      <c r="B3693">
        <v>12.56</v>
      </c>
      <c r="C3693">
        <v>19.57</v>
      </c>
      <c r="D3693">
        <v>14.5</v>
      </c>
      <c r="E3693">
        <v>605.87990000000002</v>
      </c>
      <c r="F3693">
        <v>1354.68</v>
      </c>
      <c r="G3693">
        <v>459.76</v>
      </c>
      <c r="H3693">
        <f t="shared" si="301"/>
        <v>24.68796068796069</v>
      </c>
      <c r="I3693">
        <f t="shared" si="302"/>
        <v>42.584488975252256</v>
      </c>
      <c r="J3693">
        <f t="shared" si="303"/>
        <v>116</v>
      </c>
      <c r="K3693">
        <f t="shared" si="304"/>
        <v>8393.0833379509077</v>
      </c>
      <c r="L3693">
        <f t="shared" si="305"/>
        <v>93.091079012108139</v>
      </c>
      <c r="M3693">
        <f t="shared" si="306"/>
        <v>55.447550592151288</v>
      </c>
    </row>
    <row r="3694" spans="1:13">
      <c r="A3694" s="230">
        <v>41099</v>
      </c>
      <c r="B3694">
        <v>12.27</v>
      </c>
      <c r="C3694">
        <v>19.43</v>
      </c>
      <c r="D3694">
        <v>14.5</v>
      </c>
      <c r="E3694">
        <v>613.88990000000001</v>
      </c>
      <c r="F3694">
        <v>1352.46</v>
      </c>
      <c r="G3694">
        <v>458.55</v>
      </c>
      <c r="H3694">
        <f t="shared" si="301"/>
        <v>24.117936117936118</v>
      </c>
      <c r="I3694">
        <f t="shared" si="302"/>
        <v>42.279847766435935</v>
      </c>
      <c r="J3694">
        <f t="shared" si="303"/>
        <v>116</v>
      </c>
      <c r="K3694">
        <f t="shared" si="304"/>
        <v>8504.0436083559598</v>
      </c>
      <c r="L3694">
        <f t="shared" si="305"/>
        <v>92.93852475914295</v>
      </c>
      <c r="M3694">
        <f t="shared" si="306"/>
        <v>55.301623290479753</v>
      </c>
    </row>
    <row r="3695" spans="1:13">
      <c r="A3695" s="230">
        <v>41100</v>
      </c>
      <c r="B3695">
        <v>12.3</v>
      </c>
      <c r="C3695">
        <v>19.11</v>
      </c>
      <c r="D3695">
        <v>14.89</v>
      </c>
      <c r="E3695">
        <v>608.21</v>
      </c>
      <c r="F3695">
        <v>1341.47</v>
      </c>
      <c r="G3695">
        <v>453.21</v>
      </c>
      <c r="H3695">
        <f t="shared" ref="H3695:H3758" si="307">B3695*100/$B$429</f>
        <v>24.176904176904177</v>
      </c>
      <c r="I3695">
        <f t="shared" ref="I3695:I3758" si="308">C3695*100/$C$429</f>
        <v>41.583525003427212</v>
      </c>
      <c r="J3695">
        <f t="shared" ref="J3695:J3758" si="309">D3695*100/$D$429</f>
        <v>119.12</v>
      </c>
      <c r="K3695">
        <f t="shared" ref="K3695:K3758" si="310">E3695*100/$E$7</f>
        <v>8425.3615559372756</v>
      </c>
      <c r="L3695">
        <f t="shared" ref="L3695:L3758" si="311">F3695*100/$F$429</f>
        <v>92.183312488833309</v>
      </c>
      <c r="M3695">
        <f t="shared" ref="M3695:M3758" si="312">G3695*100/$G$429</f>
        <v>54.657613545912831</v>
      </c>
    </row>
    <row r="3696" spans="1:13">
      <c r="A3696" s="230">
        <v>41101</v>
      </c>
      <c r="B3696">
        <v>12.28</v>
      </c>
      <c r="C3696">
        <v>19.690000000000001</v>
      </c>
      <c r="D3696">
        <v>15.18</v>
      </c>
      <c r="E3696">
        <v>604.42989999999998</v>
      </c>
      <c r="F3696">
        <v>1341.45</v>
      </c>
      <c r="G3696">
        <v>450.44</v>
      </c>
      <c r="H3696">
        <f t="shared" si="307"/>
        <v>24.137592137592137</v>
      </c>
      <c r="I3696">
        <f t="shared" si="308"/>
        <v>42.845610011380529</v>
      </c>
      <c r="J3696">
        <f t="shared" si="309"/>
        <v>121.44</v>
      </c>
      <c r="K3696">
        <f t="shared" si="310"/>
        <v>8372.9968969911897</v>
      </c>
      <c r="L3696">
        <f t="shared" si="311"/>
        <v>92.18193812619397</v>
      </c>
      <c r="M3696">
        <f t="shared" si="312"/>
        <v>54.323548566053212</v>
      </c>
    </row>
    <row r="3697" spans="1:13">
      <c r="A3697" s="230">
        <v>41102</v>
      </c>
      <c r="B3697">
        <v>12.13</v>
      </c>
      <c r="C3697">
        <v>19.350000000000001</v>
      </c>
      <c r="D3697">
        <v>15.49</v>
      </c>
      <c r="E3697">
        <v>598.8999</v>
      </c>
      <c r="F3697">
        <v>1334.76</v>
      </c>
      <c r="G3697">
        <v>445.66</v>
      </c>
      <c r="H3697">
        <f t="shared" si="307"/>
        <v>23.842751842751841</v>
      </c>
      <c r="I3697">
        <f t="shared" si="308"/>
        <v>42.105767075683758</v>
      </c>
      <c r="J3697">
        <f t="shared" si="309"/>
        <v>123.92</v>
      </c>
      <c r="K3697">
        <f t="shared" si="310"/>
        <v>8296.3913669862031</v>
      </c>
      <c r="L3697">
        <f t="shared" si="311"/>
        <v>91.72221382333943</v>
      </c>
      <c r="M3697">
        <f t="shared" si="312"/>
        <v>53.747075423912783</v>
      </c>
    </row>
    <row r="3698" spans="1:13">
      <c r="A3698" s="230">
        <v>41103</v>
      </c>
      <c r="B3698">
        <v>12.32</v>
      </c>
      <c r="C3698">
        <v>18.98</v>
      </c>
      <c r="D3698">
        <v>15.2</v>
      </c>
      <c r="E3698">
        <v>604.97</v>
      </c>
      <c r="F3698">
        <v>1356.78</v>
      </c>
      <c r="G3698">
        <v>452.09</v>
      </c>
      <c r="H3698">
        <f t="shared" si="307"/>
        <v>24.216216216216218</v>
      </c>
      <c r="I3698">
        <f t="shared" si="308"/>
        <v>41.300643880954922</v>
      </c>
      <c r="J3698">
        <f t="shared" si="309"/>
        <v>121.6</v>
      </c>
      <c r="K3698">
        <f t="shared" si="310"/>
        <v>8380.4787499307367</v>
      </c>
      <c r="L3698">
        <f t="shared" si="311"/>
        <v>93.235387089237364</v>
      </c>
      <c r="M3698">
        <f t="shared" si="312"/>
        <v>54.522540341059845</v>
      </c>
    </row>
    <row r="3699" spans="1:13">
      <c r="A3699" s="230">
        <v>41106</v>
      </c>
      <c r="B3699">
        <v>12.19</v>
      </c>
      <c r="C3699">
        <v>18.809999999999999</v>
      </c>
      <c r="D3699">
        <v>15.21</v>
      </c>
      <c r="E3699">
        <v>606.90989999999999</v>
      </c>
      <c r="F3699">
        <v>1353.64</v>
      </c>
      <c r="G3699">
        <v>450.97</v>
      </c>
      <c r="H3699">
        <f t="shared" si="307"/>
        <v>23.960687960687959</v>
      </c>
      <c r="I3699">
        <f t="shared" si="308"/>
        <v>40.93072241310653</v>
      </c>
      <c r="J3699">
        <f t="shared" si="309"/>
        <v>121.68</v>
      </c>
      <c r="K3699">
        <f t="shared" si="310"/>
        <v>8407.3516373912553</v>
      </c>
      <c r="L3699">
        <f t="shared" si="311"/>
        <v>93.019612154863182</v>
      </c>
      <c r="M3699">
        <f t="shared" si="312"/>
        <v>54.387467136206858</v>
      </c>
    </row>
    <row r="3700" spans="1:13">
      <c r="A3700" s="230">
        <v>41107</v>
      </c>
      <c r="B3700">
        <v>12.12</v>
      </c>
      <c r="C3700">
        <v>18.87</v>
      </c>
      <c r="D3700">
        <v>15.2</v>
      </c>
      <c r="E3700">
        <v>606.93989999999997</v>
      </c>
      <c r="F3700">
        <v>1363.67</v>
      </c>
      <c r="G3700">
        <v>451.95</v>
      </c>
      <c r="H3700">
        <f t="shared" si="307"/>
        <v>23.823095823095823</v>
      </c>
      <c r="I3700">
        <f t="shared" si="308"/>
        <v>41.061282931170673</v>
      </c>
      <c r="J3700">
        <f t="shared" si="309"/>
        <v>121.6</v>
      </c>
      <c r="K3700">
        <f t="shared" si="310"/>
        <v>8407.767218928353</v>
      </c>
      <c r="L3700">
        <f t="shared" si="311"/>
        <v>93.708855018485181</v>
      </c>
      <c r="M3700">
        <f t="shared" si="312"/>
        <v>54.505656190453223</v>
      </c>
    </row>
    <row r="3701" spans="1:13">
      <c r="A3701" s="230">
        <v>41108</v>
      </c>
      <c r="B3701">
        <v>12.07</v>
      </c>
      <c r="C3701">
        <v>19.3</v>
      </c>
      <c r="D3701">
        <v>14.7</v>
      </c>
      <c r="E3701">
        <v>606.25980000000004</v>
      </c>
      <c r="F3701">
        <v>1372.78</v>
      </c>
      <c r="G3701">
        <v>460.67</v>
      </c>
      <c r="H3701">
        <f t="shared" si="307"/>
        <v>23.724815724815723</v>
      </c>
      <c r="I3701">
        <f t="shared" si="308"/>
        <v>41.996966643963646</v>
      </c>
      <c r="J3701">
        <f t="shared" si="309"/>
        <v>117.6</v>
      </c>
      <c r="K3701">
        <f t="shared" si="310"/>
        <v>8398.3459854823523</v>
      </c>
      <c r="L3701">
        <f t="shared" si="311"/>
        <v>94.334877200698173</v>
      </c>
      <c r="M3701">
        <f t="shared" si="312"/>
        <v>55.557297571094338</v>
      </c>
    </row>
    <row r="3702" spans="1:13">
      <c r="A3702" s="230">
        <v>41109</v>
      </c>
      <c r="B3702">
        <v>12.23</v>
      </c>
      <c r="C3702">
        <v>19.094999999999999</v>
      </c>
      <c r="D3702">
        <v>15.15</v>
      </c>
      <c r="E3702">
        <v>614.31979999999999</v>
      </c>
      <c r="F3702">
        <v>1376.51</v>
      </c>
      <c r="G3702">
        <v>466.92</v>
      </c>
      <c r="H3702">
        <f t="shared" si="307"/>
        <v>24.039312039312041</v>
      </c>
      <c r="I3702">
        <f t="shared" si="308"/>
        <v>41.55088487391118</v>
      </c>
      <c r="J3702">
        <f t="shared" si="309"/>
        <v>121.2</v>
      </c>
      <c r="K3702">
        <f t="shared" si="310"/>
        <v>8509.9988917825667</v>
      </c>
      <c r="L3702">
        <f t="shared" si="311"/>
        <v>94.59119583293247</v>
      </c>
      <c r="M3702">
        <f t="shared" si="312"/>
        <v>56.311054294604311</v>
      </c>
    </row>
    <row r="3703" spans="1:13">
      <c r="A3703" s="230">
        <v>41110</v>
      </c>
      <c r="B3703">
        <v>12.005000000000001</v>
      </c>
      <c r="C3703">
        <v>18.605</v>
      </c>
      <c r="D3703">
        <v>15.2</v>
      </c>
      <c r="E3703">
        <v>604.2998</v>
      </c>
      <c r="F3703">
        <v>1362.66</v>
      </c>
      <c r="G3703">
        <v>460.7</v>
      </c>
      <c r="H3703">
        <f t="shared" si="307"/>
        <v>23.597051597051596</v>
      </c>
      <c r="I3703">
        <f t="shared" si="308"/>
        <v>40.484640643054071</v>
      </c>
      <c r="J3703">
        <f t="shared" si="309"/>
        <v>121.6</v>
      </c>
      <c r="K3703">
        <f t="shared" si="310"/>
        <v>8371.1946583919762</v>
      </c>
      <c r="L3703">
        <f t="shared" si="311"/>
        <v>93.639449705199212</v>
      </c>
      <c r="M3703">
        <f t="shared" si="312"/>
        <v>55.560915603367185</v>
      </c>
    </row>
    <row r="3704" spans="1:13">
      <c r="A3704" s="230">
        <v>41113</v>
      </c>
      <c r="B3704">
        <v>11.8</v>
      </c>
      <c r="C3704">
        <v>18.3</v>
      </c>
      <c r="D3704">
        <v>14.75</v>
      </c>
      <c r="E3704">
        <v>603.82979999999998</v>
      </c>
      <c r="F3704">
        <v>1350.52</v>
      </c>
      <c r="G3704">
        <v>456.35</v>
      </c>
      <c r="H3704">
        <f t="shared" si="307"/>
        <v>23.194103194103196</v>
      </c>
      <c r="I3704">
        <f t="shared" si="308"/>
        <v>39.82095800956138</v>
      </c>
      <c r="J3704">
        <f t="shared" si="309"/>
        <v>118</v>
      </c>
      <c r="K3704">
        <f t="shared" si="310"/>
        <v>8364.6838809774472</v>
      </c>
      <c r="L3704">
        <f t="shared" si="311"/>
        <v>92.805211583128326</v>
      </c>
      <c r="M3704">
        <f t="shared" si="312"/>
        <v>55.036300923804241</v>
      </c>
    </row>
    <row r="3705" spans="1:13">
      <c r="A3705" s="230">
        <v>41114</v>
      </c>
      <c r="B3705">
        <v>11.565</v>
      </c>
      <c r="C3705">
        <v>17.984999999999999</v>
      </c>
      <c r="D3705">
        <v>14.39</v>
      </c>
      <c r="E3705">
        <v>600.91989999999998</v>
      </c>
      <c r="F3705">
        <v>1338.31</v>
      </c>
      <c r="G3705">
        <v>452.13</v>
      </c>
      <c r="H3705">
        <f t="shared" si="307"/>
        <v>22.732186732186733</v>
      </c>
      <c r="I3705">
        <f t="shared" si="308"/>
        <v>39.135515289724673</v>
      </c>
      <c r="J3705">
        <f t="shared" si="309"/>
        <v>115.12</v>
      </c>
      <c r="K3705">
        <f t="shared" si="310"/>
        <v>8324.3738571507729</v>
      </c>
      <c r="L3705">
        <f t="shared" si="311"/>
        <v>91.966163191819788</v>
      </c>
      <c r="M3705">
        <f t="shared" si="312"/>
        <v>54.527364384090312</v>
      </c>
    </row>
    <row r="3706" spans="1:13">
      <c r="A3706" s="230">
        <v>41115</v>
      </c>
      <c r="B3706">
        <v>11.49</v>
      </c>
      <c r="C3706">
        <v>17.78</v>
      </c>
      <c r="D3706">
        <v>13.83</v>
      </c>
      <c r="E3706">
        <v>574.97</v>
      </c>
      <c r="F3706">
        <v>1337.89</v>
      </c>
      <c r="G3706">
        <v>448.53</v>
      </c>
      <c r="H3706">
        <f t="shared" si="307"/>
        <v>22.584766584766584</v>
      </c>
      <c r="I3706">
        <f t="shared" si="308"/>
        <v>38.689433519672207</v>
      </c>
      <c r="J3706">
        <f t="shared" si="309"/>
        <v>110.64</v>
      </c>
      <c r="K3706">
        <f t="shared" si="310"/>
        <v>7964.8972128331579</v>
      </c>
      <c r="L3706">
        <f t="shared" si="311"/>
        <v>91.937301576393949</v>
      </c>
      <c r="M3706">
        <f t="shared" si="312"/>
        <v>54.093200511348563</v>
      </c>
    </row>
    <row r="3707" spans="1:13">
      <c r="A3707" s="230">
        <v>41116</v>
      </c>
      <c r="B3707">
        <v>11.83</v>
      </c>
      <c r="C3707">
        <v>18.010000000000002</v>
      </c>
      <c r="D3707">
        <v>13.9</v>
      </c>
      <c r="E3707">
        <v>574.87990000000002</v>
      </c>
      <c r="F3707">
        <v>1360.02</v>
      </c>
      <c r="G3707">
        <v>454.98</v>
      </c>
      <c r="H3707">
        <f t="shared" si="307"/>
        <v>23.253071253071251</v>
      </c>
      <c r="I3707">
        <f t="shared" si="308"/>
        <v>39.189915505584729</v>
      </c>
      <c r="J3707">
        <f t="shared" si="309"/>
        <v>111.2</v>
      </c>
      <c r="K3707">
        <f t="shared" si="310"/>
        <v>7963.6490829500754</v>
      </c>
      <c r="L3707">
        <f t="shared" si="311"/>
        <v>93.458033836808184</v>
      </c>
      <c r="M3707">
        <f t="shared" si="312"/>
        <v>54.871077450010858</v>
      </c>
    </row>
    <row r="3708" spans="1:13">
      <c r="A3708" s="230">
        <v>41117</v>
      </c>
      <c r="B3708">
        <v>12.025</v>
      </c>
      <c r="C3708">
        <v>18.565000000000001</v>
      </c>
      <c r="D3708">
        <v>14.51</v>
      </c>
      <c r="E3708">
        <v>585.15989999999999</v>
      </c>
      <c r="F3708">
        <v>1385.97</v>
      </c>
      <c r="G3708">
        <v>464.94</v>
      </c>
      <c r="H3708">
        <f t="shared" si="307"/>
        <v>23.636363636363637</v>
      </c>
      <c r="I3708">
        <f t="shared" si="308"/>
        <v>40.397600297677982</v>
      </c>
      <c r="J3708">
        <f t="shared" si="309"/>
        <v>116.08</v>
      </c>
      <c r="K3708">
        <f t="shared" si="310"/>
        <v>8106.0550229955115</v>
      </c>
      <c r="L3708">
        <f t="shared" si="311"/>
        <v>95.241269361333678</v>
      </c>
      <c r="M3708">
        <f t="shared" si="312"/>
        <v>56.072264164596355</v>
      </c>
    </row>
    <row r="3709" spans="1:13">
      <c r="A3709" s="230">
        <v>41120</v>
      </c>
      <c r="B3709">
        <v>11.85</v>
      </c>
      <c r="C3709">
        <v>18.260000000000002</v>
      </c>
      <c r="D3709">
        <v>14</v>
      </c>
      <c r="E3709">
        <v>595.02980000000002</v>
      </c>
      <c r="F3709">
        <v>1385.3</v>
      </c>
      <c r="G3709">
        <v>465.04</v>
      </c>
      <c r="H3709">
        <f t="shared" si="307"/>
        <v>23.292383292383292</v>
      </c>
      <c r="I3709">
        <f t="shared" si="308"/>
        <v>39.733917664185299</v>
      </c>
      <c r="J3709">
        <f t="shared" si="309"/>
        <v>112</v>
      </c>
      <c r="K3709">
        <f t="shared" si="310"/>
        <v>8242.7799634288258</v>
      </c>
      <c r="L3709">
        <f t="shared" si="311"/>
        <v>95.195228212916263</v>
      </c>
      <c r="M3709">
        <f t="shared" si="312"/>
        <v>56.084324272172509</v>
      </c>
    </row>
    <row r="3710" spans="1:13">
      <c r="A3710" s="230">
        <v>41121</v>
      </c>
      <c r="B3710">
        <v>11.88</v>
      </c>
      <c r="C3710">
        <v>18.239999999999998</v>
      </c>
      <c r="D3710">
        <v>13.85</v>
      </c>
      <c r="E3710">
        <v>610.75980000000004</v>
      </c>
      <c r="F3710">
        <v>1379.32</v>
      </c>
      <c r="G3710">
        <v>466.41</v>
      </c>
      <c r="H3710">
        <f t="shared" si="307"/>
        <v>23.351351351351351</v>
      </c>
      <c r="I3710">
        <f t="shared" si="308"/>
        <v>39.690397491497244</v>
      </c>
      <c r="J3710">
        <f t="shared" si="309"/>
        <v>110.8</v>
      </c>
      <c r="K3710">
        <f t="shared" si="310"/>
        <v>8460.6832160469894</v>
      </c>
      <c r="L3710">
        <f t="shared" si="311"/>
        <v>94.784293783757775</v>
      </c>
      <c r="M3710">
        <f t="shared" si="312"/>
        <v>56.249547745965899</v>
      </c>
    </row>
    <row r="3711" spans="1:13">
      <c r="A3711" s="230">
        <v>41122</v>
      </c>
      <c r="B3711">
        <v>11.79</v>
      </c>
      <c r="C3711">
        <v>17.66</v>
      </c>
      <c r="D3711">
        <v>14.88</v>
      </c>
      <c r="E3711">
        <v>606.8098</v>
      </c>
      <c r="F3711">
        <v>1375.14</v>
      </c>
      <c r="G3711">
        <v>464.72</v>
      </c>
      <c r="H3711">
        <f t="shared" si="307"/>
        <v>23.174447174447174</v>
      </c>
      <c r="I3711">
        <f t="shared" si="308"/>
        <v>38.428312483543934</v>
      </c>
      <c r="J3711">
        <f t="shared" si="309"/>
        <v>119.04</v>
      </c>
      <c r="K3711">
        <f t="shared" si="310"/>
        <v>8405.9649803291395</v>
      </c>
      <c r="L3711">
        <f t="shared" si="311"/>
        <v>94.497051992138637</v>
      </c>
      <c r="M3711">
        <f t="shared" si="312"/>
        <v>56.045731927928799</v>
      </c>
    </row>
    <row r="3712" spans="1:13">
      <c r="A3712" s="230">
        <v>41123</v>
      </c>
      <c r="B3712">
        <v>11.47</v>
      </c>
      <c r="C3712">
        <v>17.55</v>
      </c>
      <c r="D3712">
        <v>14.64</v>
      </c>
      <c r="E3712">
        <v>607.78980000000001</v>
      </c>
      <c r="F3712">
        <v>1365</v>
      </c>
      <c r="G3712">
        <v>462.49</v>
      </c>
      <c r="H3712">
        <f t="shared" si="307"/>
        <v>22.545454545454547</v>
      </c>
      <c r="I3712">
        <f t="shared" si="308"/>
        <v>38.188951533759685</v>
      </c>
      <c r="J3712">
        <f t="shared" si="309"/>
        <v>117.12</v>
      </c>
      <c r="K3712">
        <f t="shared" si="310"/>
        <v>8419.5406438743285</v>
      </c>
      <c r="L3712">
        <f t="shared" si="311"/>
        <v>93.80025013400035</v>
      </c>
      <c r="M3712">
        <f t="shared" si="312"/>
        <v>55.776791528980439</v>
      </c>
    </row>
    <row r="3713" spans="1:13">
      <c r="A3713" s="230">
        <v>41124</v>
      </c>
      <c r="B3713">
        <v>11.7</v>
      </c>
      <c r="C3713">
        <v>18.260000000000002</v>
      </c>
      <c r="D3713">
        <v>15.33</v>
      </c>
      <c r="E3713">
        <v>615.70000000000005</v>
      </c>
      <c r="F3713">
        <v>1390.99</v>
      </c>
      <c r="G3713">
        <v>472.01</v>
      </c>
      <c r="H3713">
        <f t="shared" si="307"/>
        <v>22.997542997542997</v>
      </c>
      <c r="I3713">
        <f t="shared" si="308"/>
        <v>39.733917664185299</v>
      </c>
      <c r="J3713">
        <f t="shared" si="309"/>
        <v>122.64</v>
      </c>
      <c r="K3713">
        <f t="shared" si="310"/>
        <v>8529.1184130326383</v>
      </c>
      <c r="L3713">
        <f t="shared" si="311"/>
        <v>95.586234383804509</v>
      </c>
      <c r="M3713">
        <f t="shared" si="312"/>
        <v>56.924913770230837</v>
      </c>
    </row>
    <row r="3714" spans="1:13">
      <c r="A3714" s="230">
        <v>41127</v>
      </c>
      <c r="B3714">
        <v>11.8</v>
      </c>
      <c r="C3714">
        <v>18.690000000000001</v>
      </c>
      <c r="D3714">
        <v>15.4</v>
      </c>
      <c r="E3714">
        <v>622.5498</v>
      </c>
      <c r="F3714">
        <v>1394.23</v>
      </c>
      <c r="G3714">
        <v>475.4</v>
      </c>
      <c r="H3714">
        <f t="shared" si="307"/>
        <v>23.194103194103196</v>
      </c>
      <c r="I3714">
        <f t="shared" si="308"/>
        <v>40.669601376978271</v>
      </c>
      <c r="J3714">
        <f t="shared" si="309"/>
        <v>123.2</v>
      </c>
      <c r="K3714">
        <f t="shared" si="310"/>
        <v>8624.0067601263381</v>
      </c>
      <c r="L3714">
        <f t="shared" si="311"/>
        <v>95.80888113137533</v>
      </c>
      <c r="M3714">
        <f t="shared" si="312"/>
        <v>57.333751417062643</v>
      </c>
    </row>
    <row r="3715" spans="1:13">
      <c r="A3715" s="230">
        <v>41128</v>
      </c>
      <c r="B3715">
        <v>12.15</v>
      </c>
      <c r="C3715">
        <v>18.96</v>
      </c>
      <c r="D3715">
        <v>15.95</v>
      </c>
      <c r="E3715">
        <v>620.91380000000004</v>
      </c>
      <c r="F3715">
        <v>1401.35</v>
      </c>
      <c r="G3715">
        <v>479.44</v>
      </c>
      <c r="H3715">
        <f t="shared" si="307"/>
        <v>23.882063882063882</v>
      </c>
      <c r="I3715">
        <f t="shared" si="308"/>
        <v>41.257123708266874</v>
      </c>
      <c r="J3715">
        <f t="shared" si="309"/>
        <v>127.6</v>
      </c>
      <c r="K3715">
        <f t="shared" si="310"/>
        <v>8601.3437136366156</v>
      </c>
      <c r="L3715">
        <f t="shared" si="311"/>
        <v>96.298154230975385</v>
      </c>
      <c r="M3715">
        <f t="shared" si="312"/>
        <v>57.820979763139491</v>
      </c>
    </row>
    <row r="3716" spans="1:13">
      <c r="A3716" s="230">
        <v>41129</v>
      </c>
      <c r="B3716">
        <v>12.3</v>
      </c>
      <c r="C3716">
        <v>19.41</v>
      </c>
      <c r="D3716">
        <v>15.65</v>
      </c>
      <c r="E3716">
        <v>619.85990000000004</v>
      </c>
      <c r="F3716">
        <v>1402.22</v>
      </c>
      <c r="G3716">
        <v>479.69</v>
      </c>
      <c r="H3716">
        <f t="shared" si="307"/>
        <v>24.176904176904177</v>
      </c>
      <c r="I3716">
        <f t="shared" si="308"/>
        <v>42.236327593747895</v>
      </c>
      <c r="J3716">
        <f t="shared" si="309"/>
        <v>125.2</v>
      </c>
      <c r="K3716">
        <f t="shared" si="310"/>
        <v>8586.7443342383776</v>
      </c>
      <c r="L3716">
        <f t="shared" si="311"/>
        <v>96.357939005786065</v>
      </c>
      <c r="M3716">
        <f t="shared" si="312"/>
        <v>57.851130032079887</v>
      </c>
    </row>
    <row r="3717" spans="1:13">
      <c r="A3717" s="230">
        <v>41130</v>
      </c>
      <c r="B3717">
        <v>12.39</v>
      </c>
      <c r="C3717">
        <v>19.41</v>
      </c>
      <c r="D3717">
        <v>15.89</v>
      </c>
      <c r="E3717">
        <v>620.73</v>
      </c>
      <c r="F3717">
        <v>1402.8</v>
      </c>
      <c r="G3717">
        <v>481.04</v>
      </c>
      <c r="H3717">
        <f t="shared" si="307"/>
        <v>24.353808353808354</v>
      </c>
      <c r="I3717">
        <f t="shared" si="308"/>
        <v>42.236327593747895</v>
      </c>
      <c r="J3717">
        <f t="shared" si="309"/>
        <v>127.12</v>
      </c>
      <c r="K3717">
        <f t="shared" si="310"/>
        <v>8598.7975840859981</v>
      </c>
      <c r="L3717">
        <f t="shared" si="311"/>
        <v>96.397795522326518</v>
      </c>
      <c r="M3717">
        <f t="shared" si="312"/>
        <v>58.013941484358043</v>
      </c>
    </row>
    <row r="3718" spans="1:13">
      <c r="A3718" s="230">
        <v>41131</v>
      </c>
      <c r="B3718">
        <v>12.41</v>
      </c>
      <c r="C3718">
        <v>19.7</v>
      </c>
      <c r="D3718">
        <v>15.9</v>
      </c>
      <c r="E3718">
        <v>621.70000000000005</v>
      </c>
      <c r="F3718">
        <v>1405.87</v>
      </c>
      <c r="G3718">
        <v>481.92</v>
      </c>
      <c r="H3718">
        <f t="shared" si="307"/>
        <v>24.393120393120395</v>
      </c>
      <c r="I3718">
        <f t="shared" si="308"/>
        <v>42.867370097724546</v>
      </c>
      <c r="J3718">
        <f t="shared" si="309"/>
        <v>127.2</v>
      </c>
      <c r="K3718">
        <f t="shared" si="310"/>
        <v>8612.2347204521539</v>
      </c>
      <c r="L3718">
        <f t="shared" si="311"/>
        <v>96.608760187463062</v>
      </c>
      <c r="M3718">
        <f t="shared" si="312"/>
        <v>58.120070431028246</v>
      </c>
    </row>
    <row r="3719" spans="1:13">
      <c r="A3719" s="230">
        <v>41134</v>
      </c>
      <c r="B3719">
        <v>12.33</v>
      </c>
      <c r="C3719">
        <v>19.62</v>
      </c>
      <c r="D3719">
        <v>15.68</v>
      </c>
      <c r="E3719">
        <v>630</v>
      </c>
      <c r="F3719">
        <v>1404.11</v>
      </c>
      <c r="G3719">
        <v>483.32</v>
      </c>
      <c r="H3719">
        <f t="shared" si="307"/>
        <v>24.235872235872236</v>
      </c>
      <c r="I3719">
        <f t="shared" si="308"/>
        <v>42.693289406972369</v>
      </c>
      <c r="J3719">
        <f t="shared" si="309"/>
        <v>125.44</v>
      </c>
      <c r="K3719">
        <f t="shared" si="310"/>
        <v>8727.2122790491503</v>
      </c>
      <c r="L3719">
        <f t="shared" si="311"/>
        <v>96.487816275202377</v>
      </c>
      <c r="M3719">
        <f t="shared" si="312"/>
        <v>58.288911937094483</v>
      </c>
    </row>
    <row r="3720" spans="1:13">
      <c r="A3720" s="230">
        <v>41135</v>
      </c>
      <c r="B3720">
        <v>12.19</v>
      </c>
      <c r="C3720">
        <v>19.36</v>
      </c>
      <c r="D3720">
        <v>15.86</v>
      </c>
      <c r="E3720">
        <v>631.68989999999997</v>
      </c>
      <c r="F3720">
        <v>1403.93</v>
      </c>
      <c r="G3720">
        <v>482.05</v>
      </c>
      <c r="H3720">
        <f t="shared" si="307"/>
        <v>23.960687960687959</v>
      </c>
      <c r="I3720">
        <f t="shared" si="308"/>
        <v>42.127527162027782</v>
      </c>
      <c r="J3720">
        <f t="shared" si="309"/>
        <v>126.88</v>
      </c>
      <c r="K3720">
        <f t="shared" si="310"/>
        <v>8750.6219870338555</v>
      </c>
      <c r="L3720">
        <f t="shared" si="311"/>
        <v>96.475447011448438</v>
      </c>
      <c r="M3720">
        <f t="shared" si="312"/>
        <v>58.135748570877254</v>
      </c>
    </row>
    <row r="3721" spans="1:13">
      <c r="A3721" s="230">
        <v>41136</v>
      </c>
      <c r="B3721">
        <v>12.21</v>
      </c>
      <c r="C3721">
        <v>19.29</v>
      </c>
      <c r="D3721">
        <v>15.92</v>
      </c>
      <c r="E3721">
        <v>630.82979999999998</v>
      </c>
      <c r="F3721">
        <v>1405.53</v>
      </c>
      <c r="G3721">
        <v>482.53</v>
      </c>
      <c r="H3721">
        <f t="shared" si="307"/>
        <v>24</v>
      </c>
      <c r="I3721">
        <f t="shared" si="308"/>
        <v>41.975206557619622</v>
      </c>
      <c r="J3721">
        <f t="shared" si="309"/>
        <v>127.36</v>
      </c>
      <c r="K3721">
        <f t="shared" si="310"/>
        <v>8738.7072643652682</v>
      </c>
      <c r="L3721">
        <f t="shared" si="311"/>
        <v>96.585396022594523</v>
      </c>
      <c r="M3721">
        <f t="shared" si="312"/>
        <v>58.19363708724282</v>
      </c>
    </row>
    <row r="3722" spans="1:13">
      <c r="A3722" s="230">
        <v>41137</v>
      </c>
      <c r="B3722">
        <v>12.23</v>
      </c>
      <c r="C3722">
        <v>19.52</v>
      </c>
      <c r="D3722">
        <v>17.04</v>
      </c>
      <c r="E3722">
        <v>636.33979999999997</v>
      </c>
      <c r="F3722">
        <v>1415.51</v>
      </c>
      <c r="G3722">
        <v>489.97</v>
      </c>
      <c r="H3722">
        <f t="shared" si="307"/>
        <v>24.039312039312041</v>
      </c>
      <c r="I3722">
        <f t="shared" si="308"/>
        <v>42.475688543532144</v>
      </c>
      <c r="J3722">
        <f t="shared" si="309"/>
        <v>136.32</v>
      </c>
      <c r="K3722">
        <f t="shared" si="310"/>
        <v>8815.0357400121902</v>
      </c>
      <c r="L3722">
        <f t="shared" si="311"/>
        <v>97.271202979618195</v>
      </c>
      <c r="M3722">
        <f t="shared" si="312"/>
        <v>59.090909090909093</v>
      </c>
    </row>
    <row r="3723" spans="1:13">
      <c r="A3723" s="230">
        <v>41138</v>
      </c>
      <c r="B3723">
        <v>12.22</v>
      </c>
      <c r="C3723">
        <v>19.52</v>
      </c>
      <c r="D3723">
        <v>17.79</v>
      </c>
      <c r="E3723">
        <v>648.10990000000004</v>
      </c>
      <c r="F3723">
        <v>1418.16</v>
      </c>
      <c r="G3723">
        <v>493.22</v>
      </c>
      <c r="H3723">
        <f t="shared" si="307"/>
        <v>24.019656019656018</v>
      </c>
      <c r="I3723">
        <f t="shared" si="308"/>
        <v>42.475688543532144</v>
      </c>
      <c r="J3723">
        <f t="shared" si="309"/>
        <v>142.32</v>
      </c>
      <c r="K3723">
        <f t="shared" si="310"/>
        <v>8978.0836150052655</v>
      </c>
      <c r="L3723">
        <f t="shared" si="311"/>
        <v>97.4533060293289</v>
      </c>
      <c r="M3723">
        <f t="shared" si="312"/>
        <v>59.482862587134278</v>
      </c>
    </row>
    <row r="3724" spans="1:13">
      <c r="A3724" s="230">
        <v>41141</v>
      </c>
      <c r="B3724">
        <v>12.56</v>
      </c>
      <c r="C3724">
        <v>20.09</v>
      </c>
      <c r="D3724">
        <v>17.309999999999999</v>
      </c>
      <c r="E3724">
        <v>665.1499</v>
      </c>
      <c r="F3724">
        <v>1418.13</v>
      </c>
      <c r="G3724">
        <v>494.71</v>
      </c>
      <c r="H3724">
        <f t="shared" si="307"/>
        <v>24.68796068796069</v>
      </c>
      <c r="I3724">
        <f t="shared" si="308"/>
        <v>43.71601346514143</v>
      </c>
      <c r="J3724">
        <f t="shared" si="309"/>
        <v>138.47999999999999</v>
      </c>
      <c r="K3724">
        <f t="shared" si="310"/>
        <v>9214.1339280766897</v>
      </c>
      <c r="L3724">
        <f t="shared" si="311"/>
        <v>97.451244485369912</v>
      </c>
      <c r="M3724">
        <f t="shared" si="312"/>
        <v>59.662558190019055</v>
      </c>
    </row>
    <row r="3725" spans="1:13">
      <c r="A3725" s="230">
        <v>41142</v>
      </c>
      <c r="B3725">
        <v>12.34</v>
      </c>
      <c r="C3725">
        <v>19.93</v>
      </c>
      <c r="D3725">
        <v>17</v>
      </c>
      <c r="E3725">
        <v>656.06179999999995</v>
      </c>
      <c r="F3725">
        <v>1413.17</v>
      </c>
      <c r="G3725">
        <v>491.56</v>
      </c>
      <c r="H3725">
        <f t="shared" si="307"/>
        <v>24.255528255528255</v>
      </c>
      <c r="I3725">
        <f t="shared" si="308"/>
        <v>43.367852083637068</v>
      </c>
      <c r="J3725">
        <f t="shared" si="309"/>
        <v>136</v>
      </c>
      <c r="K3725">
        <f t="shared" si="310"/>
        <v>9088.2390425001377</v>
      </c>
      <c r="L3725">
        <f t="shared" si="311"/>
        <v>97.110402550817057</v>
      </c>
      <c r="M3725">
        <f t="shared" si="312"/>
        <v>59.282664801370032</v>
      </c>
    </row>
    <row r="3726" spans="1:13">
      <c r="A3726" s="230">
        <v>41143</v>
      </c>
      <c r="B3726">
        <v>11.68</v>
      </c>
      <c r="C3726">
        <v>19.2</v>
      </c>
      <c r="D3726">
        <v>16.53</v>
      </c>
      <c r="E3726">
        <v>668.86990000000003</v>
      </c>
      <c r="F3726">
        <v>1413.49</v>
      </c>
      <c r="G3726">
        <v>492.83</v>
      </c>
      <c r="H3726">
        <f t="shared" si="307"/>
        <v>22.95823095823096</v>
      </c>
      <c r="I3726">
        <f t="shared" si="308"/>
        <v>41.77936578052342</v>
      </c>
      <c r="J3726">
        <f t="shared" si="309"/>
        <v>132.24</v>
      </c>
      <c r="K3726">
        <f t="shared" si="310"/>
        <v>9265.666038676789</v>
      </c>
      <c r="L3726">
        <f t="shared" si="311"/>
        <v>97.132392353046271</v>
      </c>
      <c r="M3726">
        <f t="shared" si="312"/>
        <v>59.43582816758726</v>
      </c>
    </row>
    <row r="3727" spans="1:13">
      <c r="A3727" s="230">
        <v>41144</v>
      </c>
      <c r="B3727">
        <v>11.24</v>
      </c>
      <c r="C3727">
        <v>17.635000000000002</v>
      </c>
      <c r="D3727">
        <v>16.45</v>
      </c>
      <c r="E3727">
        <v>662.62990000000002</v>
      </c>
      <c r="F3727">
        <v>1402.08</v>
      </c>
      <c r="G3727">
        <v>488.1</v>
      </c>
      <c r="H3727">
        <f t="shared" si="307"/>
        <v>22.093366093366093</v>
      </c>
      <c r="I3727">
        <f t="shared" si="308"/>
        <v>38.373912267683885</v>
      </c>
      <c r="J3727">
        <f t="shared" si="309"/>
        <v>131.6</v>
      </c>
      <c r="K3727">
        <f t="shared" si="310"/>
        <v>9179.2250789604932</v>
      </c>
      <c r="L3727">
        <f t="shared" si="311"/>
        <v>96.348318467310776</v>
      </c>
      <c r="M3727">
        <f t="shared" si="312"/>
        <v>58.865385079234912</v>
      </c>
    </row>
    <row r="3728" spans="1:13">
      <c r="A3728" s="230">
        <v>41145</v>
      </c>
      <c r="B3728">
        <v>11.26</v>
      </c>
      <c r="C3728">
        <v>17.579999999999998</v>
      </c>
      <c r="D3728">
        <v>16.48</v>
      </c>
      <c r="E3728">
        <v>663.22190000000001</v>
      </c>
      <c r="F3728">
        <v>1411.13</v>
      </c>
      <c r="G3728">
        <v>490.27</v>
      </c>
      <c r="H3728">
        <f t="shared" si="307"/>
        <v>22.132678132678134</v>
      </c>
      <c r="I3728">
        <f t="shared" si="308"/>
        <v>38.254231792791749</v>
      </c>
      <c r="J3728">
        <f t="shared" si="309"/>
        <v>131.84</v>
      </c>
      <c r="K3728">
        <f t="shared" si="310"/>
        <v>9187.425887959218</v>
      </c>
      <c r="L3728">
        <f t="shared" si="311"/>
        <v>96.970217561605807</v>
      </c>
      <c r="M3728">
        <f t="shared" si="312"/>
        <v>59.12708941363757</v>
      </c>
    </row>
    <row r="3729" spans="1:13">
      <c r="A3729" s="230">
        <v>41148</v>
      </c>
      <c r="B3729">
        <v>11.12</v>
      </c>
      <c r="C3729">
        <v>17.21</v>
      </c>
      <c r="D3729">
        <v>16.66</v>
      </c>
      <c r="E3729">
        <v>675.67989999999998</v>
      </c>
      <c r="F3729">
        <v>1410.44</v>
      </c>
      <c r="G3729">
        <v>491.29</v>
      </c>
      <c r="H3729">
        <f t="shared" si="307"/>
        <v>21.857493857493857</v>
      </c>
      <c r="I3729">
        <f t="shared" si="308"/>
        <v>37.449108598062914</v>
      </c>
      <c r="J3729">
        <f t="shared" si="309"/>
        <v>133.28</v>
      </c>
      <c r="K3729">
        <f t="shared" si="310"/>
        <v>9360.0030475979383</v>
      </c>
      <c r="L3729">
        <f t="shared" si="311"/>
        <v>96.922802050549052</v>
      </c>
      <c r="M3729">
        <f t="shared" si="312"/>
        <v>59.250102510914402</v>
      </c>
    </row>
    <row r="3730" spans="1:13">
      <c r="A3730" s="230">
        <v>41149</v>
      </c>
      <c r="B3730">
        <v>10.911</v>
      </c>
      <c r="C3730">
        <v>16.899999999999999</v>
      </c>
      <c r="D3730">
        <v>16.3</v>
      </c>
      <c r="E3730">
        <v>674.7998</v>
      </c>
      <c r="F3730">
        <v>1409.3</v>
      </c>
      <c r="G3730">
        <v>490.61</v>
      </c>
      <c r="H3730">
        <f t="shared" si="307"/>
        <v>21.446683046683045</v>
      </c>
      <c r="I3730">
        <f t="shared" si="308"/>
        <v>36.774545921398214</v>
      </c>
      <c r="J3730">
        <f t="shared" si="309"/>
        <v>130.4</v>
      </c>
      <c r="K3730">
        <f t="shared" si="310"/>
        <v>9347.8112705712865</v>
      </c>
      <c r="L3730">
        <f t="shared" si="311"/>
        <v>96.84446338010747</v>
      </c>
      <c r="M3730">
        <f t="shared" si="312"/>
        <v>59.168093779396514</v>
      </c>
    </row>
    <row r="3731" spans="1:13">
      <c r="A3731" s="230">
        <v>41150</v>
      </c>
      <c r="B3731">
        <v>10.88</v>
      </c>
      <c r="C3731">
        <v>16.940000000000001</v>
      </c>
      <c r="D3731">
        <v>16.329999999999998</v>
      </c>
      <c r="E3731">
        <v>673.46579999999994</v>
      </c>
      <c r="F3731">
        <v>1410.49</v>
      </c>
      <c r="G3731">
        <v>491.39</v>
      </c>
      <c r="H3731">
        <f t="shared" si="307"/>
        <v>21.385749385749385</v>
      </c>
      <c r="I3731">
        <f t="shared" si="308"/>
        <v>36.86158626677431</v>
      </c>
      <c r="J3731">
        <f t="shared" si="309"/>
        <v>130.63999999999999</v>
      </c>
      <c r="K3731">
        <f t="shared" si="310"/>
        <v>9329.3317448883463</v>
      </c>
      <c r="L3731">
        <f t="shared" si="311"/>
        <v>96.926237957147364</v>
      </c>
      <c r="M3731">
        <f t="shared" si="312"/>
        <v>59.262162618490564</v>
      </c>
    </row>
    <row r="3732" spans="1:13">
      <c r="A3732" s="230">
        <v>41151</v>
      </c>
      <c r="B3732">
        <v>10.68</v>
      </c>
      <c r="C3732">
        <v>16.78</v>
      </c>
      <c r="D3732">
        <v>16.25</v>
      </c>
      <c r="E3732">
        <v>663.86789999999996</v>
      </c>
      <c r="F3732">
        <v>1399.48</v>
      </c>
      <c r="G3732">
        <v>484.96</v>
      </c>
      <c r="H3732">
        <f t="shared" si="307"/>
        <v>20.992628992628994</v>
      </c>
      <c r="I3732">
        <f t="shared" si="308"/>
        <v>36.513424885269941</v>
      </c>
      <c r="J3732">
        <f t="shared" si="309"/>
        <v>130</v>
      </c>
      <c r="K3732">
        <f t="shared" si="310"/>
        <v>9196.3747437247184</v>
      </c>
      <c r="L3732">
        <f t="shared" si="311"/>
        <v>96.169651324198398</v>
      </c>
      <c r="M3732">
        <f t="shared" si="312"/>
        <v>58.486697701343502</v>
      </c>
    </row>
    <row r="3733" spans="1:13">
      <c r="A3733" s="230">
        <v>41152</v>
      </c>
      <c r="B3733">
        <v>10.59</v>
      </c>
      <c r="C3733">
        <v>16.88</v>
      </c>
      <c r="D3733">
        <v>16.36</v>
      </c>
      <c r="E3733">
        <v>665.24</v>
      </c>
      <c r="F3733">
        <v>1406.58</v>
      </c>
      <c r="G3733">
        <v>488.78</v>
      </c>
      <c r="H3733">
        <f t="shared" si="307"/>
        <v>20.815724815724817</v>
      </c>
      <c r="I3733">
        <f t="shared" si="308"/>
        <v>36.731025748710174</v>
      </c>
      <c r="J3733">
        <f t="shared" si="309"/>
        <v>130.88</v>
      </c>
      <c r="K3733">
        <f t="shared" si="310"/>
        <v>9215.3820579597723</v>
      </c>
      <c r="L3733">
        <f t="shared" si="311"/>
        <v>96.657550061159142</v>
      </c>
      <c r="M3733">
        <f t="shared" si="312"/>
        <v>58.947393810752793</v>
      </c>
    </row>
    <row r="3734" spans="1:13">
      <c r="A3734" s="230">
        <v>41155</v>
      </c>
      <c r="B3734">
        <v>10.59</v>
      </c>
      <c r="C3734">
        <v>16.88</v>
      </c>
      <c r="D3734">
        <v>16.36</v>
      </c>
      <c r="E3734">
        <v>665.24</v>
      </c>
      <c r="F3734">
        <v>1406.58</v>
      </c>
      <c r="G3734">
        <v>488.78</v>
      </c>
      <c r="H3734">
        <f t="shared" si="307"/>
        <v>20.815724815724817</v>
      </c>
      <c r="I3734">
        <f t="shared" si="308"/>
        <v>36.731025748710174</v>
      </c>
      <c r="J3734">
        <f t="shared" si="309"/>
        <v>130.88</v>
      </c>
      <c r="K3734">
        <f t="shared" si="310"/>
        <v>9215.3820579597723</v>
      </c>
      <c r="L3734">
        <f t="shared" si="311"/>
        <v>96.657550061159142</v>
      </c>
      <c r="M3734">
        <f t="shared" si="312"/>
        <v>58.947393810752793</v>
      </c>
    </row>
    <row r="3735" spans="1:13">
      <c r="A3735" s="230">
        <v>41156</v>
      </c>
      <c r="B3735">
        <v>10.56</v>
      </c>
      <c r="C3735">
        <v>16.989999999999998</v>
      </c>
      <c r="D3735">
        <v>16.73</v>
      </c>
      <c r="E3735">
        <v>674.97</v>
      </c>
      <c r="F3735">
        <v>1404.94</v>
      </c>
      <c r="G3735">
        <v>488.64</v>
      </c>
      <c r="H3735">
        <f t="shared" si="307"/>
        <v>20.756756756756758</v>
      </c>
      <c r="I3735">
        <f t="shared" si="308"/>
        <v>36.970386698494416</v>
      </c>
      <c r="J3735">
        <f t="shared" si="309"/>
        <v>133.84</v>
      </c>
      <c r="K3735">
        <f t="shared" si="310"/>
        <v>9350.1690031584203</v>
      </c>
      <c r="L3735">
        <f t="shared" si="311"/>
        <v>96.544852324734407</v>
      </c>
      <c r="M3735">
        <f t="shared" si="312"/>
        <v>58.930509660146171</v>
      </c>
    </row>
    <row r="3736" spans="1:13">
      <c r="A3736" s="230">
        <v>41157</v>
      </c>
      <c r="B3736">
        <v>10.52</v>
      </c>
      <c r="C3736">
        <v>17.27</v>
      </c>
      <c r="D3736">
        <v>15.88</v>
      </c>
      <c r="E3736">
        <v>670.23</v>
      </c>
      <c r="F3736">
        <v>1403.44</v>
      </c>
      <c r="G3736">
        <v>488.01</v>
      </c>
      <c r="H3736">
        <f t="shared" si="307"/>
        <v>20.678132678132677</v>
      </c>
      <c r="I3736">
        <f t="shared" si="308"/>
        <v>37.57966911612705</v>
      </c>
      <c r="J3736">
        <f t="shared" si="309"/>
        <v>127.04</v>
      </c>
      <c r="K3736">
        <f t="shared" si="310"/>
        <v>9284.507120297003</v>
      </c>
      <c r="L3736">
        <f t="shared" si="311"/>
        <v>96.441775126784947</v>
      </c>
      <c r="M3736">
        <f t="shared" si="312"/>
        <v>58.854530982416364</v>
      </c>
    </row>
    <row r="3737" spans="1:13">
      <c r="A3737" s="230">
        <v>41158</v>
      </c>
      <c r="B3737">
        <v>10.52</v>
      </c>
      <c r="C3737">
        <v>17.59</v>
      </c>
      <c r="D3737">
        <v>16.63</v>
      </c>
      <c r="E3737">
        <v>676.26980000000003</v>
      </c>
      <c r="F3737">
        <v>1432.12</v>
      </c>
      <c r="G3737">
        <v>499.72</v>
      </c>
      <c r="H3737">
        <f t="shared" si="307"/>
        <v>20.678132678132677</v>
      </c>
      <c r="I3737">
        <f t="shared" si="308"/>
        <v>38.275991879135773</v>
      </c>
      <c r="J3737">
        <f t="shared" si="309"/>
        <v>133.04</v>
      </c>
      <c r="K3737">
        <f t="shared" si="310"/>
        <v>9368.174765889069</v>
      </c>
      <c r="L3737">
        <f t="shared" si="311"/>
        <v>98.41261115157846</v>
      </c>
      <c r="M3737">
        <f t="shared" si="312"/>
        <v>60.266769579584654</v>
      </c>
    </row>
    <row r="3738" spans="1:13">
      <c r="A3738" s="230">
        <v>41159</v>
      </c>
      <c r="B3738">
        <v>10.64</v>
      </c>
      <c r="C3738">
        <v>17.420000000000002</v>
      </c>
      <c r="D3738">
        <v>16.55</v>
      </c>
      <c r="E3738">
        <v>680.43989999999997</v>
      </c>
      <c r="F3738">
        <v>1437.92</v>
      </c>
      <c r="G3738">
        <v>499.16</v>
      </c>
      <c r="H3738">
        <f t="shared" si="307"/>
        <v>20.914004914004913</v>
      </c>
      <c r="I3738">
        <f t="shared" si="308"/>
        <v>37.906070411287395</v>
      </c>
      <c r="J3738">
        <f t="shared" si="309"/>
        <v>132.4</v>
      </c>
      <c r="K3738">
        <f t="shared" si="310"/>
        <v>9425.9419848174202</v>
      </c>
      <c r="L3738">
        <f t="shared" si="311"/>
        <v>98.811176316982994</v>
      </c>
      <c r="M3738">
        <f t="shared" si="312"/>
        <v>60.199232977158161</v>
      </c>
    </row>
    <row r="3739" spans="1:13">
      <c r="A3739" s="230">
        <v>41162</v>
      </c>
      <c r="B3739">
        <v>10.614000000000001</v>
      </c>
      <c r="C3739">
        <v>17.43</v>
      </c>
      <c r="D3739">
        <v>16.28</v>
      </c>
      <c r="E3739">
        <v>662.74</v>
      </c>
      <c r="F3739">
        <v>1429.08</v>
      </c>
      <c r="G3739">
        <v>492.47</v>
      </c>
      <c r="H3739">
        <f t="shared" si="307"/>
        <v>20.862899262899266</v>
      </c>
      <c r="I3739">
        <f t="shared" si="308"/>
        <v>37.927830497631412</v>
      </c>
      <c r="J3739">
        <f t="shared" si="309"/>
        <v>130.24</v>
      </c>
      <c r="K3739">
        <f t="shared" si="310"/>
        <v>9180.7502632016403</v>
      </c>
      <c r="L3739">
        <f t="shared" si="311"/>
        <v>98.203708030400904</v>
      </c>
      <c r="M3739">
        <f t="shared" si="312"/>
        <v>59.392411780313083</v>
      </c>
    </row>
    <row r="3740" spans="1:13">
      <c r="A3740" s="230">
        <v>41163</v>
      </c>
      <c r="B3740">
        <v>10.64</v>
      </c>
      <c r="C3740">
        <v>17.95</v>
      </c>
      <c r="D3740">
        <v>16.100000000000001</v>
      </c>
      <c r="E3740">
        <v>660.58979999999997</v>
      </c>
      <c r="F3740">
        <v>1433.56</v>
      </c>
      <c r="G3740">
        <v>493.44</v>
      </c>
      <c r="H3740">
        <f t="shared" si="307"/>
        <v>20.914004914004913</v>
      </c>
      <c r="I3740">
        <f t="shared" si="308"/>
        <v>39.059354987520592</v>
      </c>
      <c r="J3740">
        <f t="shared" si="309"/>
        <v>128.80000000000001</v>
      </c>
      <c r="K3740">
        <f t="shared" si="310"/>
        <v>9150.9641491660659</v>
      </c>
      <c r="L3740">
        <f t="shared" si="311"/>
        <v>98.511565261609931</v>
      </c>
      <c r="M3740">
        <f t="shared" si="312"/>
        <v>59.509394823801834</v>
      </c>
    </row>
    <row r="3741" spans="1:13">
      <c r="A3741" s="230">
        <v>41164</v>
      </c>
      <c r="B3741">
        <v>10.64</v>
      </c>
      <c r="C3741">
        <v>17.989999999999998</v>
      </c>
      <c r="D3741">
        <v>15.8</v>
      </c>
      <c r="E3741">
        <v>669.78980000000001</v>
      </c>
      <c r="F3741">
        <v>1436.56</v>
      </c>
      <c r="G3741">
        <v>495.6</v>
      </c>
      <c r="H3741">
        <f t="shared" si="307"/>
        <v>20.914004914004913</v>
      </c>
      <c r="I3741">
        <f t="shared" si="308"/>
        <v>39.146395332896674</v>
      </c>
      <c r="J3741">
        <f t="shared" si="309"/>
        <v>126.4</v>
      </c>
      <c r="K3741">
        <f t="shared" si="310"/>
        <v>9278.4091538759894</v>
      </c>
      <c r="L3741">
        <f t="shared" si="311"/>
        <v>98.717719657508823</v>
      </c>
      <c r="M3741">
        <f t="shared" si="312"/>
        <v>59.769893147446879</v>
      </c>
    </row>
    <row r="3742" spans="1:13">
      <c r="A3742" s="230">
        <v>41165</v>
      </c>
      <c r="B3742">
        <v>10.63</v>
      </c>
      <c r="C3742">
        <v>18.239999999999998</v>
      </c>
      <c r="D3742">
        <v>16.149999999999999</v>
      </c>
      <c r="E3742">
        <v>682.98</v>
      </c>
      <c r="F3742">
        <v>1459.99</v>
      </c>
      <c r="G3742">
        <v>502.81</v>
      </c>
      <c r="H3742">
        <f t="shared" si="307"/>
        <v>20.894348894348894</v>
      </c>
      <c r="I3742">
        <f t="shared" si="308"/>
        <v>39.690397491497244</v>
      </c>
      <c r="J3742">
        <f t="shared" si="309"/>
        <v>129.19999999999999</v>
      </c>
      <c r="K3742">
        <f t="shared" si="310"/>
        <v>9461.1292735634725</v>
      </c>
      <c r="L3742">
        <f t="shared" si="311"/>
        <v>100.32778548947925</v>
      </c>
      <c r="M3742">
        <f t="shared" si="312"/>
        <v>60.639426903687983</v>
      </c>
    </row>
    <row r="3743" spans="1:13">
      <c r="A3743" s="230">
        <v>41166</v>
      </c>
      <c r="B3743">
        <v>10.83</v>
      </c>
      <c r="C3743">
        <v>18.170000000000002</v>
      </c>
      <c r="D3743">
        <v>16.38</v>
      </c>
      <c r="E3743">
        <v>691.27980000000002</v>
      </c>
      <c r="F3743">
        <v>1465.77</v>
      </c>
      <c r="G3743">
        <v>507.12</v>
      </c>
      <c r="H3743">
        <f t="shared" si="307"/>
        <v>21.287469287469289</v>
      </c>
      <c r="I3743">
        <f t="shared" si="308"/>
        <v>39.53807688708909</v>
      </c>
      <c r="J3743">
        <f t="shared" si="309"/>
        <v>131.04</v>
      </c>
      <c r="K3743">
        <f t="shared" si="310"/>
        <v>9576.1040616168884</v>
      </c>
      <c r="L3743">
        <f t="shared" si="311"/>
        <v>100.72497629224446</v>
      </c>
      <c r="M3743">
        <f t="shared" si="312"/>
        <v>61.15921754022046</v>
      </c>
    </row>
    <row r="3744" spans="1:13">
      <c r="A3744" s="230">
        <v>41169</v>
      </c>
      <c r="B3744">
        <v>10.7</v>
      </c>
      <c r="C3744">
        <v>18.21</v>
      </c>
      <c r="D3744">
        <v>16.239999999999998</v>
      </c>
      <c r="E3744">
        <v>699.7808</v>
      </c>
      <c r="F3744">
        <v>1461.19</v>
      </c>
      <c r="G3744">
        <v>507.31</v>
      </c>
      <c r="H3744">
        <f t="shared" si="307"/>
        <v>21.031941031941031</v>
      </c>
      <c r="I3744">
        <f t="shared" si="308"/>
        <v>39.625117232465179</v>
      </c>
      <c r="J3744">
        <f t="shared" si="309"/>
        <v>129.91999999999999</v>
      </c>
      <c r="K3744">
        <f t="shared" si="310"/>
        <v>9693.8660165124402</v>
      </c>
      <c r="L3744">
        <f t="shared" si="311"/>
        <v>100.41024724783881</v>
      </c>
      <c r="M3744">
        <f t="shared" si="312"/>
        <v>61.182131744615162</v>
      </c>
    </row>
    <row r="3745" spans="1:13">
      <c r="A3745" s="230">
        <v>41170</v>
      </c>
      <c r="B3745">
        <v>10.565</v>
      </c>
      <c r="C3745">
        <v>18.25</v>
      </c>
      <c r="D3745">
        <v>16.3</v>
      </c>
      <c r="E3745">
        <v>701.90989999999999</v>
      </c>
      <c r="F3745">
        <v>1459.32</v>
      </c>
      <c r="G3745">
        <v>507.27</v>
      </c>
      <c r="H3745">
        <f t="shared" si="307"/>
        <v>20.766584766584767</v>
      </c>
      <c r="I3745">
        <f t="shared" si="308"/>
        <v>39.712157577841268</v>
      </c>
      <c r="J3745">
        <f t="shared" si="309"/>
        <v>130.4</v>
      </c>
      <c r="K3745">
        <f t="shared" si="310"/>
        <v>9723.3598382002565</v>
      </c>
      <c r="L3745">
        <f t="shared" si="311"/>
        <v>100.28174434106182</v>
      </c>
      <c r="M3745">
        <f t="shared" si="312"/>
        <v>61.177307701584702</v>
      </c>
    </row>
    <row r="3746" spans="1:13">
      <c r="A3746" s="230">
        <v>41171</v>
      </c>
      <c r="B3746">
        <v>10.438000000000001</v>
      </c>
      <c r="C3746">
        <v>18.100000000000001</v>
      </c>
      <c r="D3746">
        <v>16.440000000000001</v>
      </c>
      <c r="E3746">
        <v>702.09990000000005</v>
      </c>
      <c r="F3746">
        <v>1461.05</v>
      </c>
      <c r="G3746">
        <v>507.26</v>
      </c>
      <c r="H3746">
        <f t="shared" si="307"/>
        <v>20.516953316953316</v>
      </c>
      <c r="I3746">
        <f t="shared" si="308"/>
        <v>39.385756282680937</v>
      </c>
      <c r="J3746">
        <f t="shared" si="309"/>
        <v>131.52000000000001</v>
      </c>
      <c r="K3746">
        <f t="shared" si="310"/>
        <v>9725.9918546018744</v>
      </c>
      <c r="L3746">
        <f t="shared" si="311"/>
        <v>100.40062670936354</v>
      </c>
      <c r="M3746">
        <f t="shared" si="312"/>
        <v>61.176101690827089</v>
      </c>
    </row>
    <row r="3747" spans="1:13">
      <c r="A3747" s="230">
        <v>41172</v>
      </c>
      <c r="B3747">
        <v>10.5</v>
      </c>
      <c r="C3747">
        <v>17.760000000000002</v>
      </c>
      <c r="D3747">
        <v>16.059999999999999</v>
      </c>
      <c r="E3747">
        <v>698.7</v>
      </c>
      <c r="F3747">
        <v>1460.26</v>
      </c>
      <c r="G3747">
        <v>506.12</v>
      </c>
      <c r="H3747">
        <f t="shared" si="307"/>
        <v>20.63882063882064</v>
      </c>
      <c r="I3747">
        <f t="shared" si="308"/>
        <v>38.645913346984166</v>
      </c>
      <c r="J3747">
        <f t="shared" si="309"/>
        <v>128.47999999999999</v>
      </c>
      <c r="K3747">
        <f t="shared" si="310"/>
        <v>9678.8939990026047</v>
      </c>
      <c r="L3747">
        <f t="shared" si="311"/>
        <v>100.34633938511016</v>
      </c>
      <c r="M3747">
        <f t="shared" si="312"/>
        <v>61.038616464458869</v>
      </c>
    </row>
    <row r="3748" spans="1:13">
      <c r="A3748" s="230">
        <v>41173</v>
      </c>
      <c r="B3748">
        <v>10.365</v>
      </c>
      <c r="C3748">
        <v>17.59</v>
      </c>
      <c r="D3748">
        <v>16.03</v>
      </c>
      <c r="E3748">
        <v>700.09500000000003</v>
      </c>
      <c r="F3748">
        <v>1460.15</v>
      </c>
      <c r="G3748">
        <v>506.47</v>
      </c>
      <c r="H3748">
        <f t="shared" si="307"/>
        <v>20.373464373464373</v>
      </c>
      <c r="I3748">
        <f t="shared" si="308"/>
        <v>38.275991879135773</v>
      </c>
      <c r="J3748">
        <f t="shared" si="309"/>
        <v>128.24</v>
      </c>
      <c r="K3748">
        <f t="shared" si="310"/>
        <v>9698.218540477641</v>
      </c>
      <c r="L3748">
        <f t="shared" si="311"/>
        <v>100.33878039059385</v>
      </c>
      <c r="M3748">
        <f t="shared" si="312"/>
        <v>61.080826840975426</v>
      </c>
    </row>
    <row r="3749" spans="1:13">
      <c r="A3749" s="230">
        <v>41176</v>
      </c>
      <c r="B3749">
        <v>10.16</v>
      </c>
      <c r="C3749">
        <v>17.21</v>
      </c>
      <c r="D3749">
        <v>16.59</v>
      </c>
      <c r="E3749">
        <v>690.78980000000001</v>
      </c>
      <c r="F3749">
        <v>1456.89</v>
      </c>
      <c r="G3749">
        <v>502.22</v>
      </c>
      <c r="H3749">
        <f t="shared" si="307"/>
        <v>19.970515970515972</v>
      </c>
      <c r="I3749">
        <f t="shared" si="308"/>
        <v>37.449108598062914</v>
      </c>
      <c r="J3749">
        <f t="shared" si="309"/>
        <v>132.72</v>
      </c>
      <c r="K3749">
        <f t="shared" si="310"/>
        <v>9569.3162298442949</v>
      </c>
      <c r="L3749">
        <f t="shared" si="311"/>
        <v>100.11475928038372</v>
      </c>
      <c r="M3749">
        <f t="shared" si="312"/>
        <v>60.568272268988643</v>
      </c>
    </row>
    <row r="3750" spans="1:13">
      <c r="A3750" s="230">
        <v>41177</v>
      </c>
      <c r="B3750">
        <v>9.98</v>
      </c>
      <c r="C3750">
        <v>16.71</v>
      </c>
      <c r="D3750">
        <v>16.399999999999999</v>
      </c>
      <c r="E3750">
        <v>673.53980000000001</v>
      </c>
      <c r="F3750">
        <v>1441.59</v>
      </c>
      <c r="G3750">
        <v>494.52</v>
      </c>
      <c r="H3750">
        <f t="shared" si="307"/>
        <v>19.616707616707618</v>
      </c>
      <c r="I3750">
        <f t="shared" si="308"/>
        <v>36.361104280861788</v>
      </c>
      <c r="J3750">
        <f t="shared" si="309"/>
        <v>131.19999999999999</v>
      </c>
      <c r="K3750">
        <f t="shared" si="310"/>
        <v>9330.3568460131883</v>
      </c>
      <c r="L3750">
        <f t="shared" si="311"/>
        <v>99.063371861299316</v>
      </c>
      <c r="M3750">
        <f t="shared" si="312"/>
        <v>59.639643985624353</v>
      </c>
    </row>
    <row r="3751" spans="1:13">
      <c r="A3751" s="230">
        <v>41178</v>
      </c>
      <c r="B3751">
        <v>10.005000000000001</v>
      </c>
      <c r="C3751">
        <v>17.11</v>
      </c>
      <c r="D3751">
        <v>16.22</v>
      </c>
      <c r="E3751">
        <v>665.17989999999998</v>
      </c>
      <c r="F3751">
        <v>1433.32</v>
      </c>
      <c r="G3751">
        <v>490.46</v>
      </c>
      <c r="H3751">
        <f t="shared" si="307"/>
        <v>19.665847665847668</v>
      </c>
      <c r="I3751">
        <f t="shared" si="308"/>
        <v>37.231507734622689</v>
      </c>
      <c r="J3751">
        <f t="shared" si="309"/>
        <v>129.76</v>
      </c>
      <c r="K3751">
        <f t="shared" si="310"/>
        <v>9214.5495096137856</v>
      </c>
      <c r="L3751">
        <f t="shared" si="311"/>
        <v>98.495072909938017</v>
      </c>
      <c r="M3751">
        <f t="shared" si="312"/>
        <v>59.150003618032279</v>
      </c>
    </row>
    <row r="3752" spans="1:13">
      <c r="A3752" s="230">
        <v>41179</v>
      </c>
      <c r="B3752">
        <v>10.039999999999999</v>
      </c>
      <c r="C3752">
        <v>17.225000000000001</v>
      </c>
      <c r="D3752">
        <v>16.66</v>
      </c>
      <c r="E3752">
        <v>681.31979999999999</v>
      </c>
      <c r="F3752">
        <v>1447.15</v>
      </c>
      <c r="G3752">
        <v>498.16</v>
      </c>
      <c r="H3752">
        <f t="shared" si="307"/>
        <v>19.734643734643733</v>
      </c>
      <c r="I3752">
        <f t="shared" si="308"/>
        <v>37.481748727578953</v>
      </c>
      <c r="J3752">
        <f t="shared" si="309"/>
        <v>133.28</v>
      </c>
      <c r="K3752">
        <f t="shared" si="310"/>
        <v>9438.1309913004934</v>
      </c>
      <c r="L3752">
        <f t="shared" si="311"/>
        <v>99.445444675031951</v>
      </c>
      <c r="M3752">
        <f t="shared" si="312"/>
        <v>60.078631901396562</v>
      </c>
    </row>
    <row r="3753" spans="1:13">
      <c r="A3753" s="230">
        <v>41180</v>
      </c>
      <c r="B3753">
        <v>9.8550000000000004</v>
      </c>
      <c r="C3753">
        <v>17.059999999999999</v>
      </c>
      <c r="D3753">
        <v>16.420000000000002</v>
      </c>
      <c r="E3753">
        <v>667.10500000000002</v>
      </c>
      <c r="F3753">
        <v>1440.67</v>
      </c>
      <c r="G3753">
        <v>494.54</v>
      </c>
      <c r="H3753">
        <f t="shared" si="307"/>
        <v>19.371007371007369</v>
      </c>
      <c r="I3753">
        <f t="shared" si="308"/>
        <v>37.122707302902576</v>
      </c>
      <c r="J3753">
        <f t="shared" si="309"/>
        <v>131.36000000000001</v>
      </c>
      <c r="K3753">
        <f t="shared" si="310"/>
        <v>9241.2173768493376</v>
      </c>
      <c r="L3753">
        <f t="shared" si="311"/>
        <v>99.000151179890324</v>
      </c>
      <c r="M3753">
        <f t="shared" si="312"/>
        <v>59.642056007139587</v>
      </c>
    </row>
    <row r="3754" spans="1:13">
      <c r="A3754" s="230">
        <v>41183</v>
      </c>
      <c r="B3754">
        <v>9.7949999999999999</v>
      </c>
      <c r="C3754">
        <v>17.21</v>
      </c>
      <c r="D3754">
        <v>16.579999999999998</v>
      </c>
      <c r="E3754">
        <v>659.38990000000001</v>
      </c>
      <c r="F3754">
        <v>1444.49</v>
      </c>
      <c r="G3754">
        <v>493.6</v>
      </c>
      <c r="H3754">
        <f t="shared" si="307"/>
        <v>19.253071253071251</v>
      </c>
      <c r="I3754">
        <f t="shared" si="308"/>
        <v>37.449108598062914</v>
      </c>
      <c r="J3754">
        <f t="shared" si="309"/>
        <v>132.63999999999999</v>
      </c>
      <c r="K3754">
        <f t="shared" si="310"/>
        <v>9134.3422729539543</v>
      </c>
      <c r="L3754">
        <f t="shared" si="311"/>
        <v>99.262654444001598</v>
      </c>
      <c r="M3754">
        <f t="shared" si="312"/>
        <v>59.528690995923689</v>
      </c>
    </row>
    <row r="3755" spans="1:13">
      <c r="A3755" s="230">
        <v>41184</v>
      </c>
      <c r="B3755">
        <v>9.9</v>
      </c>
      <c r="C3755">
        <v>17.13</v>
      </c>
      <c r="D3755">
        <v>16.440000000000001</v>
      </c>
      <c r="E3755">
        <v>661.3098</v>
      </c>
      <c r="F3755">
        <v>1445.75</v>
      </c>
      <c r="G3755">
        <v>494.02</v>
      </c>
      <c r="H3755">
        <f t="shared" si="307"/>
        <v>19.45945945945946</v>
      </c>
      <c r="I3755">
        <f t="shared" si="308"/>
        <v>37.275027907310736</v>
      </c>
      <c r="J3755">
        <f t="shared" si="309"/>
        <v>131.52000000000001</v>
      </c>
      <c r="K3755">
        <f t="shared" si="310"/>
        <v>9160.9381060564083</v>
      </c>
      <c r="L3755">
        <f t="shared" si="311"/>
        <v>99.349239290279129</v>
      </c>
      <c r="M3755">
        <f t="shared" si="312"/>
        <v>59.579343447743554</v>
      </c>
    </row>
    <row r="3756" spans="1:13">
      <c r="A3756" s="230">
        <v>41185</v>
      </c>
      <c r="B3756">
        <v>9.43</v>
      </c>
      <c r="C3756">
        <v>14.91</v>
      </c>
      <c r="D3756">
        <v>16.45</v>
      </c>
      <c r="E3756">
        <v>671.45</v>
      </c>
      <c r="F3756">
        <v>1450.99</v>
      </c>
      <c r="G3756">
        <v>496.28</v>
      </c>
      <c r="H3756">
        <f t="shared" si="307"/>
        <v>18.535626535626534</v>
      </c>
      <c r="I3756">
        <f t="shared" si="308"/>
        <v>32.444288738937715</v>
      </c>
      <c r="J3756">
        <f t="shared" si="309"/>
        <v>131.6</v>
      </c>
      <c r="K3756">
        <f t="shared" si="310"/>
        <v>9301.4074361389703</v>
      </c>
      <c r="L3756">
        <f t="shared" si="311"/>
        <v>99.709322301782549</v>
      </c>
      <c r="M3756">
        <f t="shared" si="312"/>
        <v>59.851901878964767</v>
      </c>
    </row>
    <row r="3757" spans="1:13">
      <c r="A3757" s="230">
        <v>41186</v>
      </c>
      <c r="B3757">
        <v>9.4649999999999999</v>
      </c>
      <c r="C3757">
        <v>14.94</v>
      </c>
      <c r="D3757">
        <v>16.7</v>
      </c>
      <c r="E3757">
        <v>666.7998</v>
      </c>
      <c r="F3757">
        <v>1461.4</v>
      </c>
      <c r="G3757">
        <v>496.88</v>
      </c>
      <c r="H3757">
        <f t="shared" si="307"/>
        <v>18.604422604422606</v>
      </c>
      <c r="I3757">
        <f t="shared" si="308"/>
        <v>32.509568997969787</v>
      </c>
      <c r="J3757">
        <f t="shared" si="309"/>
        <v>133.6</v>
      </c>
      <c r="K3757">
        <f t="shared" si="310"/>
        <v>9236.9895273452639</v>
      </c>
      <c r="L3757">
        <f t="shared" si="311"/>
        <v>100.42467805555174</v>
      </c>
      <c r="M3757">
        <f t="shared" si="312"/>
        <v>59.924262524421721</v>
      </c>
    </row>
    <row r="3758" spans="1:13">
      <c r="A3758" s="230">
        <v>41187</v>
      </c>
      <c r="B3758">
        <v>9.66</v>
      </c>
      <c r="C3758">
        <v>14.73</v>
      </c>
      <c r="D3758">
        <v>16.850000000000001</v>
      </c>
      <c r="E3758">
        <v>652.58979999999997</v>
      </c>
      <c r="F3758">
        <v>1460.93</v>
      </c>
      <c r="G3758">
        <v>493.54</v>
      </c>
      <c r="H3758">
        <f t="shared" si="307"/>
        <v>18.987714987714988</v>
      </c>
      <c r="I3758">
        <f t="shared" si="308"/>
        <v>32.052607184745312</v>
      </c>
      <c r="J3758">
        <f t="shared" si="309"/>
        <v>134.80000000000001</v>
      </c>
      <c r="K3758">
        <f t="shared" si="310"/>
        <v>9040.1424059400451</v>
      </c>
      <c r="L3758">
        <f t="shared" si="311"/>
        <v>100.39238053352757</v>
      </c>
      <c r="M3758">
        <f t="shared" si="312"/>
        <v>59.521454931377988</v>
      </c>
    </row>
    <row r="3759" spans="1:13">
      <c r="A3759" s="230">
        <v>41190</v>
      </c>
      <c r="B3759">
        <v>9.8000000000000007</v>
      </c>
      <c r="C3759">
        <v>14.46</v>
      </c>
      <c r="D3759">
        <v>16.440000000000001</v>
      </c>
      <c r="E3759">
        <v>638.16989999999998</v>
      </c>
      <c r="F3759">
        <v>1455.88</v>
      </c>
      <c r="G3759">
        <v>488.28</v>
      </c>
      <c r="H3759">
        <f t="shared" ref="H3759:H3822" si="313">B3759*100/$B$429</f>
        <v>19.262899262899264</v>
      </c>
      <c r="I3759">
        <f t="shared" ref="I3759:I3822" si="314">C3759*100/$C$429</f>
        <v>31.465084853456698</v>
      </c>
      <c r="J3759">
        <f t="shared" ref="J3759:J3822" si="315">D3759*100/$D$429</f>
        <v>131.52000000000001</v>
      </c>
      <c r="K3759">
        <f t="shared" ref="K3759:K3822" si="316">E3759*100/$E$7</f>
        <v>8840.3875990469332</v>
      </c>
      <c r="L3759">
        <f t="shared" ref="L3759:L3822" si="317">F3759*100/$F$429</f>
        <v>100.04535396709775</v>
      </c>
      <c r="M3759">
        <f t="shared" ref="M3759:M3822" si="318">G3759*100/$G$429</f>
        <v>58.887093272872001</v>
      </c>
    </row>
    <row r="3760" spans="1:13">
      <c r="A3760" s="230">
        <v>41191</v>
      </c>
      <c r="B3760">
        <v>9.56</v>
      </c>
      <c r="C3760">
        <v>14.37</v>
      </c>
      <c r="D3760">
        <v>16.05</v>
      </c>
      <c r="E3760">
        <v>635.84990000000005</v>
      </c>
      <c r="F3760">
        <v>1441.48</v>
      </c>
      <c r="G3760">
        <v>481.78</v>
      </c>
      <c r="H3760">
        <f t="shared" si="313"/>
        <v>18.791154791154792</v>
      </c>
      <c r="I3760">
        <f t="shared" si="314"/>
        <v>31.269244076360494</v>
      </c>
      <c r="J3760">
        <f t="shared" si="315"/>
        <v>128.4</v>
      </c>
      <c r="K3760">
        <f t="shared" si="316"/>
        <v>8808.2492935113878</v>
      </c>
      <c r="L3760">
        <f t="shared" si="317"/>
        <v>99.055812866783029</v>
      </c>
      <c r="M3760">
        <f t="shared" si="318"/>
        <v>58.103186280421625</v>
      </c>
    </row>
    <row r="3761" spans="1:13">
      <c r="A3761" s="230">
        <v>41192</v>
      </c>
      <c r="B3761">
        <v>9.43</v>
      </c>
      <c r="C3761">
        <v>14.18</v>
      </c>
      <c r="D3761">
        <v>15.87</v>
      </c>
      <c r="E3761">
        <v>640.90989999999999</v>
      </c>
      <c r="F3761">
        <v>1432.56</v>
      </c>
      <c r="G3761">
        <v>479.84</v>
      </c>
      <c r="H3761">
        <f t="shared" si="313"/>
        <v>18.535626535626534</v>
      </c>
      <c r="I3761">
        <f t="shared" si="314"/>
        <v>30.855802435824064</v>
      </c>
      <c r="J3761">
        <f t="shared" si="315"/>
        <v>126.96</v>
      </c>
      <c r="K3761">
        <f t="shared" si="316"/>
        <v>8878.3440461018454</v>
      </c>
      <c r="L3761">
        <f t="shared" si="317"/>
        <v>98.442847129643624</v>
      </c>
      <c r="M3761">
        <f t="shared" si="318"/>
        <v>57.869220193444129</v>
      </c>
    </row>
    <row r="3762" spans="1:13">
      <c r="A3762" s="230">
        <v>41193</v>
      </c>
      <c r="B3762">
        <v>9.35</v>
      </c>
      <c r="C3762">
        <v>14.25</v>
      </c>
      <c r="D3762">
        <v>16.079999999999998</v>
      </c>
      <c r="E3762">
        <v>628.09990000000005</v>
      </c>
      <c r="F3762">
        <v>1432.84</v>
      </c>
      <c r="G3762">
        <v>478.45</v>
      </c>
      <c r="H3762">
        <f t="shared" si="313"/>
        <v>18.378378378378379</v>
      </c>
      <c r="I3762">
        <f t="shared" si="314"/>
        <v>31.008123040232224</v>
      </c>
      <c r="J3762">
        <f t="shared" si="315"/>
        <v>128.63999999999999</v>
      </c>
      <c r="K3762">
        <f t="shared" si="316"/>
        <v>8700.8907297611804</v>
      </c>
      <c r="L3762">
        <f t="shared" si="317"/>
        <v>98.462088206594188</v>
      </c>
      <c r="M3762">
        <f t="shared" si="318"/>
        <v>57.701584698135512</v>
      </c>
    </row>
    <row r="3763" spans="1:13">
      <c r="A3763" s="230">
        <v>41194</v>
      </c>
      <c r="B3763">
        <v>9.69</v>
      </c>
      <c r="C3763">
        <v>14.41</v>
      </c>
      <c r="D3763">
        <v>15.97</v>
      </c>
      <c r="E3763">
        <v>629.71389999999997</v>
      </c>
      <c r="F3763">
        <v>1428.59</v>
      </c>
      <c r="G3763">
        <v>479.18</v>
      </c>
      <c r="H3763">
        <f t="shared" si="313"/>
        <v>19.046683046683047</v>
      </c>
      <c r="I3763">
        <f t="shared" si="314"/>
        <v>31.356284421736586</v>
      </c>
      <c r="J3763">
        <f t="shared" si="315"/>
        <v>127.76</v>
      </c>
      <c r="K3763">
        <f t="shared" si="316"/>
        <v>8723.2490164570281</v>
      </c>
      <c r="L3763">
        <f t="shared" si="317"/>
        <v>98.170036145737413</v>
      </c>
      <c r="M3763">
        <f t="shared" si="318"/>
        <v>57.789623483441474</v>
      </c>
    </row>
    <row r="3764" spans="1:13">
      <c r="A3764" s="230">
        <v>41197</v>
      </c>
      <c r="B3764">
        <v>9.76</v>
      </c>
      <c r="C3764">
        <v>14.47</v>
      </c>
      <c r="D3764">
        <v>15.95</v>
      </c>
      <c r="E3764">
        <v>634.75980000000004</v>
      </c>
      <c r="F3764">
        <v>1440.13</v>
      </c>
      <c r="G3764">
        <v>482.41</v>
      </c>
      <c r="H3764">
        <f t="shared" si="313"/>
        <v>19.184275184275183</v>
      </c>
      <c r="I3764">
        <f t="shared" si="314"/>
        <v>31.486844939800722</v>
      </c>
      <c r="J3764">
        <f t="shared" si="315"/>
        <v>127.6</v>
      </c>
      <c r="K3764">
        <f t="shared" si="316"/>
        <v>8793.1484457250517</v>
      </c>
      <c r="L3764">
        <f t="shared" si="317"/>
        <v>98.96304338862852</v>
      </c>
      <c r="M3764">
        <f t="shared" si="318"/>
        <v>58.179164958151432</v>
      </c>
    </row>
    <row r="3765" spans="1:13">
      <c r="A3765" s="230">
        <v>41198</v>
      </c>
      <c r="B3765">
        <v>9.8976000000000006</v>
      </c>
      <c r="C3765">
        <v>14.57</v>
      </c>
      <c r="D3765">
        <v>16.440000000000001</v>
      </c>
      <c r="E3765">
        <v>649.79250000000002</v>
      </c>
      <c r="F3765">
        <v>1454.92</v>
      </c>
      <c r="G3765">
        <v>490.02</v>
      </c>
      <c r="H3765">
        <f t="shared" si="313"/>
        <v>19.454742014742017</v>
      </c>
      <c r="I3765">
        <f t="shared" si="314"/>
        <v>31.704445803240947</v>
      </c>
      <c r="J3765">
        <f t="shared" si="315"/>
        <v>131.52000000000001</v>
      </c>
      <c r="K3765">
        <f t="shared" si="316"/>
        <v>9001.3921981492767</v>
      </c>
      <c r="L3765">
        <f t="shared" si="317"/>
        <v>99.979384560410111</v>
      </c>
      <c r="M3765">
        <f t="shared" si="318"/>
        <v>59.096939144697174</v>
      </c>
    </row>
    <row r="3766" spans="1:13">
      <c r="A3766" s="230">
        <v>41199</v>
      </c>
      <c r="B3766">
        <v>9.8450000000000006</v>
      </c>
      <c r="C3766">
        <v>14.72</v>
      </c>
      <c r="D3766">
        <v>16.45</v>
      </c>
      <c r="E3766">
        <v>644.61350000000004</v>
      </c>
      <c r="F3766">
        <v>1460.91</v>
      </c>
      <c r="G3766">
        <v>486.09</v>
      </c>
      <c r="H3766">
        <f t="shared" si="313"/>
        <v>19.351351351351354</v>
      </c>
      <c r="I3766">
        <f t="shared" si="314"/>
        <v>32.030847098401289</v>
      </c>
      <c r="J3766">
        <f t="shared" si="315"/>
        <v>131.6</v>
      </c>
      <c r="K3766">
        <f t="shared" si="316"/>
        <v>8929.6489721283324</v>
      </c>
      <c r="L3766">
        <f t="shared" si="317"/>
        <v>100.39100617088825</v>
      </c>
      <c r="M3766">
        <f t="shared" si="318"/>
        <v>58.622976916954102</v>
      </c>
    </row>
    <row r="3767" spans="1:13">
      <c r="A3767" s="230">
        <v>41200</v>
      </c>
      <c r="B3767">
        <v>9.8000000000000007</v>
      </c>
      <c r="C3767">
        <v>14.8</v>
      </c>
      <c r="D3767">
        <v>16.46</v>
      </c>
      <c r="E3767">
        <v>632.63990000000001</v>
      </c>
      <c r="F3767">
        <v>1457.34</v>
      </c>
      <c r="G3767">
        <v>478.67</v>
      </c>
      <c r="H3767">
        <f t="shared" si="313"/>
        <v>19.262899262899264</v>
      </c>
      <c r="I3767">
        <f t="shared" si="314"/>
        <v>32.204927789153466</v>
      </c>
      <c r="J3767">
        <f t="shared" si="315"/>
        <v>131.68</v>
      </c>
      <c r="K3767">
        <f t="shared" si="316"/>
        <v>8763.7820690419467</v>
      </c>
      <c r="L3767">
        <f t="shared" si="317"/>
        <v>100.14568243976855</v>
      </c>
      <c r="M3767">
        <f t="shared" si="318"/>
        <v>57.728116934803062</v>
      </c>
    </row>
    <row r="3768" spans="1:13">
      <c r="A3768" s="230">
        <v>41201</v>
      </c>
      <c r="B3768">
        <v>9.5500000000000007</v>
      </c>
      <c r="C3768">
        <v>14.48</v>
      </c>
      <c r="D3768">
        <v>16.14</v>
      </c>
      <c r="E3768">
        <v>609.83979999999997</v>
      </c>
      <c r="F3768">
        <v>1433.19</v>
      </c>
      <c r="G3768">
        <v>467.56</v>
      </c>
      <c r="H3768">
        <f t="shared" si="313"/>
        <v>18.771498771498774</v>
      </c>
      <c r="I3768">
        <f t="shared" si="314"/>
        <v>31.508605026144743</v>
      </c>
      <c r="J3768">
        <f t="shared" si="315"/>
        <v>129.12</v>
      </c>
      <c r="K3768">
        <f t="shared" si="316"/>
        <v>8447.938715575996</v>
      </c>
      <c r="L3768">
        <f t="shared" si="317"/>
        <v>98.48613955278239</v>
      </c>
      <c r="M3768">
        <f t="shared" si="318"/>
        <v>56.388238983091732</v>
      </c>
    </row>
    <row r="3769" spans="1:13">
      <c r="A3769" s="230">
        <v>41204</v>
      </c>
      <c r="B3769">
        <v>9.59</v>
      </c>
      <c r="C3769">
        <v>14.71</v>
      </c>
      <c r="D3769">
        <v>16.100000000000001</v>
      </c>
      <c r="E3769">
        <v>634.02980000000002</v>
      </c>
      <c r="F3769">
        <v>1433.82</v>
      </c>
      <c r="G3769">
        <v>472</v>
      </c>
      <c r="H3769">
        <f t="shared" si="313"/>
        <v>18.850122850122851</v>
      </c>
      <c r="I3769">
        <f t="shared" si="314"/>
        <v>32.009087012057265</v>
      </c>
      <c r="J3769">
        <f t="shared" si="315"/>
        <v>128.80000000000001</v>
      </c>
      <c r="K3769">
        <f t="shared" si="316"/>
        <v>8783.035961655678</v>
      </c>
      <c r="L3769">
        <f t="shared" si="317"/>
        <v>98.52943197592117</v>
      </c>
      <c r="M3769">
        <f t="shared" si="318"/>
        <v>56.923707759473217</v>
      </c>
    </row>
    <row r="3770" spans="1:13">
      <c r="A3770" s="230">
        <v>41205</v>
      </c>
      <c r="B3770">
        <v>9.35</v>
      </c>
      <c r="C3770">
        <v>14.26</v>
      </c>
      <c r="D3770">
        <v>16</v>
      </c>
      <c r="E3770">
        <v>613.35519999999997</v>
      </c>
      <c r="F3770">
        <v>1413.11</v>
      </c>
      <c r="G3770">
        <v>466.07</v>
      </c>
      <c r="H3770">
        <f t="shared" si="313"/>
        <v>18.378378378378379</v>
      </c>
      <c r="I3770">
        <f t="shared" si="314"/>
        <v>31.029883126576244</v>
      </c>
      <c r="J3770">
        <f t="shared" si="315"/>
        <v>128</v>
      </c>
      <c r="K3770">
        <f t="shared" si="316"/>
        <v>8496.6365600930894</v>
      </c>
      <c r="L3770">
        <f t="shared" si="317"/>
        <v>97.106279462899082</v>
      </c>
      <c r="M3770">
        <f t="shared" si="318"/>
        <v>56.208543380206955</v>
      </c>
    </row>
    <row r="3771" spans="1:13">
      <c r="A3771" s="230">
        <v>41206</v>
      </c>
      <c r="B3771">
        <v>9.25</v>
      </c>
      <c r="C3771">
        <v>14.04</v>
      </c>
      <c r="D3771">
        <v>16.22</v>
      </c>
      <c r="E3771">
        <v>616.82979999999998</v>
      </c>
      <c r="F3771">
        <v>1408.75</v>
      </c>
      <c r="G3771">
        <v>463.23</v>
      </c>
      <c r="H3771">
        <f t="shared" si="313"/>
        <v>18.181818181818183</v>
      </c>
      <c r="I3771">
        <f t="shared" si="314"/>
        <v>30.55116122700775</v>
      </c>
      <c r="J3771">
        <f t="shared" si="315"/>
        <v>129.76</v>
      </c>
      <c r="K3771">
        <f t="shared" si="316"/>
        <v>8544.7692137197319</v>
      </c>
      <c r="L3771">
        <f t="shared" si="317"/>
        <v>96.806668407526004</v>
      </c>
      <c r="M3771">
        <f t="shared" si="318"/>
        <v>55.866036325044021</v>
      </c>
    </row>
    <row r="3772" spans="1:13">
      <c r="A3772" s="230">
        <v>41207</v>
      </c>
      <c r="B3772">
        <v>9.24</v>
      </c>
      <c r="C3772">
        <v>14.19</v>
      </c>
      <c r="D3772">
        <v>16.2</v>
      </c>
      <c r="E3772">
        <v>609.53779999999995</v>
      </c>
      <c r="F3772">
        <v>1412.97</v>
      </c>
      <c r="G3772">
        <v>462.52</v>
      </c>
      <c r="H3772">
        <f t="shared" si="313"/>
        <v>18.162162162162161</v>
      </c>
      <c r="I3772">
        <f t="shared" si="314"/>
        <v>30.877562522168088</v>
      </c>
      <c r="J3772">
        <f t="shared" si="315"/>
        <v>129.6</v>
      </c>
      <c r="K3772">
        <f t="shared" si="316"/>
        <v>8443.7551947692118</v>
      </c>
      <c r="L3772">
        <f t="shared" si="317"/>
        <v>97.096658924423792</v>
      </c>
      <c r="M3772">
        <f t="shared" si="318"/>
        <v>55.780409561253286</v>
      </c>
    </row>
    <row r="3773" spans="1:13">
      <c r="A3773" s="230">
        <v>41208</v>
      </c>
      <c r="B3773">
        <v>9.24</v>
      </c>
      <c r="C3773">
        <v>14.09</v>
      </c>
      <c r="D3773">
        <v>16.05</v>
      </c>
      <c r="E3773">
        <v>604</v>
      </c>
      <c r="F3773">
        <v>1411.94</v>
      </c>
      <c r="G3773">
        <v>463.27</v>
      </c>
      <c r="H3773">
        <f t="shared" si="313"/>
        <v>18.162162162162161</v>
      </c>
      <c r="I3773">
        <f t="shared" si="314"/>
        <v>30.659961658727862</v>
      </c>
      <c r="J3773">
        <f t="shared" si="315"/>
        <v>128.4</v>
      </c>
      <c r="K3773">
        <f t="shared" si="316"/>
        <v>8367.041613564581</v>
      </c>
      <c r="L3773">
        <f t="shared" si="317"/>
        <v>97.025879248498512</v>
      </c>
      <c r="M3773">
        <f t="shared" si="318"/>
        <v>55.870860368074489</v>
      </c>
    </row>
    <row r="3774" spans="1:13">
      <c r="A3774" s="230">
        <v>41211</v>
      </c>
      <c r="B3774">
        <v>9.24</v>
      </c>
      <c r="C3774">
        <v>14.09</v>
      </c>
      <c r="D3774">
        <v>16.05</v>
      </c>
      <c r="E3774">
        <v>604</v>
      </c>
      <c r="F3774">
        <v>1411.94</v>
      </c>
      <c r="G3774">
        <v>463.27</v>
      </c>
      <c r="H3774">
        <f t="shared" si="313"/>
        <v>18.162162162162161</v>
      </c>
      <c r="I3774">
        <f t="shared" si="314"/>
        <v>30.659961658727862</v>
      </c>
      <c r="J3774">
        <f t="shared" si="315"/>
        <v>128.4</v>
      </c>
      <c r="K3774">
        <f t="shared" si="316"/>
        <v>8367.041613564581</v>
      </c>
      <c r="L3774">
        <f t="shared" si="317"/>
        <v>97.025879248498512</v>
      </c>
      <c r="M3774">
        <f t="shared" si="318"/>
        <v>55.870860368074489</v>
      </c>
    </row>
    <row r="3775" spans="1:13">
      <c r="A3775" s="230">
        <v>41212</v>
      </c>
      <c r="B3775">
        <v>9.24</v>
      </c>
      <c r="C3775">
        <v>14.09</v>
      </c>
      <c r="D3775">
        <v>16.05</v>
      </c>
      <c r="E3775">
        <v>604</v>
      </c>
      <c r="F3775">
        <v>1411.94</v>
      </c>
      <c r="G3775">
        <v>463.27</v>
      </c>
      <c r="H3775">
        <f t="shared" si="313"/>
        <v>18.162162162162161</v>
      </c>
      <c r="I3775">
        <f t="shared" si="314"/>
        <v>30.659961658727862</v>
      </c>
      <c r="J3775">
        <f t="shared" si="315"/>
        <v>128.4</v>
      </c>
      <c r="K3775">
        <f t="shared" si="316"/>
        <v>8367.041613564581</v>
      </c>
      <c r="L3775">
        <f t="shared" si="317"/>
        <v>97.025879248498512</v>
      </c>
      <c r="M3775">
        <f t="shared" si="318"/>
        <v>55.870860368074489</v>
      </c>
    </row>
    <row r="3776" spans="1:13">
      <c r="A3776" s="230">
        <v>41213</v>
      </c>
      <c r="B3776">
        <v>9.24</v>
      </c>
      <c r="C3776">
        <v>13.85</v>
      </c>
      <c r="D3776">
        <v>16</v>
      </c>
      <c r="E3776">
        <v>595.31979999999999</v>
      </c>
      <c r="F3776">
        <v>1412.16</v>
      </c>
      <c r="G3776">
        <v>460.85</v>
      </c>
      <c r="H3776">
        <f t="shared" si="313"/>
        <v>18.162162162162161</v>
      </c>
      <c r="I3776">
        <f t="shared" si="314"/>
        <v>30.13771958647132</v>
      </c>
      <c r="J3776">
        <f t="shared" si="315"/>
        <v>128</v>
      </c>
      <c r="K3776">
        <f t="shared" si="316"/>
        <v>8246.7972516207683</v>
      </c>
      <c r="L3776">
        <f t="shared" si="317"/>
        <v>97.040997237531087</v>
      </c>
      <c r="M3776">
        <f t="shared" si="318"/>
        <v>55.579005764731427</v>
      </c>
    </row>
    <row r="3777" spans="1:13">
      <c r="A3777" s="230">
        <v>41214</v>
      </c>
      <c r="B3777">
        <v>9.3249999999999993</v>
      </c>
      <c r="C3777">
        <v>14</v>
      </c>
      <c r="D3777">
        <v>16.649999999999999</v>
      </c>
      <c r="E3777">
        <v>596.53980000000001</v>
      </c>
      <c r="F3777">
        <v>1427.59</v>
      </c>
      <c r="G3777">
        <v>469.19</v>
      </c>
      <c r="H3777">
        <f t="shared" si="313"/>
        <v>18.329238329238326</v>
      </c>
      <c r="I3777">
        <f t="shared" si="314"/>
        <v>30.464120881631658</v>
      </c>
      <c r="J3777">
        <f t="shared" si="315"/>
        <v>133.19999999999999</v>
      </c>
      <c r="K3777">
        <f t="shared" si="316"/>
        <v>8263.6975674627374</v>
      </c>
      <c r="L3777">
        <f t="shared" si="317"/>
        <v>98.101318013771106</v>
      </c>
      <c r="M3777">
        <f t="shared" si="318"/>
        <v>56.584818736583131</v>
      </c>
    </row>
    <row r="3778" spans="1:13">
      <c r="A3778" s="230">
        <v>41215</v>
      </c>
      <c r="B3778">
        <v>9.15</v>
      </c>
      <c r="C3778">
        <v>13.76</v>
      </c>
      <c r="D3778">
        <v>16.59</v>
      </c>
      <c r="E3778">
        <v>576.7998</v>
      </c>
      <c r="F3778">
        <v>1414.2</v>
      </c>
      <c r="G3778">
        <v>462.21</v>
      </c>
      <c r="H3778">
        <f t="shared" si="313"/>
        <v>17.985257985257984</v>
      </c>
      <c r="I3778">
        <f t="shared" si="314"/>
        <v>29.941878809375115</v>
      </c>
      <c r="J3778">
        <f t="shared" si="315"/>
        <v>132.72</v>
      </c>
      <c r="K3778">
        <f t="shared" si="316"/>
        <v>7990.2449160525302</v>
      </c>
      <c r="L3778">
        <f t="shared" si="317"/>
        <v>97.181182226742351</v>
      </c>
      <c r="M3778">
        <f t="shared" si="318"/>
        <v>55.743023227767196</v>
      </c>
    </row>
    <row r="3779" spans="1:13">
      <c r="A3779" s="230">
        <v>41218</v>
      </c>
      <c r="B3779">
        <v>9.35</v>
      </c>
      <c r="C3779">
        <v>14.01</v>
      </c>
      <c r="D3779">
        <v>16.559999999999999</v>
      </c>
      <c r="E3779">
        <v>584.62109999999996</v>
      </c>
      <c r="F3779">
        <v>1417.26</v>
      </c>
      <c r="G3779">
        <v>465.05</v>
      </c>
      <c r="H3779">
        <f t="shared" si="313"/>
        <v>18.378378378378379</v>
      </c>
      <c r="I3779">
        <f t="shared" si="314"/>
        <v>30.485880967975682</v>
      </c>
      <c r="J3779">
        <f t="shared" si="315"/>
        <v>132.47999999999999</v>
      </c>
      <c r="K3779">
        <f t="shared" si="316"/>
        <v>8098.5911785892386</v>
      </c>
      <c r="L3779">
        <f t="shared" si="317"/>
        <v>97.391459710559232</v>
      </c>
      <c r="M3779">
        <f t="shared" si="318"/>
        <v>56.085530282930129</v>
      </c>
    </row>
    <row r="3780" spans="1:13">
      <c r="A3780" s="230">
        <v>41219</v>
      </c>
      <c r="B3780">
        <v>9.5299999999999994</v>
      </c>
      <c r="C3780">
        <v>14.4</v>
      </c>
      <c r="D3780">
        <v>17.3</v>
      </c>
      <c r="E3780">
        <v>582.84939999999995</v>
      </c>
      <c r="F3780">
        <v>1428.39</v>
      </c>
      <c r="G3780">
        <v>467.99</v>
      </c>
      <c r="H3780">
        <f t="shared" si="313"/>
        <v>18.732186732186729</v>
      </c>
      <c r="I3780">
        <f t="shared" si="314"/>
        <v>31.334524335392562</v>
      </c>
      <c r="J3780">
        <f t="shared" si="315"/>
        <v>138.4</v>
      </c>
      <c r="K3780">
        <f t="shared" si="316"/>
        <v>8074.0483182800463</v>
      </c>
      <c r="L3780">
        <f t="shared" si="317"/>
        <v>98.156292519344149</v>
      </c>
      <c r="M3780">
        <f t="shared" si="318"/>
        <v>56.440097445669217</v>
      </c>
    </row>
    <row r="3781" spans="1:13">
      <c r="A3781" s="230">
        <v>41220</v>
      </c>
      <c r="B3781">
        <v>9.18</v>
      </c>
      <c r="C3781">
        <v>13.69</v>
      </c>
      <c r="D3781">
        <v>17.21</v>
      </c>
      <c r="E3781">
        <v>558.00170000000003</v>
      </c>
      <c r="F3781">
        <v>1394.53</v>
      </c>
      <c r="G3781">
        <v>454.77</v>
      </c>
      <c r="H3781">
        <f t="shared" si="313"/>
        <v>18.044226044226043</v>
      </c>
      <c r="I3781">
        <f t="shared" si="314"/>
        <v>29.789558204966958</v>
      </c>
      <c r="J3781">
        <f t="shared" si="315"/>
        <v>137.68</v>
      </c>
      <c r="K3781">
        <f t="shared" si="316"/>
        <v>7729.8401396353975</v>
      </c>
      <c r="L3781">
        <f t="shared" si="317"/>
        <v>95.829496570965219</v>
      </c>
      <c r="M3781">
        <f t="shared" si="318"/>
        <v>54.845751224100923</v>
      </c>
    </row>
    <row r="3782" spans="1:13">
      <c r="A3782" s="230">
        <v>41221</v>
      </c>
      <c r="B3782">
        <v>9.4499999999999993</v>
      </c>
      <c r="C3782">
        <v>13.82</v>
      </c>
      <c r="D3782">
        <v>16.940000000000001</v>
      </c>
      <c r="E3782">
        <v>537.75</v>
      </c>
      <c r="F3782">
        <v>1377.51</v>
      </c>
      <c r="G3782">
        <v>448.24</v>
      </c>
      <c r="H3782">
        <f t="shared" si="313"/>
        <v>18.574938574938574</v>
      </c>
      <c r="I3782">
        <f t="shared" si="314"/>
        <v>30.072439327439252</v>
      </c>
      <c r="J3782">
        <f t="shared" si="315"/>
        <v>135.52000000000001</v>
      </c>
      <c r="K3782">
        <f t="shared" si="316"/>
        <v>7449.2990524740953</v>
      </c>
      <c r="L3782">
        <f t="shared" si="317"/>
        <v>94.659913964898777</v>
      </c>
      <c r="M3782">
        <f t="shared" si="318"/>
        <v>54.0582261993777</v>
      </c>
    </row>
    <row r="3783" spans="1:13">
      <c r="A3783" s="230">
        <v>41222</v>
      </c>
      <c r="B3783">
        <v>9.41</v>
      </c>
      <c r="C3783">
        <v>13.61</v>
      </c>
      <c r="D3783">
        <v>18</v>
      </c>
      <c r="E3783">
        <v>547.0598</v>
      </c>
      <c r="F3783">
        <v>1379.85</v>
      </c>
      <c r="G3783">
        <v>450.85</v>
      </c>
      <c r="H3783">
        <f t="shared" si="313"/>
        <v>18.496314496314497</v>
      </c>
      <c r="I3783">
        <f t="shared" si="314"/>
        <v>29.615477514214778</v>
      </c>
      <c r="J3783">
        <f t="shared" si="315"/>
        <v>144</v>
      </c>
      <c r="K3783">
        <f t="shared" si="316"/>
        <v>7578.2650856097962</v>
      </c>
      <c r="L3783">
        <f t="shared" si="317"/>
        <v>94.820714393699916</v>
      </c>
      <c r="M3783">
        <f t="shared" si="318"/>
        <v>54.372995007115463</v>
      </c>
    </row>
    <row r="3784" spans="1:13">
      <c r="A3784" s="230">
        <v>41225</v>
      </c>
      <c r="B3784">
        <v>9.3450000000000006</v>
      </c>
      <c r="C3784">
        <v>13.41</v>
      </c>
      <c r="D3784">
        <v>17.75</v>
      </c>
      <c r="E3784">
        <v>542.82979999999998</v>
      </c>
      <c r="F3784">
        <v>1380.03</v>
      </c>
      <c r="G3784">
        <v>449.28</v>
      </c>
      <c r="H3784">
        <f t="shared" si="313"/>
        <v>18.36855036855037</v>
      </c>
      <c r="I3784">
        <f t="shared" si="314"/>
        <v>29.180275787334324</v>
      </c>
      <c r="J3784">
        <f t="shared" si="315"/>
        <v>142</v>
      </c>
      <c r="K3784">
        <f t="shared" si="316"/>
        <v>7519.6680888790379</v>
      </c>
      <c r="L3784">
        <f t="shared" si="317"/>
        <v>94.833083657453855</v>
      </c>
      <c r="M3784">
        <f t="shared" si="318"/>
        <v>54.183651318169758</v>
      </c>
    </row>
    <row r="3785" spans="1:13">
      <c r="A3785" s="230">
        <v>41226</v>
      </c>
      <c r="B3785">
        <v>9.4</v>
      </c>
      <c r="C3785">
        <v>13.14</v>
      </c>
      <c r="D3785">
        <v>17.690000000000001</v>
      </c>
      <c r="E3785">
        <v>542.89790000000005</v>
      </c>
      <c r="F3785">
        <v>1374.53</v>
      </c>
      <c r="G3785">
        <v>445.77</v>
      </c>
      <c r="H3785">
        <f t="shared" si="313"/>
        <v>18.476658476658475</v>
      </c>
      <c r="I3785">
        <f t="shared" si="314"/>
        <v>28.592753456045713</v>
      </c>
      <c r="J3785">
        <f t="shared" si="315"/>
        <v>141.52000000000001</v>
      </c>
      <c r="K3785">
        <f t="shared" si="316"/>
        <v>7520.6114589682511</v>
      </c>
      <c r="L3785">
        <f t="shared" si="317"/>
        <v>94.455133931639196</v>
      </c>
      <c r="M3785">
        <f t="shared" si="318"/>
        <v>53.760341542246557</v>
      </c>
    </row>
    <row r="3786" spans="1:13">
      <c r="A3786" s="230">
        <v>41227</v>
      </c>
      <c r="B3786">
        <v>9.58</v>
      </c>
      <c r="C3786">
        <v>13.135</v>
      </c>
      <c r="D3786">
        <v>17.68</v>
      </c>
      <c r="E3786">
        <v>536.87990000000002</v>
      </c>
      <c r="F3786">
        <v>1355.49</v>
      </c>
      <c r="G3786">
        <v>441.4</v>
      </c>
      <c r="H3786">
        <f t="shared" si="313"/>
        <v>18.830466830466829</v>
      </c>
      <c r="I3786">
        <f t="shared" si="314"/>
        <v>28.581873412873701</v>
      </c>
      <c r="J3786">
        <f t="shared" si="315"/>
        <v>141.44</v>
      </c>
      <c r="K3786">
        <f t="shared" si="316"/>
        <v>7437.2458026264758</v>
      </c>
      <c r="L3786">
        <f t="shared" si="317"/>
        <v>93.14674069900083</v>
      </c>
      <c r="M3786">
        <f t="shared" si="318"/>
        <v>53.233314841168387</v>
      </c>
    </row>
    <row r="3787" spans="1:13">
      <c r="A3787" s="230">
        <v>41228</v>
      </c>
      <c r="B3787">
        <v>9.56</v>
      </c>
      <c r="C3787">
        <v>13.08</v>
      </c>
      <c r="D3787">
        <v>17.93</v>
      </c>
      <c r="E3787">
        <v>525.61990000000003</v>
      </c>
      <c r="F3787">
        <v>1353.33</v>
      </c>
      <c r="G3787">
        <v>439.47</v>
      </c>
      <c r="H3787">
        <f t="shared" si="313"/>
        <v>18.791154791154792</v>
      </c>
      <c r="I3787">
        <f t="shared" si="314"/>
        <v>28.462192937981577</v>
      </c>
      <c r="J3787">
        <f t="shared" si="315"/>
        <v>143.44</v>
      </c>
      <c r="K3787">
        <f t="shared" si="316"/>
        <v>7281.2641990358516</v>
      </c>
      <c r="L3787">
        <f t="shared" si="317"/>
        <v>92.998309533953631</v>
      </c>
      <c r="M3787">
        <f t="shared" si="318"/>
        <v>53.000554764948504</v>
      </c>
    </row>
    <row r="3788" spans="1:13">
      <c r="A3788" s="230">
        <v>41229</v>
      </c>
      <c r="B3788">
        <v>8.859</v>
      </c>
      <c r="C3788">
        <v>12.85</v>
      </c>
      <c r="D3788">
        <v>18</v>
      </c>
      <c r="E3788">
        <v>527.678</v>
      </c>
      <c r="F3788">
        <v>1359.88</v>
      </c>
      <c r="G3788">
        <v>440.86</v>
      </c>
      <c r="H3788">
        <f t="shared" si="313"/>
        <v>17.413267813267812</v>
      </c>
      <c r="I3788">
        <f t="shared" si="314"/>
        <v>27.961710952069058</v>
      </c>
      <c r="J3788">
        <f t="shared" si="315"/>
        <v>144</v>
      </c>
      <c r="K3788">
        <f t="shared" si="316"/>
        <v>7309.7744777525359</v>
      </c>
      <c r="L3788">
        <f t="shared" si="317"/>
        <v>93.448413298332895</v>
      </c>
      <c r="M3788">
        <f t="shared" si="318"/>
        <v>53.168190260257127</v>
      </c>
    </row>
    <row r="3789" spans="1:13">
      <c r="A3789" s="230">
        <v>41232</v>
      </c>
      <c r="B3789">
        <v>9.1300000000000008</v>
      </c>
      <c r="C3789">
        <v>13.3</v>
      </c>
      <c r="D3789">
        <v>17.899999999999999</v>
      </c>
      <c r="E3789">
        <v>565.73</v>
      </c>
      <c r="F3789">
        <v>1386.89</v>
      </c>
      <c r="G3789">
        <v>453.28</v>
      </c>
      <c r="H3789">
        <f t="shared" si="313"/>
        <v>17.945945945945947</v>
      </c>
      <c r="I3789">
        <f t="shared" si="314"/>
        <v>28.940914837550075</v>
      </c>
      <c r="J3789">
        <f t="shared" si="315"/>
        <v>143.19999999999999</v>
      </c>
      <c r="K3789">
        <f t="shared" si="316"/>
        <v>7836.8980994071035</v>
      </c>
      <c r="L3789">
        <f t="shared" si="317"/>
        <v>95.304490042742671</v>
      </c>
      <c r="M3789">
        <f t="shared" si="318"/>
        <v>54.666055621216145</v>
      </c>
    </row>
    <row r="3790" spans="1:13">
      <c r="A3790" s="230">
        <v>41233</v>
      </c>
      <c r="B3790">
        <v>8.9849999999999994</v>
      </c>
      <c r="C3790">
        <v>11.71</v>
      </c>
      <c r="D3790">
        <v>18.2</v>
      </c>
      <c r="E3790">
        <v>560.91330000000005</v>
      </c>
      <c r="F3790">
        <v>1387.81</v>
      </c>
      <c r="G3790">
        <v>450.49</v>
      </c>
      <c r="H3790">
        <f t="shared" si="313"/>
        <v>17.660933660933662</v>
      </c>
      <c r="I3790">
        <f t="shared" si="314"/>
        <v>25.481061108850479</v>
      </c>
      <c r="J3790">
        <f t="shared" si="315"/>
        <v>145.6</v>
      </c>
      <c r="K3790">
        <f t="shared" si="316"/>
        <v>7770.1737130825068</v>
      </c>
      <c r="L3790">
        <f t="shared" si="317"/>
        <v>95.367710724151678</v>
      </c>
      <c r="M3790">
        <f t="shared" si="318"/>
        <v>54.329578619841293</v>
      </c>
    </row>
    <row r="3791" spans="1:13">
      <c r="A3791" s="230">
        <v>41234</v>
      </c>
      <c r="B3791">
        <v>9.06</v>
      </c>
      <c r="C3791">
        <v>11.94</v>
      </c>
      <c r="D3791">
        <v>17.79</v>
      </c>
      <c r="E3791">
        <v>561.70000000000005</v>
      </c>
      <c r="F3791">
        <v>1391.03</v>
      </c>
      <c r="G3791">
        <v>452.27</v>
      </c>
      <c r="H3791">
        <f t="shared" si="313"/>
        <v>17.808353808353807</v>
      </c>
      <c r="I3791">
        <f t="shared" si="314"/>
        <v>25.981543094763001</v>
      </c>
      <c r="J3791">
        <f t="shared" si="315"/>
        <v>142.32</v>
      </c>
      <c r="K3791">
        <f t="shared" si="316"/>
        <v>7781.0716462569972</v>
      </c>
      <c r="L3791">
        <f t="shared" si="317"/>
        <v>95.588983109083159</v>
      </c>
      <c r="M3791">
        <f t="shared" si="318"/>
        <v>54.544248534696933</v>
      </c>
    </row>
    <row r="3792" spans="1:13">
      <c r="A3792" s="230">
        <v>41235</v>
      </c>
      <c r="B3792">
        <v>9.06</v>
      </c>
      <c r="C3792">
        <v>11.94</v>
      </c>
      <c r="D3792">
        <v>17.79</v>
      </c>
      <c r="E3792">
        <v>561.70000000000005</v>
      </c>
      <c r="F3792">
        <v>1391.03</v>
      </c>
      <c r="G3792">
        <v>452.27</v>
      </c>
      <c r="H3792">
        <f t="shared" si="313"/>
        <v>17.808353808353807</v>
      </c>
      <c r="I3792">
        <f t="shared" si="314"/>
        <v>25.981543094763001</v>
      </c>
      <c r="J3792">
        <f t="shared" si="315"/>
        <v>142.32</v>
      </c>
      <c r="K3792">
        <f t="shared" si="316"/>
        <v>7781.0716462569972</v>
      </c>
      <c r="L3792">
        <f t="shared" si="317"/>
        <v>95.588983109083159</v>
      </c>
      <c r="M3792">
        <f t="shared" si="318"/>
        <v>54.544248534696933</v>
      </c>
    </row>
    <row r="3793" spans="1:13">
      <c r="A3793" s="230">
        <v>41236</v>
      </c>
      <c r="B3793">
        <v>9.5500000000000007</v>
      </c>
      <c r="C3793">
        <v>12.44</v>
      </c>
      <c r="D3793">
        <v>18.43</v>
      </c>
      <c r="E3793">
        <v>571.5</v>
      </c>
      <c r="F3793">
        <v>1409.15</v>
      </c>
      <c r="G3793">
        <v>459.66</v>
      </c>
      <c r="H3793">
        <f t="shared" si="313"/>
        <v>18.771498771498774</v>
      </c>
      <c r="I3793">
        <f t="shared" si="314"/>
        <v>27.06954741196413</v>
      </c>
      <c r="J3793">
        <f t="shared" si="315"/>
        <v>147.44</v>
      </c>
      <c r="K3793">
        <f t="shared" si="316"/>
        <v>7916.8282817088711</v>
      </c>
      <c r="L3793">
        <f t="shared" si="317"/>
        <v>96.834155660312533</v>
      </c>
      <c r="M3793">
        <f t="shared" si="318"/>
        <v>55.435490484575126</v>
      </c>
    </row>
    <row r="3794" spans="1:13">
      <c r="A3794" s="230">
        <v>41239</v>
      </c>
      <c r="B3794">
        <v>9.9450000000000003</v>
      </c>
      <c r="C3794">
        <v>12.74</v>
      </c>
      <c r="D3794">
        <v>18.45</v>
      </c>
      <c r="E3794">
        <v>589.52980000000002</v>
      </c>
      <c r="F3794">
        <v>1406.29</v>
      </c>
      <c r="G3794">
        <v>462.62</v>
      </c>
      <c r="H3794">
        <f t="shared" si="313"/>
        <v>19.547911547911546</v>
      </c>
      <c r="I3794">
        <f t="shared" si="314"/>
        <v>27.722350002284809</v>
      </c>
      <c r="J3794">
        <f t="shared" si="315"/>
        <v>147.6</v>
      </c>
      <c r="K3794">
        <f t="shared" si="316"/>
        <v>8166.5900149609361</v>
      </c>
      <c r="L3794">
        <f t="shared" si="317"/>
        <v>96.637621802888901</v>
      </c>
      <c r="M3794">
        <f t="shared" si="318"/>
        <v>55.792469668829447</v>
      </c>
    </row>
    <row r="3795" spans="1:13">
      <c r="A3795" s="230">
        <v>41240</v>
      </c>
      <c r="B3795">
        <v>9.77</v>
      </c>
      <c r="C3795">
        <v>12.36</v>
      </c>
      <c r="D3795">
        <v>18.25</v>
      </c>
      <c r="E3795">
        <v>584.77980000000002</v>
      </c>
      <c r="F3795">
        <v>1398.94</v>
      </c>
      <c r="G3795">
        <v>460.62</v>
      </c>
      <c r="H3795">
        <f t="shared" si="313"/>
        <v>19.203931203931205</v>
      </c>
      <c r="I3795">
        <f t="shared" si="314"/>
        <v>26.89546672121195</v>
      </c>
      <c r="J3795">
        <f t="shared" si="315"/>
        <v>146</v>
      </c>
      <c r="K3795">
        <f t="shared" si="316"/>
        <v>8100.7896049204855</v>
      </c>
      <c r="L3795">
        <f t="shared" si="317"/>
        <v>96.132543532936594</v>
      </c>
      <c r="M3795">
        <f t="shared" si="318"/>
        <v>55.551267517306258</v>
      </c>
    </row>
    <row r="3796" spans="1:13">
      <c r="A3796" s="230">
        <v>41241</v>
      </c>
      <c r="B3796">
        <v>9.7100000000000009</v>
      </c>
      <c r="C3796">
        <v>12.73</v>
      </c>
      <c r="D3796">
        <v>18.399999999999999</v>
      </c>
      <c r="E3796">
        <v>582.93989999999997</v>
      </c>
      <c r="F3796">
        <v>1409.93</v>
      </c>
      <c r="G3796">
        <v>463.5</v>
      </c>
      <c r="H3796">
        <f t="shared" si="313"/>
        <v>19.085995085995087</v>
      </c>
      <c r="I3796">
        <f t="shared" si="314"/>
        <v>27.700589915940785</v>
      </c>
      <c r="J3796">
        <f t="shared" si="315"/>
        <v>147.19999999999999</v>
      </c>
      <c r="K3796">
        <f t="shared" si="316"/>
        <v>8075.3019892502907</v>
      </c>
      <c r="L3796">
        <f t="shared" si="317"/>
        <v>96.887755803246236</v>
      </c>
      <c r="M3796">
        <f t="shared" si="318"/>
        <v>55.898598615499651</v>
      </c>
    </row>
    <row r="3797" spans="1:13">
      <c r="A3797" s="230">
        <v>41242</v>
      </c>
      <c r="B3797">
        <v>9.7200000000000006</v>
      </c>
      <c r="C3797">
        <v>12.89</v>
      </c>
      <c r="D3797">
        <v>18.73</v>
      </c>
      <c r="E3797">
        <v>589.35990000000004</v>
      </c>
      <c r="F3797">
        <v>1415.95</v>
      </c>
      <c r="G3797">
        <v>465.45</v>
      </c>
      <c r="H3797">
        <f t="shared" si="313"/>
        <v>19.105651105651109</v>
      </c>
      <c r="I3797">
        <f t="shared" si="314"/>
        <v>28.048751297445147</v>
      </c>
      <c r="J3797">
        <f t="shared" si="315"/>
        <v>149.84</v>
      </c>
      <c r="K3797">
        <f t="shared" si="316"/>
        <v>8164.2364381891739</v>
      </c>
      <c r="L3797">
        <f t="shared" si="317"/>
        <v>97.301438957683374</v>
      </c>
      <c r="M3797">
        <f t="shared" si="318"/>
        <v>56.133770713234767</v>
      </c>
    </row>
    <row r="3798" spans="1:13">
      <c r="A3798" s="230">
        <v>41243</v>
      </c>
      <c r="B3798">
        <v>9.64</v>
      </c>
      <c r="C3798">
        <v>12.99</v>
      </c>
      <c r="D3798">
        <v>18.920000000000002</v>
      </c>
      <c r="E3798">
        <v>585.27980000000002</v>
      </c>
      <c r="F3798">
        <v>1416.18</v>
      </c>
      <c r="G3798">
        <v>464.39</v>
      </c>
      <c r="H3798">
        <f t="shared" si="313"/>
        <v>18.948402948402947</v>
      </c>
      <c r="I3798">
        <f t="shared" si="314"/>
        <v>28.266352160885376</v>
      </c>
      <c r="J3798">
        <f t="shared" si="315"/>
        <v>151.36000000000001</v>
      </c>
      <c r="K3798">
        <f t="shared" si="316"/>
        <v>8107.7159638721123</v>
      </c>
      <c r="L3798">
        <f t="shared" si="317"/>
        <v>97.317244128035625</v>
      </c>
      <c r="M3798">
        <f t="shared" si="318"/>
        <v>56.005933572927475</v>
      </c>
    </row>
    <row r="3799" spans="1:13">
      <c r="A3799" s="230">
        <v>41246</v>
      </c>
      <c r="B3799">
        <v>10.06</v>
      </c>
      <c r="C3799">
        <v>12.87</v>
      </c>
      <c r="D3799">
        <v>18.440000000000001</v>
      </c>
      <c r="E3799">
        <v>586.18989999999997</v>
      </c>
      <c r="F3799">
        <v>1409.46</v>
      </c>
      <c r="G3799">
        <v>463.53</v>
      </c>
      <c r="H3799">
        <f t="shared" si="313"/>
        <v>19.773955773955773</v>
      </c>
      <c r="I3799">
        <f t="shared" si="314"/>
        <v>28.005231124757103</v>
      </c>
      <c r="J3799">
        <f t="shared" si="315"/>
        <v>147.52000000000001</v>
      </c>
      <c r="K3799">
        <f t="shared" si="316"/>
        <v>8120.3233224358619</v>
      </c>
      <c r="L3799">
        <f t="shared" si="317"/>
        <v>96.855458281222084</v>
      </c>
      <c r="M3799">
        <f t="shared" si="318"/>
        <v>55.902216647772498</v>
      </c>
    </row>
    <row r="3800" spans="1:13">
      <c r="A3800" s="230">
        <v>41247</v>
      </c>
      <c r="B3800">
        <v>10.31</v>
      </c>
      <c r="C3800">
        <v>13.53</v>
      </c>
      <c r="D3800">
        <v>18.7</v>
      </c>
      <c r="E3800">
        <v>575.84519999999998</v>
      </c>
      <c r="F3800">
        <v>1407.05</v>
      </c>
      <c r="G3800">
        <v>463.01</v>
      </c>
      <c r="H3800">
        <f t="shared" si="313"/>
        <v>20.265356265356264</v>
      </c>
      <c r="I3800">
        <f t="shared" si="314"/>
        <v>29.441396823462597</v>
      </c>
      <c r="J3800">
        <f t="shared" si="315"/>
        <v>149.6</v>
      </c>
      <c r="K3800">
        <f t="shared" si="316"/>
        <v>7977.0211115420843</v>
      </c>
      <c r="L3800">
        <f t="shared" si="317"/>
        <v>96.689847583183294</v>
      </c>
      <c r="M3800">
        <f t="shared" si="318"/>
        <v>55.839504088376472</v>
      </c>
    </row>
    <row r="3801" spans="1:13">
      <c r="A3801" s="230">
        <v>41248</v>
      </c>
      <c r="B3801">
        <v>10.37</v>
      </c>
      <c r="C3801">
        <v>13.82</v>
      </c>
      <c r="D3801">
        <v>18.649999999999999</v>
      </c>
      <c r="E3801">
        <v>538.79219999999998</v>
      </c>
      <c r="F3801">
        <v>1409.28</v>
      </c>
      <c r="G3801">
        <v>457.08</v>
      </c>
      <c r="H3801">
        <f t="shared" si="313"/>
        <v>20.383292383292382</v>
      </c>
      <c r="I3801">
        <f t="shared" si="314"/>
        <v>30.072439327439252</v>
      </c>
      <c r="J3801">
        <f t="shared" si="315"/>
        <v>149.19999999999999</v>
      </c>
      <c r="K3801">
        <f t="shared" si="316"/>
        <v>7463.736355072866</v>
      </c>
      <c r="L3801">
        <f t="shared" si="317"/>
        <v>96.843089017468145</v>
      </c>
      <c r="M3801">
        <f t="shared" si="318"/>
        <v>55.12433970911021</v>
      </c>
    </row>
    <row r="3802" spans="1:13">
      <c r="A3802" s="230">
        <v>41249</v>
      </c>
      <c r="B3802">
        <v>10.49</v>
      </c>
      <c r="C3802">
        <v>13.83</v>
      </c>
      <c r="D3802">
        <v>18.57</v>
      </c>
      <c r="E3802">
        <v>547.24440000000004</v>
      </c>
      <c r="F3802">
        <v>1413.94</v>
      </c>
      <c r="G3802">
        <v>460.88</v>
      </c>
      <c r="H3802">
        <f t="shared" si="313"/>
        <v>20.619164619164618</v>
      </c>
      <c r="I3802">
        <f t="shared" si="314"/>
        <v>30.094199413783272</v>
      </c>
      <c r="J3802">
        <f t="shared" si="315"/>
        <v>148.56</v>
      </c>
      <c r="K3802">
        <f t="shared" si="316"/>
        <v>7580.8222973347374</v>
      </c>
      <c r="L3802">
        <f t="shared" si="317"/>
        <v>97.163315512431112</v>
      </c>
      <c r="M3802">
        <f t="shared" si="318"/>
        <v>55.582623797004274</v>
      </c>
    </row>
    <row r="3803" spans="1:13">
      <c r="A3803" s="230">
        <v>41250</v>
      </c>
      <c r="B3803">
        <v>10.455</v>
      </c>
      <c r="C3803">
        <v>13.94</v>
      </c>
      <c r="D3803">
        <v>18.760000000000002</v>
      </c>
      <c r="E3803">
        <v>533.25</v>
      </c>
      <c r="F3803">
        <v>1418.07</v>
      </c>
      <c r="G3803">
        <v>457.94</v>
      </c>
      <c r="H3803">
        <f t="shared" si="313"/>
        <v>20.55036855036855</v>
      </c>
      <c r="I3803">
        <f t="shared" si="314"/>
        <v>30.333560363567521</v>
      </c>
      <c r="J3803">
        <f t="shared" si="315"/>
        <v>150.08000000000001</v>
      </c>
      <c r="K3803">
        <f t="shared" si="316"/>
        <v>7386.9618219094591</v>
      </c>
      <c r="L3803">
        <f t="shared" si="317"/>
        <v>97.447121397451923</v>
      </c>
      <c r="M3803">
        <f t="shared" si="318"/>
        <v>55.22805663426518</v>
      </c>
    </row>
    <row r="3804" spans="1:13">
      <c r="A3804" s="230">
        <v>41253</v>
      </c>
      <c r="B3804">
        <v>10.63</v>
      </c>
      <c r="C3804">
        <v>14.16</v>
      </c>
      <c r="D3804">
        <v>19.309999999999999</v>
      </c>
      <c r="E3804">
        <v>529.82079999999996</v>
      </c>
      <c r="F3804">
        <v>1418.55</v>
      </c>
      <c r="G3804">
        <v>459.46</v>
      </c>
      <c r="H3804">
        <f t="shared" si="313"/>
        <v>20.894348894348894</v>
      </c>
      <c r="I3804">
        <f t="shared" si="314"/>
        <v>30.812282263136019</v>
      </c>
      <c r="J3804">
        <f t="shared" si="315"/>
        <v>154.47999999999999</v>
      </c>
      <c r="K3804">
        <f t="shared" si="316"/>
        <v>7339.4580816756243</v>
      </c>
      <c r="L3804">
        <f t="shared" si="317"/>
        <v>97.480106100795751</v>
      </c>
      <c r="M3804">
        <f t="shared" si="318"/>
        <v>55.411370269422804</v>
      </c>
    </row>
    <row r="3805" spans="1:13">
      <c r="A3805" s="230">
        <v>41254</v>
      </c>
      <c r="B3805">
        <v>10.669600000000001</v>
      </c>
      <c r="C3805">
        <v>14.26</v>
      </c>
      <c r="D3805">
        <v>19.28</v>
      </c>
      <c r="E3805">
        <v>541.38789999999995</v>
      </c>
      <c r="F3805">
        <v>1427.84</v>
      </c>
      <c r="G3805">
        <v>465.93</v>
      </c>
      <c r="H3805">
        <f t="shared" si="313"/>
        <v>20.972186732186731</v>
      </c>
      <c r="I3805">
        <f t="shared" si="314"/>
        <v>31.029883126576244</v>
      </c>
      <c r="J3805">
        <f t="shared" si="315"/>
        <v>154.24</v>
      </c>
      <c r="K3805">
        <f t="shared" si="316"/>
        <v>7499.6938549343377</v>
      </c>
      <c r="L3805">
        <f t="shared" si="317"/>
        <v>98.118497546762683</v>
      </c>
      <c r="M3805">
        <f t="shared" si="318"/>
        <v>56.191659229600333</v>
      </c>
    </row>
    <row r="3806" spans="1:13">
      <c r="A3806" s="230">
        <v>41255</v>
      </c>
      <c r="B3806">
        <v>10.57</v>
      </c>
      <c r="C3806">
        <v>14.53</v>
      </c>
      <c r="D3806">
        <v>19.399999999999999</v>
      </c>
      <c r="E3806">
        <v>539</v>
      </c>
      <c r="F3806">
        <v>1428.48</v>
      </c>
      <c r="G3806">
        <v>463.9</v>
      </c>
      <c r="H3806">
        <f t="shared" si="313"/>
        <v>20.776412776412776</v>
      </c>
      <c r="I3806">
        <f t="shared" si="314"/>
        <v>31.617405457864855</v>
      </c>
      <c r="J3806">
        <f t="shared" si="315"/>
        <v>155.19999999999999</v>
      </c>
      <c r="K3806">
        <f t="shared" si="316"/>
        <v>7466.6149498531613</v>
      </c>
      <c r="L3806">
        <f t="shared" si="317"/>
        <v>98.162477151221125</v>
      </c>
      <c r="M3806">
        <f t="shared" si="318"/>
        <v>55.946839045804289</v>
      </c>
    </row>
    <row r="3807" spans="1:13">
      <c r="A3807" s="230">
        <v>41256</v>
      </c>
      <c r="B3807">
        <v>10.53</v>
      </c>
      <c r="C3807">
        <v>14.5</v>
      </c>
      <c r="D3807">
        <v>18.91</v>
      </c>
      <c r="E3807">
        <v>529.68989999999997</v>
      </c>
      <c r="F3807">
        <v>1419.45</v>
      </c>
      <c r="G3807">
        <v>460.52</v>
      </c>
      <c r="H3807">
        <f t="shared" si="313"/>
        <v>20.697788697788699</v>
      </c>
      <c r="I3807">
        <f t="shared" si="314"/>
        <v>31.55212519883279</v>
      </c>
      <c r="J3807">
        <f t="shared" si="315"/>
        <v>151.28</v>
      </c>
      <c r="K3807">
        <f t="shared" si="316"/>
        <v>7337.6447609020888</v>
      </c>
      <c r="L3807">
        <f t="shared" si="317"/>
        <v>97.541952419565419</v>
      </c>
      <c r="M3807">
        <f t="shared" si="318"/>
        <v>55.539207409730096</v>
      </c>
    </row>
    <row r="3808" spans="1:13">
      <c r="A3808" s="230">
        <v>41257</v>
      </c>
      <c r="B3808">
        <v>10.43</v>
      </c>
      <c r="C3808">
        <v>14.75</v>
      </c>
      <c r="D3808">
        <v>19.09</v>
      </c>
      <c r="E3808">
        <v>509.79390000000001</v>
      </c>
      <c r="F3808">
        <v>1413.58</v>
      </c>
      <c r="G3808">
        <v>455.71</v>
      </c>
      <c r="H3808">
        <f t="shared" si="313"/>
        <v>20.5012285012285</v>
      </c>
      <c r="I3808">
        <f t="shared" si="314"/>
        <v>32.096127357433353</v>
      </c>
      <c r="J3808">
        <f t="shared" si="315"/>
        <v>152.72</v>
      </c>
      <c r="K3808">
        <f t="shared" si="316"/>
        <v>7062.0310854989748</v>
      </c>
      <c r="L3808">
        <f t="shared" si="317"/>
        <v>97.138576984923233</v>
      </c>
      <c r="M3808">
        <f t="shared" si="318"/>
        <v>54.95911623531682</v>
      </c>
    </row>
    <row r="3809" spans="1:13">
      <c r="A3809" s="230">
        <v>41260</v>
      </c>
      <c r="B3809">
        <v>10.255000000000001</v>
      </c>
      <c r="C3809">
        <v>14.21</v>
      </c>
      <c r="D3809">
        <v>18.91</v>
      </c>
      <c r="E3809">
        <v>518.82979999999998</v>
      </c>
      <c r="F3809">
        <v>1430.36</v>
      </c>
      <c r="G3809">
        <v>462.03</v>
      </c>
      <c r="H3809">
        <f t="shared" si="313"/>
        <v>20.157248157248159</v>
      </c>
      <c r="I3809">
        <f t="shared" si="314"/>
        <v>30.921082694856132</v>
      </c>
      <c r="J3809">
        <f t="shared" si="315"/>
        <v>151.28</v>
      </c>
      <c r="K3809">
        <f t="shared" si="316"/>
        <v>7187.2028592009747</v>
      </c>
      <c r="L3809">
        <f t="shared" si="317"/>
        <v>98.291667239317761</v>
      </c>
      <c r="M3809">
        <f t="shared" si="318"/>
        <v>55.721315034130107</v>
      </c>
    </row>
    <row r="3810" spans="1:13">
      <c r="A3810" s="230">
        <v>41261</v>
      </c>
      <c r="B3810">
        <v>10.56</v>
      </c>
      <c r="C3810">
        <v>14.53</v>
      </c>
      <c r="D3810">
        <v>18.88</v>
      </c>
      <c r="E3810">
        <v>533.8999</v>
      </c>
      <c r="F3810">
        <v>1446.79</v>
      </c>
      <c r="G3810">
        <v>469.77</v>
      </c>
      <c r="H3810">
        <f t="shared" si="313"/>
        <v>20.756756756756758</v>
      </c>
      <c r="I3810">
        <f t="shared" si="314"/>
        <v>31.617405457864855</v>
      </c>
      <c r="J3810">
        <f t="shared" si="315"/>
        <v>151.04</v>
      </c>
      <c r="K3810">
        <f t="shared" si="316"/>
        <v>7395.9647032747826</v>
      </c>
      <c r="L3810">
        <f t="shared" si="317"/>
        <v>99.420706147524086</v>
      </c>
      <c r="M3810">
        <f t="shared" si="318"/>
        <v>56.654767360524858</v>
      </c>
    </row>
    <row r="3811" spans="1:13">
      <c r="A3811" s="230">
        <v>41262</v>
      </c>
      <c r="B3811">
        <v>10.49</v>
      </c>
      <c r="C3811">
        <v>14.38</v>
      </c>
      <c r="D3811">
        <v>18.850000000000001</v>
      </c>
      <c r="E3811">
        <v>526.3098</v>
      </c>
      <c r="F3811">
        <v>1435.81</v>
      </c>
      <c r="G3811">
        <v>467.85</v>
      </c>
      <c r="H3811">
        <f t="shared" si="313"/>
        <v>20.619164619164618</v>
      </c>
      <c r="I3811">
        <f t="shared" si="314"/>
        <v>31.291004162704517</v>
      </c>
      <c r="J3811">
        <f t="shared" si="315"/>
        <v>150.80000000000001</v>
      </c>
      <c r="K3811">
        <f t="shared" si="316"/>
        <v>7290.8211891173041</v>
      </c>
      <c r="L3811">
        <f t="shared" si="317"/>
        <v>98.666181058534107</v>
      </c>
      <c r="M3811">
        <f t="shared" si="318"/>
        <v>56.423213295062595</v>
      </c>
    </row>
    <row r="3812" spans="1:13">
      <c r="A3812" s="230">
        <v>41263</v>
      </c>
      <c r="B3812">
        <v>10.4999</v>
      </c>
      <c r="C3812">
        <v>14.43</v>
      </c>
      <c r="D3812">
        <v>18.79</v>
      </c>
      <c r="E3812">
        <v>521.73</v>
      </c>
      <c r="F3812">
        <v>1443.69</v>
      </c>
      <c r="G3812">
        <v>468.6</v>
      </c>
      <c r="H3812">
        <f t="shared" si="313"/>
        <v>20.63862407862408</v>
      </c>
      <c r="I3812">
        <f t="shared" si="314"/>
        <v>31.39980459442463</v>
      </c>
      <c r="J3812">
        <f t="shared" si="315"/>
        <v>150.32</v>
      </c>
      <c r="K3812">
        <f t="shared" si="316"/>
        <v>7227.3785116639883</v>
      </c>
      <c r="L3812">
        <f t="shared" si="317"/>
        <v>99.207679938428555</v>
      </c>
      <c r="M3812">
        <f t="shared" si="318"/>
        <v>56.513664101883791</v>
      </c>
    </row>
    <row r="3813" spans="1:13">
      <c r="A3813" s="230">
        <v>41264</v>
      </c>
      <c r="B3813">
        <v>10.43</v>
      </c>
      <c r="C3813">
        <v>14.34</v>
      </c>
      <c r="D3813">
        <v>18.399999999999999</v>
      </c>
      <c r="E3813">
        <v>519.32979999999998</v>
      </c>
      <c r="F3813">
        <v>1430.15</v>
      </c>
      <c r="G3813">
        <v>464.49</v>
      </c>
      <c r="H3813">
        <f t="shared" si="313"/>
        <v>20.5012285012285</v>
      </c>
      <c r="I3813">
        <f t="shared" si="314"/>
        <v>31.203963817328425</v>
      </c>
      <c r="J3813">
        <f t="shared" si="315"/>
        <v>147.19999999999999</v>
      </c>
      <c r="K3813">
        <f t="shared" si="316"/>
        <v>7194.1292181526014</v>
      </c>
      <c r="L3813">
        <f t="shared" si="317"/>
        <v>98.277236431604848</v>
      </c>
      <c r="M3813">
        <f t="shared" si="318"/>
        <v>56.017993680503636</v>
      </c>
    </row>
    <row r="3814" spans="1:13">
      <c r="A3814" s="230">
        <v>41267</v>
      </c>
      <c r="B3814">
        <v>10.24</v>
      </c>
      <c r="C3814">
        <v>14.01</v>
      </c>
      <c r="D3814">
        <v>18.7</v>
      </c>
      <c r="E3814">
        <v>520.16800000000001</v>
      </c>
      <c r="F3814">
        <v>1426.66</v>
      </c>
      <c r="G3814">
        <v>462.73</v>
      </c>
      <c r="H3814">
        <f t="shared" si="313"/>
        <v>20.127764127764127</v>
      </c>
      <c r="I3814">
        <f t="shared" si="314"/>
        <v>30.485880967975682</v>
      </c>
      <c r="J3814">
        <f t="shared" si="315"/>
        <v>149.6</v>
      </c>
      <c r="K3814">
        <f t="shared" si="316"/>
        <v>7205.7405662991087</v>
      </c>
      <c r="L3814">
        <f t="shared" si="317"/>
        <v>98.037410151042451</v>
      </c>
      <c r="M3814">
        <f t="shared" si="318"/>
        <v>55.805735787163222</v>
      </c>
    </row>
    <row r="3815" spans="1:13">
      <c r="A3815" s="230">
        <v>41268</v>
      </c>
      <c r="B3815">
        <v>10.24</v>
      </c>
      <c r="C3815">
        <v>14.01</v>
      </c>
      <c r="D3815">
        <v>18.7</v>
      </c>
      <c r="E3815">
        <v>520.16800000000001</v>
      </c>
      <c r="F3815">
        <v>1426.66</v>
      </c>
      <c r="G3815">
        <v>462.73</v>
      </c>
      <c r="H3815">
        <f t="shared" si="313"/>
        <v>20.127764127764127</v>
      </c>
      <c r="I3815">
        <f t="shared" si="314"/>
        <v>30.485880967975682</v>
      </c>
      <c r="J3815">
        <f t="shared" si="315"/>
        <v>149.6</v>
      </c>
      <c r="K3815">
        <f t="shared" si="316"/>
        <v>7205.7405662991087</v>
      </c>
      <c r="L3815">
        <f t="shared" si="317"/>
        <v>98.037410151042451</v>
      </c>
      <c r="M3815">
        <f t="shared" si="318"/>
        <v>55.805735787163222</v>
      </c>
    </row>
    <row r="3816" spans="1:13">
      <c r="A3816" s="230">
        <v>41269</v>
      </c>
      <c r="B3816">
        <v>10.28</v>
      </c>
      <c r="C3816">
        <v>14.12</v>
      </c>
      <c r="D3816">
        <v>18.78</v>
      </c>
      <c r="E3816">
        <v>512.99929999999995</v>
      </c>
      <c r="F3816">
        <v>1419.83</v>
      </c>
      <c r="G3816">
        <v>459.8</v>
      </c>
      <c r="H3816">
        <f t="shared" si="313"/>
        <v>20.206388206388205</v>
      </c>
      <c r="I3816">
        <f t="shared" si="314"/>
        <v>30.725241917759931</v>
      </c>
      <c r="J3816">
        <f t="shared" si="315"/>
        <v>150.24</v>
      </c>
      <c r="K3816">
        <f t="shared" si="316"/>
        <v>7106.4345874660603</v>
      </c>
      <c r="L3816">
        <f t="shared" si="317"/>
        <v>97.568065309712622</v>
      </c>
      <c r="M3816">
        <f t="shared" si="318"/>
        <v>55.452374635181748</v>
      </c>
    </row>
    <row r="3817" spans="1:13">
      <c r="A3817" s="230">
        <v>41270</v>
      </c>
      <c r="B3817">
        <v>10.19</v>
      </c>
      <c r="C3817">
        <v>14.04</v>
      </c>
      <c r="D3817">
        <v>18.86</v>
      </c>
      <c r="E3817">
        <v>515.0598</v>
      </c>
      <c r="F3817">
        <v>1418.1</v>
      </c>
      <c r="G3817">
        <v>459.34</v>
      </c>
      <c r="H3817">
        <f t="shared" si="313"/>
        <v>20.029484029484028</v>
      </c>
      <c r="I3817">
        <f t="shared" si="314"/>
        <v>30.55116122700775</v>
      </c>
      <c r="J3817">
        <f t="shared" si="315"/>
        <v>150.88</v>
      </c>
      <c r="K3817">
        <f t="shared" si="316"/>
        <v>7134.9781127057122</v>
      </c>
      <c r="L3817">
        <f t="shared" si="317"/>
        <v>97.449182941410925</v>
      </c>
      <c r="M3817">
        <f t="shared" si="318"/>
        <v>55.396898140331416</v>
      </c>
    </row>
    <row r="3818" spans="1:13">
      <c r="A3818" s="230">
        <v>41271</v>
      </c>
      <c r="B3818">
        <v>9.9700000000000006</v>
      </c>
      <c r="C3818">
        <v>13.68</v>
      </c>
      <c r="D3818">
        <v>18.5</v>
      </c>
      <c r="E3818">
        <v>509.58909999999997</v>
      </c>
      <c r="F3818">
        <v>1402.43</v>
      </c>
      <c r="G3818">
        <v>454.02</v>
      </c>
      <c r="H3818">
        <f t="shared" si="313"/>
        <v>19.5970515970516</v>
      </c>
      <c r="I3818">
        <f t="shared" si="314"/>
        <v>29.767798118622935</v>
      </c>
      <c r="J3818">
        <f t="shared" si="315"/>
        <v>148</v>
      </c>
      <c r="K3818">
        <f t="shared" si="316"/>
        <v>7059.1940488723885</v>
      </c>
      <c r="L3818">
        <f t="shared" si="317"/>
        <v>96.372369813498992</v>
      </c>
      <c r="M3818">
        <f t="shared" si="318"/>
        <v>54.755300417279727</v>
      </c>
    </row>
    <row r="3819" spans="1:13">
      <c r="A3819" s="230">
        <v>41274</v>
      </c>
      <c r="B3819">
        <v>10.14</v>
      </c>
      <c r="C3819">
        <v>14.25</v>
      </c>
      <c r="D3819">
        <v>18.3</v>
      </c>
      <c r="E3819">
        <v>532.17290000000003</v>
      </c>
      <c r="F3819">
        <v>1426.19</v>
      </c>
      <c r="G3819">
        <v>463.82</v>
      </c>
      <c r="H3819">
        <f t="shared" si="313"/>
        <v>19.931203931203932</v>
      </c>
      <c r="I3819">
        <f t="shared" si="314"/>
        <v>31.008123040232224</v>
      </c>
      <c r="J3819">
        <f t="shared" si="315"/>
        <v>146.4</v>
      </c>
      <c r="K3819">
        <f t="shared" si="316"/>
        <v>7372.0410594558653</v>
      </c>
      <c r="L3819">
        <f t="shared" si="317"/>
        <v>98.005112629018285</v>
      </c>
      <c r="M3819">
        <f t="shared" si="318"/>
        <v>55.937190959743361</v>
      </c>
    </row>
    <row r="3820" spans="1:13">
      <c r="A3820" s="230">
        <v>41275</v>
      </c>
      <c r="B3820">
        <v>10.14</v>
      </c>
      <c r="C3820">
        <v>14.25</v>
      </c>
      <c r="D3820">
        <v>18.3</v>
      </c>
      <c r="E3820">
        <v>532.17290000000003</v>
      </c>
      <c r="F3820">
        <v>1426.19</v>
      </c>
      <c r="G3820">
        <v>463.82</v>
      </c>
      <c r="H3820">
        <f t="shared" si="313"/>
        <v>19.931203931203932</v>
      </c>
      <c r="I3820">
        <f t="shared" si="314"/>
        <v>31.008123040232224</v>
      </c>
      <c r="J3820">
        <f t="shared" si="315"/>
        <v>146.4</v>
      </c>
      <c r="K3820">
        <f t="shared" si="316"/>
        <v>7372.0410594558653</v>
      </c>
      <c r="L3820">
        <f t="shared" si="317"/>
        <v>98.005112629018285</v>
      </c>
      <c r="M3820">
        <f t="shared" si="318"/>
        <v>55.937190959743361</v>
      </c>
    </row>
    <row r="3821" spans="1:13">
      <c r="A3821" s="230">
        <v>41276</v>
      </c>
      <c r="B3821">
        <v>10.675000000000001</v>
      </c>
      <c r="C3821">
        <v>15.02</v>
      </c>
      <c r="D3821">
        <v>18.8</v>
      </c>
      <c r="E3821">
        <v>549.02980000000002</v>
      </c>
      <c r="F3821">
        <v>1462.42</v>
      </c>
      <c r="G3821">
        <v>478.41</v>
      </c>
      <c r="H3821">
        <f t="shared" si="313"/>
        <v>20.982800982800981</v>
      </c>
      <c r="I3821">
        <f t="shared" si="314"/>
        <v>32.683649688721964</v>
      </c>
      <c r="J3821">
        <f t="shared" si="315"/>
        <v>150.4</v>
      </c>
      <c r="K3821">
        <f t="shared" si="316"/>
        <v>7605.5549398792045</v>
      </c>
      <c r="L3821">
        <f t="shared" si="317"/>
        <v>100.49477055015737</v>
      </c>
      <c r="M3821">
        <f t="shared" si="318"/>
        <v>57.696760655105045</v>
      </c>
    </row>
    <row r="3822" spans="1:13">
      <c r="A3822" s="230">
        <v>41277</v>
      </c>
      <c r="B3822">
        <v>10.94</v>
      </c>
      <c r="C3822">
        <v>15.14</v>
      </c>
      <c r="D3822">
        <v>18.8</v>
      </c>
      <c r="E3822">
        <v>542.09569999999997</v>
      </c>
      <c r="F3822">
        <v>1459.37</v>
      </c>
      <c r="G3822">
        <v>474.9</v>
      </c>
      <c r="H3822">
        <f t="shared" si="313"/>
        <v>21.503685503685503</v>
      </c>
      <c r="I3822">
        <f t="shared" si="314"/>
        <v>32.944770724850237</v>
      </c>
      <c r="J3822">
        <f t="shared" si="315"/>
        <v>150.4</v>
      </c>
      <c r="K3822">
        <f t="shared" si="316"/>
        <v>7509.4988086662606</v>
      </c>
      <c r="L3822">
        <f t="shared" si="317"/>
        <v>100.28518024766015</v>
      </c>
      <c r="M3822">
        <f t="shared" si="318"/>
        <v>57.273450879181844</v>
      </c>
    </row>
    <row r="3823" spans="1:13">
      <c r="A3823" s="230">
        <v>41278</v>
      </c>
      <c r="B3823">
        <v>10.97</v>
      </c>
      <c r="C3823">
        <v>15.14</v>
      </c>
      <c r="D3823">
        <v>19.39</v>
      </c>
      <c r="E3823">
        <v>527</v>
      </c>
      <c r="F3823">
        <v>1466.47</v>
      </c>
      <c r="G3823">
        <v>472.26</v>
      </c>
      <c r="H3823">
        <f t="shared" ref="H3823:H3886" si="319">B3823*100/$B$429</f>
        <v>21.562653562653562</v>
      </c>
      <c r="I3823">
        <f t="shared" ref="I3823:I3886" si="320">C3823*100/$C$429</f>
        <v>32.944770724850237</v>
      </c>
      <c r="J3823">
        <f t="shared" ref="J3823:J3886" si="321">D3823*100/$D$429</f>
        <v>155.12</v>
      </c>
      <c r="K3823">
        <f t="shared" ref="K3823:K3886" si="322">E3823*100/$E$7</f>
        <v>7300.3823350141301</v>
      </c>
      <c r="L3823">
        <f t="shared" ref="L3823:L3886" si="323">F3823*100/$F$429</f>
        <v>100.77307898462088</v>
      </c>
      <c r="M3823">
        <f t="shared" ref="M3823:M3886" si="324">G3823*100/$G$429</f>
        <v>56.955064039171234</v>
      </c>
    </row>
    <row r="3824" spans="1:13">
      <c r="A3824" s="230">
        <v>41281</v>
      </c>
      <c r="B3824">
        <v>11.06</v>
      </c>
      <c r="C3824">
        <v>15.17</v>
      </c>
      <c r="D3824">
        <v>19.239999999999998</v>
      </c>
      <c r="E3824">
        <v>523.8999</v>
      </c>
      <c r="F3824">
        <v>1461.89</v>
      </c>
      <c r="G3824">
        <v>471.2</v>
      </c>
      <c r="H3824">
        <f t="shared" si="319"/>
        <v>21.739557739557739</v>
      </c>
      <c r="I3824">
        <f t="shared" si="320"/>
        <v>33.010050983882302</v>
      </c>
      <c r="J3824">
        <f t="shared" si="321"/>
        <v>153.91999999999999</v>
      </c>
      <c r="K3824">
        <f t="shared" si="322"/>
        <v>7257.4375242422566</v>
      </c>
      <c r="L3824">
        <f t="shared" si="323"/>
        <v>100.45834994021523</v>
      </c>
      <c r="M3824">
        <f t="shared" si="324"/>
        <v>56.827226898863941</v>
      </c>
    </row>
    <row r="3825" spans="1:13">
      <c r="A3825" s="230">
        <v>41282</v>
      </c>
      <c r="B3825">
        <v>10.77</v>
      </c>
      <c r="C3825">
        <v>15.39</v>
      </c>
      <c r="D3825">
        <v>19.22</v>
      </c>
      <c r="E3825">
        <v>525.3098</v>
      </c>
      <c r="F3825">
        <v>1457.15</v>
      </c>
      <c r="G3825">
        <v>470.01</v>
      </c>
      <c r="H3825">
        <f t="shared" si="319"/>
        <v>21.169533169533171</v>
      </c>
      <c r="I3825">
        <f t="shared" si="320"/>
        <v>33.4887728834508</v>
      </c>
      <c r="J3825">
        <f t="shared" si="321"/>
        <v>153.76</v>
      </c>
      <c r="K3825">
        <f t="shared" si="322"/>
        <v>7276.9684712140515</v>
      </c>
      <c r="L3825">
        <f t="shared" si="323"/>
        <v>100.13262599469496</v>
      </c>
      <c r="M3825">
        <f t="shared" si="324"/>
        <v>56.68371161870764</v>
      </c>
    </row>
    <row r="3826" spans="1:13">
      <c r="A3826" s="230">
        <v>41283</v>
      </c>
      <c r="B3826">
        <v>10.93</v>
      </c>
      <c r="C3826">
        <v>15.85</v>
      </c>
      <c r="D3826">
        <v>19.48</v>
      </c>
      <c r="E3826">
        <v>517.09990000000005</v>
      </c>
      <c r="F3826">
        <v>1461.02</v>
      </c>
      <c r="G3826">
        <v>471.09</v>
      </c>
      <c r="H3826">
        <f t="shared" si="319"/>
        <v>21.484029484029485</v>
      </c>
      <c r="I3826">
        <f t="shared" si="320"/>
        <v>34.489736855275844</v>
      </c>
      <c r="J3826">
        <f t="shared" si="321"/>
        <v>155.84</v>
      </c>
      <c r="K3826">
        <f t="shared" si="322"/>
        <v>7163.2390425001395</v>
      </c>
      <c r="L3826">
        <f t="shared" si="323"/>
        <v>100.39856516540455</v>
      </c>
      <c r="M3826">
        <f t="shared" si="324"/>
        <v>56.813960780530167</v>
      </c>
    </row>
    <row r="3827" spans="1:13">
      <c r="A3827" s="230">
        <v>41284</v>
      </c>
      <c r="B3827">
        <v>11.04</v>
      </c>
      <c r="C3827">
        <v>16.28</v>
      </c>
      <c r="D3827">
        <v>19.84</v>
      </c>
      <c r="E3827">
        <v>523.50980000000004</v>
      </c>
      <c r="F3827">
        <v>1472.12</v>
      </c>
      <c r="G3827">
        <v>473.62</v>
      </c>
      <c r="H3827">
        <f t="shared" si="319"/>
        <v>21.700245700245699</v>
      </c>
      <c r="I3827">
        <f t="shared" si="320"/>
        <v>35.425420568068816</v>
      </c>
      <c r="J3827">
        <f t="shared" si="321"/>
        <v>158.72</v>
      </c>
      <c r="K3827">
        <f t="shared" si="322"/>
        <v>7252.0335789881983</v>
      </c>
      <c r="L3827">
        <f t="shared" si="323"/>
        <v>101.16133643023048</v>
      </c>
      <c r="M3827">
        <f t="shared" si="324"/>
        <v>57.119081502207003</v>
      </c>
    </row>
    <row r="3828" spans="1:13">
      <c r="A3828" s="230">
        <v>41285</v>
      </c>
      <c r="B3828">
        <v>10.88</v>
      </c>
      <c r="C3828">
        <v>16.16</v>
      </c>
      <c r="D3828">
        <v>20.04</v>
      </c>
      <c r="E3828">
        <v>520.2998</v>
      </c>
      <c r="F3828">
        <v>1472.05</v>
      </c>
      <c r="G3828">
        <v>474.95</v>
      </c>
      <c r="H3828">
        <f t="shared" si="319"/>
        <v>21.385749385749385</v>
      </c>
      <c r="I3828">
        <f t="shared" si="320"/>
        <v>35.164299531940543</v>
      </c>
      <c r="J3828">
        <f t="shared" si="321"/>
        <v>160.32</v>
      </c>
      <c r="K3828">
        <f t="shared" si="322"/>
        <v>7207.5663545187572</v>
      </c>
      <c r="L3828">
        <f t="shared" si="323"/>
        <v>101.15652616099284</v>
      </c>
      <c r="M3828">
        <f t="shared" si="324"/>
        <v>57.279480932969925</v>
      </c>
    </row>
    <row r="3829" spans="1:13">
      <c r="A3829" s="230">
        <v>41288</v>
      </c>
      <c r="B3829">
        <v>12.29</v>
      </c>
      <c r="C3829">
        <v>16.95</v>
      </c>
      <c r="D3829">
        <v>20.059999999999999</v>
      </c>
      <c r="E3829">
        <v>501.75</v>
      </c>
      <c r="F3829">
        <v>1470.68</v>
      </c>
      <c r="G3829">
        <v>471.46</v>
      </c>
      <c r="H3829">
        <f t="shared" si="319"/>
        <v>24.157248157248159</v>
      </c>
      <c r="I3829">
        <f t="shared" si="320"/>
        <v>36.883346353118327</v>
      </c>
      <c r="J3829">
        <f t="shared" si="321"/>
        <v>160.47999999999999</v>
      </c>
      <c r="K3829">
        <f t="shared" si="322"/>
        <v>6950.601207957001</v>
      </c>
      <c r="L3829">
        <f t="shared" si="323"/>
        <v>101.06238232019901</v>
      </c>
      <c r="M3829">
        <f t="shared" si="324"/>
        <v>56.858583178561958</v>
      </c>
    </row>
    <row r="3830" spans="1:13">
      <c r="A3830" s="230">
        <v>41289</v>
      </c>
      <c r="B3830">
        <v>13.17</v>
      </c>
      <c r="C3830">
        <v>16.53</v>
      </c>
      <c r="D3830">
        <v>19.7</v>
      </c>
      <c r="E3830">
        <v>485.91989999999998</v>
      </c>
      <c r="F3830">
        <v>1472.34</v>
      </c>
      <c r="G3830">
        <v>468.94</v>
      </c>
      <c r="H3830">
        <f t="shared" si="319"/>
        <v>25.886977886977888</v>
      </c>
      <c r="I3830">
        <f t="shared" si="320"/>
        <v>35.969422726669379</v>
      </c>
      <c r="J3830">
        <f t="shared" si="321"/>
        <v>157.6</v>
      </c>
      <c r="K3830">
        <f t="shared" si="322"/>
        <v>6731.3112982767216</v>
      </c>
      <c r="L3830">
        <f t="shared" si="323"/>
        <v>101.17645441926307</v>
      </c>
      <c r="M3830">
        <f t="shared" si="324"/>
        <v>56.554668467642735</v>
      </c>
    </row>
    <row r="3831" spans="1:13">
      <c r="A3831" s="230">
        <v>41290</v>
      </c>
      <c r="B3831">
        <v>12.61</v>
      </c>
      <c r="C3831">
        <v>17.21</v>
      </c>
      <c r="D3831">
        <v>20.170000000000002</v>
      </c>
      <c r="E3831">
        <v>506.08980000000003</v>
      </c>
      <c r="F3831">
        <v>1472.63</v>
      </c>
      <c r="G3831">
        <v>472.41</v>
      </c>
      <c r="H3831">
        <f t="shared" si="319"/>
        <v>24.786240786240786</v>
      </c>
      <c r="I3831">
        <f t="shared" si="320"/>
        <v>37.449108598062914</v>
      </c>
      <c r="J3831">
        <f t="shared" si="321"/>
        <v>161.36000000000001</v>
      </c>
      <c r="K3831">
        <f t="shared" si="322"/>
        <v>7010.7192331135375</v>
      </c>
      <c r="L3831">
        <f t="shared" si="323"/>
        <v>101.19638267753329</v>
      </c>
      <c r="M3831">
        <f t="shared" si="324"/>
        <v>56.973154200535475</v>
      </c>
    </row>
    <row r="3832" spans="1:13">
      <c r="A3832" s="230">
        <v>41291</v>
      </c>
      <c r="B3832">
        <v>12.82</v>
      </c>
      <c r="C3832">
        <v>17.11</v>
      </c>
      <c r="D3832">
        <v>20</v>
      </c>
      <c r="E3832">
        <v>502.67989999999998</v>
      </c>
      <c r="F3832">
        <v>1480.94</v>
      </c>
      <c r="G3832">
        <v>473.96</v>
      </c>
      <c r="H3832">
        <f t="shared" si="319"/>
        <v>25.199017199017199</v>
      </c>
      <c r="I3832">
        <f t="shared" si="320"/>
        <v>37.231507734622689</v>
      </c>
      <c r="J3832">
        <f t="shared" si="321"/>
        <v>160</v>
      </c>
      <c r="K3832">
        <f t="shared" si="322"/>
        <v>6963.4828503352355</v>
      </c>
      <c r="L3832">
        <f t="shared" si="323"/>
        <v>101.76743035417326</v>
      </c>
      <c r="M3832">
        <f t="shared" si="324"/>
        <v>57.160085867965947</v>
      </c>
    </row>
    <row r="3833" spans="1:13">
      <c r="A3833" s="230">
        <v>41292</v>
      </c>
      <c r="B3833">
        <v>12.84</v>
      </c>
      <c r="C3833">
        <v>17.11</v>
      </c>
      <c r="D3833">
        <v>19.89</v>
      </c>
      <c r="E3833">
        <v>500</v>
      </c>
      <c r="F3833">
        <v>1485.98</v>
      </c>
      <c r="G3833">
        <v>472.39</v>
      </c>
      <c r="H3833">
        <f t="shared" si="319"/>
        <v>25.238329238329239</v>
      </c>
      <c r="I3833">
        <f t="shared" si="320"/>
        <v>37.231507734622689</v>
      </c>
      <c r="J3833">
        <f t="shared" si="321"/>
        <v>159.12</v>
      </c>
      <c r="K3833">
        <f t="shared" si="322"/>
        <v>6926.3589516263091</v>
      </c>
      <c r="L3833">
        <f t="shared" si="323"/>
        <v>102.1137697392834</v>
      </c>
      <c r="M3833">
        <f t="shared" si="324"/>
        <v>56.970742179020242</v>
      </c>
    </row>
    <row r="3834" spans="1:13">
      <c r="A3834" s="230">
        <v>41295</v>
      </c>
      <c r="B3834">
        <v>12.84</v>
      </c>
      <c r="C3834">
        <v>17.11</v>
      </c>
      <c r="D3834">
        <v>19.89</v>
      </c>
      <c r="E3834">
        <v>500</v>
      </c>
      <c r="F3834">
        <v>1485.98</v>
      </c>
      <c r="G3834">
        <v>472.39</v>
      </c>
      <c r="H3834">
        <f t="shared" si="319"/>
        <v>25.238329238329239</v>
      </c>
      <c r="I3834">
        <f t="shared" si="320"/>
        <v>37.231507734622689</v>
      </c>
      <c r="J3834">
        <f t="shared" si="321"/>
        <v>159.12</v>
      </c>
      <c r="K3834">
        <f t="shared" si="322"/>
        <v>6926.3589516263091</v>
      </c>
      <c r="L3834">
        <f t="shared" si="323"/>
        <v>102.1137697392834</v>
      </c>
      <c r="M3834">
        <f t="shared" si="324"/>
        <v>56.970742179020242</v>
      </c>
    </row>
    <row r="3835" spans="1:13">
      <c r="A3835" s="230">
        <v>41296</v>
      </c>
      <c r="B3835">
        <v>13.12</v>
      </c>
      <c r="C3835">
        <v>17.25</v>
      </c>
      <c r="D3835">
        <v>20.05</v>
      </c>
      <c r="E3835">
        <v>504.76979999999998</v>
      </c>
      <c r="F3835">
        <v>1492.56</v>
      </c>
      <c r="G3835">
        <v>473.15</v>
      </c>
      <c r="H3835">
        <f t="shared" si="319"/>
        <v>25.788697788697789</v>
      </c>
      <c r="I3835">
        <f t="shared" si="320"/>
        <v>37.536148943439009</v>
      </c>
      <c r="J3835">
        <f t="shared" si="321"/>
        <v>160.4</v>
      </c>
      <c r="K3835">
        <f t="shared" si="322"/>
        <v>6992.4336454812428</v>
      </c>
      <c r="L3835">
        <f t="shared" si="323"/>
        <v>102.56593504762166</v>
      </c>
      <c r="M3835">
        <f t="shared" si="324"/>
        <v>57.06239899659905</v>
      </c>
    </row>
    <row r="3836" spans="1:13">
      <c r="A3836" s="230">
        <v>41297</v>
      </c>
      <c r="B3836">
        <v>13.08</v>
      </c>
      <c r="C3836">
        <v>17.010000000000002</v>
      </c>
      <c r="D3836">
        <v>20.55</v>
      </c>
      <c r="E3836">
        <v>514.00490000000002</v>
      </c>
      <c r="F3836">
        <v>1494.81</v>
      </c>
      <c r="G3836">
        <v>478.98</v>
      </c>
      <c r="H3836">
        <f t="shared" si="319"/>
        <v>25.710073710073711</v>
      </c>
      <c r="I3836">
        <f t="shared" si="320"/>
        <v>37.013906871182471</v>
      </c>
      <c r="J3836">
        <f t="shared" si="321"/>
        <v>164.4</v>
      </c>
      <c r="K3836">
        <f t="shared" si="322"/>
        <v>7120.3648805895727</v>
      </c>
      <c r="L3836">
        <f t="shared" si="323"/>
        <v>102.72055084454584</v>
      </c>
      <c r="M3836">
        <f t="shared" si="324"/>
        <v>57.765503268289159</v>
      </c>
    </row>
    <row r="3837" spans="1:13">
      <c r="A3837" s="230">
        <v>41298</v>
      </c>
      <c r="B3837">
        <v>13</v>
      </c>
      <c r="C3837">
        <v>17.010000000000002</v>
      </c>
      <c r="D3837">
        <v>21.65</v>
      </c>
      <c r="E3837">
        <v>450.5</v>
      </c>
      <c r="F3837">
        <v>1494.82</v>
      </c>
      <c r="G3837">
        <v>469.3</v>
      </c>
      <c r="H3837">
        <f t="shared" si="319"/>
        <v>25.552825552825553</v>
      </c>
      <c r="I3837">
        <f t="shared" si="320"/>
        <v>37.013906871182471</v>
      </c>
      <c r="J3837">
        <f t="shared" si="321"/>
        <v>173.2</v>
      </c>
      <c r="K3837">
        <f t="shared" si="322"/>
        <v>6240.6494154153042</v>
      </c>
      <c r="L3837">
        <f t="shared" si="323"/>
        <v>102.7212380258655</v>
      </c>
      <c r="M3837">
        <f t="shared" si="324"/>
        <v>56.598084854916912</v>
      </c>
    </row>
    <row r="3838" spans="1:13">
      <c r="A3838" s="230">
        <v>41299</v>
      </c>
      <c r="B3838">
        <v>13.16</v>
      </c>
      <c r="C3838">
        <v>16.989999999999998</v>
      </c>
      <c r="D3838">
        <v>21.32</v>
      </c>
      <c r="E3838">
        <v>439.87990000000002</v>
      </c>
      <c r="F3838">
        <v>1502.96</v>
      </c>
      <c r="G3838">
        <v>469.85</v>
      </c>
      <c r="H3838">
        <f t="shared" si="319"/>
        <v>25.867321867321866</v>
      </c>
      <c r="I3838">
        <f t="shared" si="320"/>
        <v>36.970386698494416</v>
      </c>
      <c r="J3838">
        <f t="shared" si="321"/>
        <v>170.56</v>
      </c>
      <c r="K3838">
        <f t="shared" si="322"/>
        <v>6093.5321660109721</v>
      </c>
      <c r="L3838">
        <f t="shared" si="323"/>
        <v>103.28060362007119</v>
      </c>
      <c r="M3838">
        <f t="shared" si="324"/>
        <v>56.664415446585785</v>
      </c>
    </row>
    <row r="3839" spans="1:13">
      <c r="A3839" s="230">
        <v>41302</v>
      </c>
      <c r="B3839">
        <v>13.04</v>
      </c>
      <c r="C3839">
        <v>17.02</v>
      </c>
      <c r="D3839">
        <v>20.99</v>
      </c>
      <c r="E3839">
        <v>449.82979999999998</v>
      </c>
      <c r="F3839">
        <v>1500.18</v>
      </c>
      <c r="G3839">
        <v>471.09</v>
      </c>
      <c r="H3839">
        <f t="shared" si="319"/>
        <v>25.63144963144963</v>
      </c>
      <c r="I3839">
        <f t="shared" si="320"/>
        <v>37.035666957526487</v>
      </c>
      <c r="J3839">
        <f t="shared" si="321"/>
        <v>167.92</v>
      </c>
      <c r="K3839">
        <f t="shared" si="322"/>
        <v>6231.3653238765437</v>
      </c>
      <c r="L3839">
        <f t="shared" si="323"/>
        <v>103.08956721320487</v>
      </c>
      <c r="M3839">
        <f t="shared" si="324"/>
        <v>56.813960780530167</v>
      </c>
    </row>
    <row r="3840" spans="1:13">
      <c r="A3840" s="230">
        <v>41303</v>
      </c>
      <c r="B3840">
        <v>13.247</v>
      </c>
      <c r="C3840">
        <v>16.48</v>
      </c>
      <c r="D3840">
        <v>22.11</v>
      </c>
      <c r="E3840">
        <v>458.26979999999998</v>
      </c>
      <c r="F3840">
        <v>1507.84</v>
      </c>
      <c r="G3840">
        <v>470.99</v>
      </c>
      <c r="H3840">
        <f t="shared" si="319"/>
        <v>26.03832923832924</v>
      </c>
      <c r="I3840">
        <f t="shared" si="320"/>
        <v>35.860622294949266</v>
      </c>
      <c r="J3840">
        <f t="shared" si="321"/>
        <v>176.88</v>
      </c>
      <c r="K3840">
        <f t="shared" si="322"/>
        <v>6348.2822629799966</v>
      </c>
      <c r="L3840">
        <f t="shared" si="323"/>
        <v>103.61594810406673</v>
      </c>
      <c r="M3840">
        <f t="shared" si="324"/>
        <v>56.801900672954005</v>
      </c>
    </row>
    <row r="3841" spans="1:13">
      <c r="A3841" s="230">
        <v>41304</v>
      </c>
      <c r="B3841">
        <v>13.37</v>
      </c>
      <c r="C3841">
        <v>16.399999999999999</v>
      </c>
      <c r="D3841">
        <v>22.4</v>
      </c>
      <c r="E3841">
        <v>456.82979999999998</v>
      </c>
      <c r="F3841">
        <v>1501.96</v>
      </c>
      <c r="G3841">
        <v>469.93</v>
      </c>
      <c r="H3841">
        <f t="shared" si="319"/>
        <v>26.280098280098279</v>
      </c>
      <c r="I3841">
        <f t="shared" si="320"/>
        <v>35.686541604197082</v>
      </c>
      <c r="J3841">
        <f t="shared" si="321"/>
        <v>179.2</v>
      </c>
      <c r="K3841">
        <f t="shared" si="322"/>
        <v>6328.3343491993128</v>
      </c>
      <c r="L3841">
        <f t="shared" si="323"/>
        <v>103.21188548810488</v>
      </c>
      <c r="M3841">
        <f t="shared" si="324"/>
        <v>56.674063532646713</v>
      </c>
    </row>
    <row r="3842" spans="1:13">
      <c r="A3842" s="230">
        <v>41305</v>
      </c>
      <c r="B3842">
        <v>13.24</v>
      </c>
      <c r="C3842">
        <v>16.510000000000002</v>
      </c>
      <c r="D3842">
        <v>21</v>
      </c>
      <c r="E3842">
        <v>455.49</v>
      </c>
      <c r="F3842">
        <v>1498.11</v>
      </c>
      <c r="G3842">
        <v>470.05</v>
      </c>
      <c r="H3842">
        <f t="shared" si="319"/>
        <v>26.024570024570025</v>
      </c>
      <c r="I3842">
        <f t="shared" si="320"/>
        <v>35.925902553981338</v>
      </c>
      <c r="J3842">
        <f t="shared" si="321"/>
        <v>168</v>
      </c>
      <c r="K3842">
        <f t="shared" si="322"/>
        <v>6309.7744777525349</v>
      </c>
      <c r="L3842">
        <f t="shared" si="323"/>
        <v>102.94732068003464</v>
      </c>
      <c r="M3842">
        <f t="shared" si="324"/>
        <v>56.688535661738108</v>
      </c>
    </row>
    <row r="3843" spans="1:13">
      <c r="A3843" s="230">
        <v>41306</v>
      </c>
      <c r="B3843">
        <v>13.63</v>
      </c>
      <c r="C3843">
        <v>16.46</v>
      </c>
      <c r="D3843">
        <v>21.43</v>
      </c>
      <c r="E3843">
        <v>453.61989999999997</v>
      </c>
      <c r="F3843">
        <v>1513.17</v>
      </c>
      <c r="G3843">
        <v>475.43</v>
      </c>
      <c r="H3843">
        <f t="shared" si="319"/>
        <v>26.791154791154792</v>
      </c>
      <c r="I3843">
        <f t="shared" si="320"/>
        <v>35.817102122261218</v>
      </c>
      <c r="J3843">
        <f t="shared" si="321"/>
        <v>171.44</v>
      </c>
      <c r="K3843">
        <f t="shared" si="322"/>
        <v>6283.8685100016619</v>
      </c>
      <c r="L3843">
        <f t="shared" si="323"/>
        <v>103.98221574744711</v>
      </c>
      <c r="M3843">
        <f t="shared" si="324"/>
        <v>57.33736944933549</v>
      </c>
    </row>
    <row r="3844" spans="1:13">
      <c r="A3844" s="230">
        <v>41309</v>
      </c>
      <c r="B3844">
        <v>13.27</v>
      </c>
      <c r="C3844">
        <v>16.18</v>
      </c>
      <c r="D3844">
        <v>21.11</v>
      </c>
      <c r="E3844">
        <v>442.3159</v>
      </c>
      <c r="F3844">
        <v>1495.71</v>
      </c>
      <c r="G3844">
        <v>467.79</v>
      </c>
      <c r="H3844">
        <f t="shared" si="319"/>
        <v>26.083538083538084</v>
      </c>
      <c r="I3844">
        <f t="shared" si="320"/>
        <v>35.207819704628591</v>
      </c>
      <c r="J3844">
        <f t="shared" si="321"/>
        <v>168.88</v>
      </c>
      <c r="K3844">
        <f t="shared" si="322"/>
        <v>6127.2773868232944</v>
      </c>
      <c r="L3844">
        <f t="shared" si="323"/>
        <v>102.78239716331551</v>
      </c>
      <c r="M3844">
        <f t="shared" si="324"/>
        <v>56.415977230516901</v>
      </c>
    </row>
    <row r="3845" spans="1:13">
      <c r="A3845" s="230">
        <v>41310</v>
      </c>
      <c r="B3845">
        <v>13.42</v>
      </c>
      <c r="C3845">
        <v>16.61</v>
      </c>
      <c r="D3845">
        <v>20.98</v>
      </c>
      <c r="E3845">
        <v>457.84399999999999</v>
      </c>
      <c r="F3845">
        <v>1511.29</v>
      </c>
      <c r="G3845">
        <v>474.43</v>
      </c>
      <c r="H3845">
        <f t="shared" si="319"/>
        <v>26.378378378378379</v>
      </c>
      <c r="I3845">
        <f t="shared" si="320"/>
        <v>36.143503417421563</v>
      </c>
      <c r="J3845">
        <f t="shared" si="321"/>
        <v>167.84</v>
      </c>
      <c r="K3845">
        <f t="shared" si="322"/>
        <v>6342.3837756967923</v>
      </c>
      <c r="L3845">
        <f t="shared" si="323"/>
        <v>103.85302565935048</v>
      </c>
      <c r="M3845">
        <f t="shared" si="324"/>
        <v>57.216768373573899</v>
      </c>
    </row>
    <row r="3846" spans="1:13">
      <c r="A3846" s="230">
        <v>41311</v>
      </c>
      <c r="B3846">
        <v>13.52</v>
      </c>
      <c r="C3846">
        <v>16.690000000000001</v>
      </c>
      <c r="D3846">
        <v>22.44</v>
      </c>
      <c r="E3846">
        <v>457.34989999999999</v>
      </c>
      <c r="F3846">
        <v>1512.12</v>
      </c>
      <c r="G3846">
        <v>473.72</v>
      </c>
      <c r="H3846">
        <f t="shared" si="319"/>
        <v>26.574938574938574</v>
      </c>
      <c r="I3846">
        <f t="shared" si="320"/>
        <v>36.317584108173747</v>
      </c>
      <c r="J3846">
        <f t="shared" si="321"/>
        <v>179.52</v>
      </c>
      <c r="K3846">
        <f t="shared" si="322"/>
        <v>6335.5391477807943</v>
      </c>
      <c r="L3846">
        <f t="shared" si="323"/>
        <v>103.91006170888251</v>
      </c>
      <c r="M3846">
        <f t="shared" si="324"/>
        <v>57.131141609783164</v>
      </c>
    </row>
    <row r="3847" spans="1:13">
      <c r="A3847" s="230">
        <v>41312</v>
      </c>
      <c r="B3847">
        <v>13.53</v>
      </c>
      <c r="C3847">
        <v>16.440000000000001</v>
      </c>
      <c r="D3847">
        <v>22.96</v>
      </c>
      <c r="E3847">
        <v>468.22</v>
      </c>
      <c r="F3847">
        <v>1509.39</v>
      </c>
      <c r="G3847">
        <v>473.61</v>
      </c>
      <c r="H3847">
        <f t="shared" si="319"/>
        <v>26.594594594594593</v>
      </c>
      <c r="I3847">
        <f t="shared" si="320"/>
        <v>35.773581949573177</v>
      </c>
      <c r="J3847">
        <f t="shared" si="321"/>
        <v>183.68</v>
      </c>
      <c r="K3847">
        <f t="shared" si="322"/>
        <v>6486.1195766609408</v>
      </c>
      <c r="L3847">
        <f t="shared" si="323"/>
        <v>103.7224612086145</v>
      </c>
      <c r="M3847">
        <f t="shared" si="324"/>
        <v>57.117875491449389</v>
      </c>
    </row>
    <row r="3848" spans="1:13">
      <c r="A3848" s="230">
        <v>41313</v>
      </c>
      <c r="B3848">
        <v>13.63</v>
      </c>
      <c r="C3848">
        <v>16.87</v>
      </c>
      <c r="D3848">
        <v>22.71</v>
      </c>
      <c r="E3848">
        <v>474.98</v>
      </c>
      <c r="F3848">
        <v>1517.93</v>
      </c>
      <c r="G3848">
        <v>478.52</v>
      </c>
      <c r="H3848">
        <f t="shared" si="319"/>
        <v>26.791154791154792</v>
      </c>
      <c r="I3848">
        <f t="shared" si="320"/>
        <v>36.70926566236615</v>
      </c>
      <c r="J3848">
        <f t="shared" si="321"/>
        <v>181.68</v>
      </c>
      <c r="K3848">
        <f t="shared" si="322"/>
        <v>6579.7639496869288</v>
      </c>
      <c r="L3848">
        <f t="shared" si="323"/>
        <v>104.30931405560671</v>
      </c>
      <c r="M3848">
        <f t="shared" si="324"/>
        <v>57.71002677343882</v>
      </c>
    </row>
    <row r="3849" spans="1:13">
      <c r="A3849" s="230">
        <v>41316</v>
      </c>
      <c r="B3849">
        <v>13.7</v>
      </c>
      <c r="C3849">
        <v>16.829999999999998</v>
      </c>
      <c r="D3849">
        <v>22.69</v>
      </c>
      <c r="E3849">
        <v>479.92989999999998</v>
      </c>
      <c r="F3849">
        <v>1517.01</v>
      </c>
      <c r="G3849">
        <v>479.03</v>
      </c>
      <c r="H3849">
        <f t="shared" si="319"/>
        <v>26.928746928746929</v>
      </c>
      <c r="I3849">
        <f t="shared" si="320"/>
        <v>36.622225316990054</v>
      </c>
      <c r="J3849">
        <f t="shared" si="321"/>
        <v>181.52</v>
      </c>
      <c r="K3849">
        <f t="shared" si="322"/>
        <v>6648.3335180362383</v>
      </c>
      <c r="L3849">
        <f t="shared" si="323"/>
        <v>104.24609337419771</v>
      </c>
      <c r="M3849">
        <f t="shared" si="324"/>
        <v>57.771533322077239</v>
      </c>
    </row>
    <row r="3850" spans="1:13">
      <c r="A3850" s="230">
        <v>41317</v>
      </c>
      <c r="B3850">
        <v>13.79</v>
      </c>
      <c r="C3850">
        <v>17.100000000000001</v>
      </c>
      <c r="D3850">
        <v>22.75</v>
      </c>
      <c r="E3850">
        <v>467.8999</v>
      </c>
      <c r="F3850">
        <v>1519.43</v>
      </c>
      <c r="G3850">
        <v>476.78</v>
      </c>
      <c r="H3850">
        <f t="shared" si="319"/>
        <v>27.105651105651106</v>
      </c>
      <c r="I3850">
        <f t="shared" si="320"/>
        <v>37.209747648278672</v>
      </c>
      <c r="J3850">
        <f t="shared" si="321"/>
        <v>182</v>
      </c>
      <c r="K3850">
        <f t="shared" si="322"/>
        <v>6481.6853216601094</v>
      </c>
      <c r="L3850">
        <f t="shared" si="323"/>
        <v>104.41239125355617</v>
      </c>
      <c r="M3850">
        <f t="shared" si="324"/>
        <v>57.500180901613646</v>
      </c>
    </row>
    <row r="3851" spans="1:13">
      <c r="A3851" s="230">
        <v>41318</v>
      </c>
      <c r="B3851">
        <v>13.77</v>
      </c>
      <c r="C3851">
        <v>17.010000000000002</v>
      </c>
      <c r="D3851">
        <v>22.77</v>
      </c>
      <c r="E3851">
        <v>467.00979999999998</v>
      </c>
      <c r="F3851">
        <v>1520.33</v>
      </c>
      <c r="G3851">
        <v>476.84</v>
      </c>
      <c r="H3851">
        <f t="shared" si="319"/>
        <v>27.066339066339065</v>
      </c>
      <c r="I3851">
        <f t="shared" si="320"/>
        <v>37.013906871182471</v>
      </c>
      <c r="J3851">
        <f t="shared" si="321"/>
        <v>182.16</v>
      </c>
      <c r="K3851">
        <f t="shared" si="322"/>
        <v>6469.3550174544243</v>
      </c>
      <c r="L3851">
        <f t="shared" si="323"/>
        <v>104.47423757232583</v>
      </c>
      <c r="M3851">
        <f t="shared" si="324"/>
        <v>57.50741696615934</v>
      </c>
    </row>
    <row r="3852" spans="1:13">
      <c r="A3852" s="230">
        <v>41319</v>
      </c>
      <c r="B3852">
        <v>13.71</v>
      </c>
      <c r="C3852">
        <v>17.03</v>
      </c>
      <c r="D3852">
        <v>22.26</v>
      </c>
      <c r="E3852">
        <v>466.58980000000003</v>
      </c>
      <c r="F3852">
        <v>1521.38</v>
      </c>
      <c r="G3852">
        <v>477.26</v>
      </c>
      <c r="H3852">
        <f t="shared" si="319"/>
        <v>26.948402948402947</v>
      </c>
      <c r="I3852">
        <f t="shared" si="320"/>
        <v>37.057427043870511</v>
      </c>
      <c r="J3852">
        <f t="shared" si="321"/>
        <v>178.08</v>
      </c>
      <c r="K3852">
        <f t="shared" si="322"/>
        <v>6463.5368759350586</v>
      </c>
      <c r="L3852">
        <f t="shared" si="323"/>
        <v>104.54639161089045</v>
      </c>
      <c r="M3852">
        <f t="shared" si="324"/>
        <v>57.558069417979212</v>
      </c>
    </row>
    <row r="3853" spans="1:13">
      <c r="A3853" s="230">
        <v>41320</v>
      </c>
      <c r="B3853">
        <v>13.81</v>
      </c>
      <c r="C3853">
        <v>16.79</v>
      </c>
      <c r="D3853">
        <v>22.75</v>
      </c>
      <c r="E3853">
        <v>460.15989999999999</v>
      </c>
      <c r="F3853">
        <v>1519.79</v>
      </c>
      <c r="G3853">
        <v>476.7</v>
      </c>
      <c r="H3853">
        <f t="shared" si="319"/>
        <v>27.144963144963146</v>
      </c>
      <c r="I3853">
        <f t="shared" si="320"/>
        <v>36.535184971613965</v>
      </c>
      <c r="J3853">
        <f t="shared" si="321"/>
        <v>182</v>
      </c>
      <c r="K3853">
        <f t="shared" si="322"/>
        <v>6374.4652850889343</v>
      </c>
      <c r="L3853">
        <f t="shared" si="323"/>
        <v>104.43712978106403</v>
      </c>
      <c r="M3853">
        <f t="shared" si="324"/>
        <v>57.490532815552719</v>
      </c>
    </row>
    <row r="3854" spans="1:13">
      <c r="A3854" s="230">
        <v>41323</v>
      </c>
      <c r="B3854">
        <v>13.81</v>
      </c>
      <c r="C3854">
        <v>16.79</v>
      </c>
      <c r="D3854">
        <v>22.75</v>
      </c>
      <c r="E3854">
        <v>460.15989999999999</v>
      </c>
      <c r="F3854">
        <v>1519.79</v>
      </c>
      <c r="G3854">
        <v>476.7</v>
      </c>
      <c r="H3854">
        <f t="shared" si="319"/>
        <v>27.144963144963146</v>
      </c>
      <c r="I3854">
        <f t="shared" si="320"/>
        <v>36.535184971613965</v>
      </c>
      <c r="J3854">
        <f t="shared" si="321"/>
        <v>182</v>
      </c>
      <c r="K3854">
        <f t="shared" si="322"/>
        <v>6374.4652850889343</v>
      </c>
      <c r="L3854">
        <f t="shared" si="323"/>
        <v>104.43712978106403</v>
      </c>
      <c r="M3854">
        <f t="shared" si="324"/>
        <v>57.490532815552719</v>
      </c>
    </row>
    <row r="3855" spans="1:13">
      <c r="A3855" s="230">
        <v>41324</v>
      </c>
      <c r="B3855">
        <v>13.805</v>
      </c>
      <c r="C3855">
        <v>16.89</v>
      </c>
      <c r="D3855">
        <v>22.55</v>
      </c>
      <c r="E3855">
        <v>459.99</v>
      </c>
      <c r="F3855">
        <v>1530.94</v>
      </c>
      <c r="G3855">
        <v>479.29</v>
      </c>
      <c r="H3855">
        <f t="shared" si="319"/>
        <v>27.135135135135137</v>
      </c>
      <c r="I3855">
        <f t="shared" si="320"/>
        <v>36.75278583505419</v>
      </c>
      <c r="J3855">
        <f t="shared" si="321"/>
        <v>180.4</v>
      </c>
      <c r="K3855">
        <f t="shared" si="322"/>
        <v>6372.1117083171721</v>
      </c>
      <c r="L3855">
        <f t="shared" si="323"/>
        <v>105.20333695248829</v>
      </c>
      <c r="M3855">
        <f t="shared" si="324"/>
        <v>57.802889601775249</v>
      </c>
    </row>
    <row r="3856" spans="1:13">
      <c r="A3856" s="230">
        <v>41325</v>
      </c>
      <c r="B3856">
        <v>13.83</v>
      </c>
      <c r="C3856">
        <v>16.7</v>
      </c>
      <c r="D3856">
        <v>22.1</v>
      </c>
      <c r="E3856">
        <v>448.84989999999999</v>
      </c>
      <c r="F3856">
        <v>1511.95</v>
      </c>
      <c r="G3856">
        <v>471.94</v>
      </c>
      <c r="H3856">
        <f t="shared" si="319"/>
        <v>27.184275184275183</v>
      </c>
      <c r="I3856">
        <f t="shared" si="320"/>
        <v>36.339344194517764</v>
      </c>
      <c r="J3856">
        <f t="shared" si="321"/>
        <v>176.8</v>
      </c>
      <c r="K3856">
        <f t="shared" si="322"/>
        <v>6217.7910456031468</v>
      </c>
      <c r="L3856">
        <f t="shared" si="323"/>
        <v>103.89837962644823</v>
      </c>
      <c r="M3856">
        <f t="shared" si="324"/>
        <v>56.916471694927523</v>
      </c>
    </row>
    <row r="3857" spans="1:13">
      <c r="A3857" s="230">
        <v>41326</v>
      </c>
      <c r="B3857">
        <v>13.82</v>
      </c>
      <c r="C3857">
        <v>17.100000000000001</v>
      </c>
      <c r="D3857">
        <v>22.1</v>
      </c>
      <c r="E3857">
        <v>446.0598</v>
      </c>
      <c r="F3857">
        <v>1502.42</v>
      </c>
      <c r="G3857">
        <v>467.71</v>
      </c>
      <c r="H3857">
        <f t="shared" si="319"/>
        <v>27.164619164619165</v>
      </c>
      <c r="I3857">
        <f t="shared" si="320"/>
        <v>37.209747648278672</v>
      </c>
      <c r="J3857">
        <f t="shared" si="321"/>
        <v>176.8</v>
      </c>
      <c r="K3857">
        <f t="shared" si="322"/>
        <v>6179.1405773812821</v>
      </c>
      <c r="L3857">
        <f t="shared" si="323"/>
        <v>103.24349582880939</v>
      </c>
      <c r="M3857">
        <f t="shared" si="324"/>
        <v>56.406329144455974</v>
      </c>
    </row>
    <row r="3858" spans="1:13">
      <c r="A3858" s="230">
        <v>41327</v>
      </c>
      <c r="B3858">
        <v>13.92</v>
      </c>
      <c r="C3858">
        <v>19.2</v>
      </c>
      <c r="D3858">
        <v>21.95</v>
      </c>
      <c r="E3858">
        <v>450.8098</v>
      </c>
      <c r="F3858">
        <v>1515.6</v>
      </c>
      <c r="G3858">
        <v>473.53</v>
      </c>
      <c r="H3858">
        <f t="shared" si="319"/>
        <v>27.36117936117936</v>
      </c>
      <c r="I3858">
        <f t="shared" si="320"/>
        <v>41.77936578052342</v>
      </c>
      <c r="J3858">
        <f t="shared" si="321"/>
        <v>175.6</v>
      </c>
      <c r="K3858">
        <f t="shared" si="322"/>
        <v>6244.9409874217317</v>
      </c>
      <c r="L3858">
        <f t="shared" si="323"/>
        <v>104.14920080812523</v>
      </c>
      <c r="M3858">
        <f t="shared" si="324"/>
        <v>57.108227405388462</v>
      </c>
    </row>
    <row r="3859" spans="1:13">
      <c r="A3859" s="230">
        <v>41330</v>
      </c>
      <c r="B3859">
        <v>13.85</v>
      </c>
      <c r="C3859">
        <v>19.07</v>
      </c>
      <c r="D3859">
        <v>21.65</v>
      </c>
      <c r="E3859">
        <v>442.7998</v>
      </c>
      <c r="F3859">
        <v>1487.85</v>
      </c>
      <c r="G3859">
        <v>465.95</v>
      </c>
      <c r="H3859">
        <f t="shared" si="319"/>
        <v>27.223587223587224</v>
      </c>
      <c r="I3859">
        <f t="shared" si="320"/>
        <v>41.496484658051124</v>
      </c>
      <c r="J3859">
        <f t="shared" si="321"/>
        <v>173.2</v>
      </c>
      <c r="K3859">
        <f t="shared" si="322"/>
        <v>6133.9807170166796</v>
      </c>
      <c r="L3859">
        <f t="shared" si="323"/>
        <v>102.24227264606039</v>
      </c>
      <c r="M3859">
        <f t="shared" si="324"/>
        <v>56.194071251115567</v>
      </c>
    </row>
    <row r="3860" spans="1:13">
      <c r="A3860" s="230">
        <v>41331</v>
      </c>
      <c r="B3860">
        <v>13.88</v>
      </c>
      <c r="C3860">
        <v>19.79</v>
      </c>
      <c r="D3860">
        <v>21.35</v>
      </c>
      <c r="E3860">
        <v>448.97</v>
      </c>
      <c r="F3860">
        <v>1496.94</v>
      </c>
      <c r="G3860">
        <v>468.88</v>
      </c>
      <c r="H3860">
        <f t="shared" si="319"/>
        <v>27.282555282555283</v>
      </c>
      <c r="I3860">
        <f t="shared" si="320"/>
        <v>43.063210874820754</v>
      </c>
      <c r="J3860">
        <f t="shared" si="321"/>
        <v>170.8</v>
      </c>
      <c r="K3860">
        <f t="shared" si="322"/>
        <v>6219.4547570233281</v>
      </c>
      <c r="L3860">
        <f t="shared" si="323"/>
        <v>102.86692046563407</v>
      </c>
      <c r="M3860">
        <f t="shared" si="324"/>
        <v>56.547432403097041</v>
      </c>
    </row>
    <row r="3861" spans="1:13">
      <c r="A3861" s="230">
        <v>41332</v>
      </c>
      <c r="B3861">
        <v>13.92</v>
      </c>
      <c r="C3861">
        <v>19.77</v>
      </c>
      <c r="D3861">
        <v>22</v>
      </c>
      <c r="E3861">
        <v>444.56979999999999</v>
      </c>
      <c r="F3861">
        <v>1515.99</v>
      </c>
      <c r="G3861">
        <v>472.99</v>
      </c>
      <c r="H3861">
        <f t="shared" si="319"/>
        <v>27.36117936117936</v>
      </c>
      <c r="I3861">
        <f t="shared" si="320"/>
        <v>43.019690702132706</v>
      </c>
      <c r="J3861">
        <f t="shared" si="321"/>
        <v>176</v>
      </c>
      <c r="K3861">
        <f t="shared" si="322"/>
        <v>6158.5000277054351</v>
      </c>
      <c r="L3861">
        <f t="shared" si="323"/>
        <v>104.17600087959208</v>
      </c>
      <c r="M3861">
        <f t="shared" si="324"/>
        <v>57.043102824477195</v>
      </c>
    </row>
    <row r="3862" spans="1:13">
      <c r="A3862" s="230">
        <v>41333</v>
      </c>
      <c r="B3862">
        <v>13.95</v>
      </c>
      <c r="C3862">
        <v>20.14</v>
      </c>
      <c r="D3862">
        <v>22.38</v>
      </c>
      <c r="E3862">
        <v>441.3999</v>
      </c>
      <c r="F3862">
        <v>1514.68</v>
      </c>
      <c r="G3862">
        <v>471.86</v>
      </c>
      <c r="H3862">
        <f t="shared" si="319"/>
        <v>27.420147420147419</v>
      </c>
      <c r="I3862">
        <f t="shared" si="320"/>
        <v>43.824813896861542</v>
      </c>
      <c r="J3862">
        <f t="shared" si="321"/>
        <v>179.04</v>
      </c>
      <c r="K3862">
        <f t="shared" si="322"/>
        <v>6114.5882972239151</v>
      </c>
      <c r="L3862">
        <f t="shared" si="323"/>
        <v>104.08598012671624</v>
      </c>
      <c r="M3862">
        <f t="shared" si="324"/>
        <v>56.906823608866596</v>
      </c>
    </row>
    <row r="3863" spans="1:13">
      <c r="A3863" s="230">
        <v>41334</v>
      </c>
      <c r="B3863">
        <v>14</v>
      </c>
      <c r="C3863">
        <v>20.149999999999999</v>
      </c>
      <c r="D3863">
        <v>23.2</v>
      </c>
      <c r="E3863">
        <v>430.47</v>
      </c>
      <c r="F3863">
        <v>1518.2</v>
      </c>
      <c r="G3863">
        <v>472.32</v>
      </c>
      <c r="H3863">
        <f t="shared" si="319"/>
        <v>27.518427518427519</v>
      </c>
      <c r="I3863">
        <f t="shared" si="320"/>
        <v>43.846573983205559</v>
      </c>
      <c r="J3863">
        <f t="shared" si="321"/>
        <v>185.6</v>
      </c>
      <c r="K3863">
        <f t="shared" si="322"/>
        <v>5963.1794758131546</v>
      </c>
      <c r="L3863">
        <f t="shared" si="323"/>
        <v>104.32786795123761</v>
      </c>
      <c r="M3863">
        <f t="shared" si="324"/>
        <v>56.962300103716927</v>
      </c>
    </row>
    <row r="3864" spans="1:13">
      <c r="A3864" s="230">
        <v>41337</v>
      </c>
      <c r="B3864">
        <v>14</v>
      </c>
      <c r="C3864">
        <v>19.97</v>
      </c>
      <c r="D3864">
        <v>22.27</v>
      </c>
      <c r="E3864">
        <v>420.0498</v>
      </c>
      <c r="F3864">
        <v>1525.2</v>
      </c>
      <c r="G3864">
        <v>473.28</v>
      </c>
      <c r="H3864">
        <f t="shared" si="319"/>
        <v>27.518427518427519</v>
      </c>
      <c r="I3864">
        <f t="shared" si="320"/>
        <v>43.454892429013157</v>
      </c>
      <c r="J3864">
        <f t="shared" si="321"/>
        <v>178.16</v>
      </c>
      <c r="K3864">
        <f t="shared" si="322"/>
        <v>5818.8313847176823</v>
      </c>
      <c r="L3864">
        <f t="shared" si="323"/>
        <v>104.80889487500171</v>
      </c>
      <c r="M3864">
        <f t="shared" si="324"/>
        <v>57.078077136448059</v>
      </c>
    </row>
    <row r="3865" spans="1:13">
      <c r="A3865" s="230">
        <v>41338</v>
      </c>
      <c r="B3865">
        <v>14.07</v>
      </c>
      <c r="C3865">
        <v>20.37</v>
      </c>
      <c r="D3865">
        <v>22.11</v>
      </c>
      <c r="E3865">
        <v>431.1438</v>
      </c>
      <c r="F3865">
        <v>1539.79</v>
      </c>
      <c r="G3865">
        <v>480.34</v>
      </c>
      <c r="H3865">
        <f t="shared" si="319"/>
        <v>27.656019656019655</v>
      </c>
      <c r="I3865">
        <f t="shared" si="320"/>
        <v>44.325295882774064</v>
      </c>
      <c r="J3865">
        <f t="shared" si="321"/>
        <v>176.88</v>
      </c>
      <c r="K3865">
        <f t="shared" si="322"/>
        <v>5972.5134371363656</v>
      </c>
      <c r="L3865">
        <f t="shared" si="323"/>
        <v>105.81149242039004</v>
      </c>
      <c r="M3865">
        <f t="shared" si="324"/>
        <v>57.929520731324928</v>
      </c>
    </row>
    <row r="3866" spans="1:13">
      <c r="A3866" s="230">
        <v>41339</v>
      </c>
      <c r="B3866">
        <v>14.32</v>
      </c>
      <c r="C3866">
        <v>20.93</v>
      </c>
      <c r="D3866">
        <v>22.07</v>
      </c>
      <c r="E3866">
        <v>425.6619</v>
      </c>
      <c r="F3866">
        <v>1541.46</v>
      </c>
      <c r="G3866">
        <v>480.22</v>
      </c>
      <c r="H3866">
        <f t="shared" si="319"/>
        <v>28.147420147420146</v>
      </c>
      <c r="I3866">
        <f t="shared" si="320"/>
        <v>45.543860718039326</v>
      </c>
      <c r="J3866">
        <f t="shared" si="321"/>
        <v>176.56</v>
      </c>
      <c r="K3866">
        <f t="shared" si="322"/>
        <v>5896.5742228625259</v>
      </c>
      <c r="L3866">
        <f t="shared" si="323"/>
        <v>105.92625170077376</v>
      </c>
      <c r="M3866">
        <f t="shared" si="324"/>
        <v>57.915048602233533</v>
      </c>
    </row>
    <row r="3867" spans="1:13">
      <c r="A3867" s="230">
        <v>41340</v>
      </c>
      <c r="B3867">
        <v>14.22</v>
      </c>
      <c r="C3867">
        <v>20.85</v>
      </c>
      <c r="D3867">
        <v>22.26</v>
      </c>
      <c r="E3867">
        <v>430.58179999999999</v>
      </c>
      <c r="F3867">
        <v>1544.26</v>
      </c>
      <c r="G3867">
        <v>481.51</v>
      </c>
      <c r="H3867">
        <f t="shared" si="319"/>
        <v>27.95085995085995</v>
      </c>
      <c r="I3867">
        <f t="shared" si="320"/>
        <v>45.369780027287149</v>
      </c>
      <c r="J3867">
        <f t="shared" si="321"/>
        <v>178.08</v>
      </c>
      <c r="K3867">
        <f t="shared" si="322"/>
        <v>5964.7282096747385</v>
      </c>
      <c r="L3867">
        <f t="shared" si="323"/>
        <v>106.1186624702794</v>
      </c>
      <c r="M3867">
        <f t="shared" si="324"/>
        <v>58.070623989965995</v>
      </c>
    </row>
    <row r="3868" spans="1:13">
      <c r="A3868" s="230">
        <v>41341</v>
      </c>
      <c r="B3868">
        <v>14.16</v>
      </c>
      <c r="C3868">
        <v>21</v>
      </c>
      <c r="D3868">
        <v>22.44</v>
      </c>
      <c r="E3868">
        <v>431.72</v>
      </c>
      <c r="F3868">
        <v>1551.18</v>
      </c>
      <c r="G3868">
        <v>482.07</v>
      </c>
      <c r="H3868">
        <f t="shared" si="319"/>
        <v>27.832923832923832</v>
      </c>
      <c r="I3868">
        <f t="shared" si="320"/>
        <v>45.696181322447487</v>
      </c>
      <c r="J3868">
        <f t="shared" si="321"/>
        <v>179.52</v>
      </c>
      <c r="K3868">
        <f t="shared" si="322"/>
        <v>5980.4953731922205</v>
      </c>
      <c r="L3868">
        <f t="shared" si="323"/>
        <v>106.59419194348621</v>
      </c>
      <c r="M3868">
        <f t="shared" si="324"/>
        <v>58.138160592392488</v>
      </c>
    </row>
    <row r="3869" spans="1:13">
      <c r="A3869" s="230">
        <v>41344</v>
      </c>
      <c r="B3869">
        <v>14.37</v>
      </c>
      <c r="C3869">
        <v>21.03</v>
      </c>
      <c r="D3869">
        <v>21.8</v>
      </c>
      <c r="E3869">
        <v>437.86989999999997</v>
      </c>
      <c r="F3869">
        <v>1556.22</v>
      </c>
      <c r="G3869">
        <v>483.63</v>
      </c>
      <c r="H3869">
        <f t="shared" si="319"/>
        <v>28.245700245700245</v>
      </c>
      <c r="I3869">
        <f t="shared" si="320"/>
        <v>45.761461581479558</v>
      </c>
      <c r="J3869">
        <f t="shared" si="321"/>
        <v>174.4</v>
      </c>
      <c r="K3869">
        <f t="shared" si="322"/>
        <v>6065.6882030254337</v>
      </c>
      <c r="L3869">
        <f t="shared" si="323"/>
        <v>106.94053132859636</v>
      </c>
      <c r="M3869">
        <f t="shared" si="324"/>
        <v>58.32629827058058</v>
      </c>
    </row>
    <row r="3870" spans="1:13">
      <c r="A3870" s="230">
        <v>41345</v>
      </c>
      <c r="B3870">
        <v>14.32</v>
      </c>
      <c r="C3870">
        <v>21.4</v>
      </c>
      <c r="D3870">
        <v>21.58</v>
      </c>
      <c r="E3870">
        <v>428.42989999999998</v>
      </c>
      <c r="F3870">
        <v>1552.48</v>
      </c>
      <c r="G3870">
        <v>480.89</v>
      </c>
      <c r="H3870">
        <f t="shared" si="319"/>
        <v>28.147420147420146</v>
      </c>
      <c r="I3870">
        <f t="shared" si="320"/>
        <v>46.566584776208394</v>
      </c>
      <c r="J3870">
        <f t="shared" si="321"/>
        <v>172.64</v>
      </c>
      <c r="K3870">
        <f t="shared" si="322"/>
        <v>5934.9185460187291</v>
      </c>
      <c r="L3870">
        <f t="shared" si="323"/>
        <v>106.68352551504239</v>
      </c>
      <c r="M3870">
        <f t="shared" si="324"/>
        <v>57.995851322993808</v>
      </c>
    </row>
    <row r="3871" spans="1:13">
      <c r="A3871" s="230">
        <v>41346</v>
      </c>
      <c r="B3871">
        <v>14.3</v>
      </c>
      <c r="C3871">
        <v>21.32</v>
      </c>
      <c r="D3871">
        <v>20.88</v>
      </c>
      <c r="E3871">
        <v>428.34989999999999</v>
      </c>
      <c r="F3871">
        <v>1554.52</v>
      </c>
      <c r="G3871">
        <v>480.84</v>
      </c>
      <c r="H3871">
        <f t="shared" si="319"/>
        <v>28.108108108108109</v>
      </c>
      <c r="I3871">
        <f t="shared" si="320"/>
        <v>46.39250408545621</v>
      </c>
      <c r="J3871">
        <f t="shared" si="321"/>
        <v>167.04</v>
      </c>
      <c r="K3871">
        <f t="shared" si="322"/>
        <v>5933.8103285864681</v>
      </c>
      <c r="L3871">
        <f t="shared" si="323"/>
        <v>106.82371050425365</v>
      </c>
      <c r="M3871">
        <f t="shared" si="324"/>
        <v>57.989821269205727</v>
      </c>
    </row>
    <row r="3872" spans="1:13">
      <c r="A3872" s="230">
        <v>41347</v>
      </c>
      <c r="B3872">
        <v>14.26</v>
      </c>
      <c r="C3872">
        <v>21.93</v>
      </c>
      <c r="D3872">
        <v>20.75</v>
      </c>
      <c r="E3872">
        <v>432.5</v>
      </c>
      <c r="F3872">
        <v>1563.23</v>
      </c>
      <c r="G3872">
        <v>484.33</v>
      </c>
      <c r="H3872">
        <f t="shared" si="319"/>
        <v>28.029484029484028</v>
      </c>
      <c r="I3872">
        <f t="shared" si="320"/>
        <v>47.719869352441592</v>
      </c>
      <c r="J3872">
        <f t="shared" si="321"/>
        <v>166</v>
      </c>
      <c r="K3872">
        <f t="shared" si="322"/>
        <v>5991.3004931567575</v>
      </c>
      <c r="L3872">
        <f t="shared" si="323"/>
        <v>107.42224543368013</v>
      </c>
      <c r="M3872">
        <f t="shared" si="324"/>
        <v>58.410719023613694</v>
      </c>
    </row>
    <row r="3873" spans="1:13">
      <c r="A3873" s="230">
        <v>41348</v>
      </c>
      <c r="B3873">
        <v>14.31</v>
      </c>
      <c r="C3873">
        <v>22.18</v>
      </c>
      <c r="D3873">
        <v>19.95</v>
      </c>
      <c r="E3873">
        <v>443.65989999999999</v>
      </c>
      <c r="F3873">
        <v>1560.7</v>
      </c>
      <c r="G3873">
        <v>483.29</v>
      </c>
      <c r="H3873">
        <f t="shared" si="319"/>
        <v>28.127764127764127</v>
      </c>
      <c r="I3873">
        <f t="shared" si="320"/>
        <v>48.263871511042154</v>
      </c>
      <c r="J3873">
        <f t="shared" si="321"/>
        <v>159.6</v>
      </c>
      <c r="K3873">
        <f t="shared" si="322"/>
        <v>6145.895439685266</v>
      </c>
      <c r="L3873">
        <f t="shared" si="323"/>
        <v>107.24838855980539</v>
      </c>
      <c r="M3873">
        <f t="shared" si="324"/>
        <v>58.285293904821636</v>
      </c>
    </row>
    <row r="3874" spans="1:13">
      <c r="A3874" s="230">
        <v>41351</v>
      </c>
      <c r="B3874">
        <v>14.17</v>
      </c>
      <c r="C3874">
        <v>22.83</v>
      </c>
      <c r="D3874">
        <v>19.399999999999999</v>
      </c>
      <c r="E3874">
        <v>455.72</v>
      </c>
      <c r="F3874">
        <v>1552.1</v>
      </c>
      <c r="G3874">
        <v>482.95</v>
      </c>
      <c r="H3874">
        <f t="shared" si="319"/>
        <v>27.852579852579854</v>
      </c>
      <c r="I3874">
        <f t="shared" si="320"/>
        <v>49.678277123403625</v>
      </c>
      <c r="J3874">
        <f t="shared" si="321"/>
        <v>155.19999999999999</v>
      </c>
      <c r="K3874">
        <f t="shared" si="322"/>
        <v>6312.9606028702829</v>
      </c>
      <c r="L3874">
        <f t="shared" si="323"/>
        <v>106.6574126248952</v>
      </c>
      <c r="M3874">
        <f t="shared" si="324"/>
        <v>58.244289539062692</v>
      </c>
    </row>
    <row r="3875" spans="1:13">
      <c r="A3875" s="230">
        <v>41352</v>
      </c>
      <c r="B3875">
        <v>14.31</v>
      </c>
      <c r="C3875">
        <v>23.11</v>
      </c>
      <c r="D3875">
        <v>19.75</v>
      </c>
      <c r="E3875">
        <v>454.49</v>
      </c>
      <c r="F3875">
        <v>1548.34</v>
      </c>
      <c r="G3875">
        <v>481.9</v>
      </c>
      <c r="H3875">
        <f t="shared" si="319"/>
        <v>28.127764127764127</v>
      </c>
      <c r="I3875">
        <f t="shared" si="320"/>
        <v>50.287559541036259</v>
      </c>
      <c r="J3875">
        <f t="shared" si="321"/>
        <v>158</v>
      </c>
      <c r="K3875">
        <f t="shared" si="322"/>
        <v>6295.9217598492824</v>
      </c>
      <c r="L3875">
        <f t="shared" si="323"/>
        <v>106.39903244870192</v>
      </c>
      <c r="M3875">
        <f t="shared" si="324"/>
        <v>58.11765840951302</v>
      </c>
    </row>
    <row r="3876" spans="1:13">
      <c r="A3876" s="230">
        <v>41353</v>
      </c>
      <c r="B3876">
        <v>14.33</v>
      </c>
      <c r="C3876">
        <v>22.92</v>
      </c>
      <c r="D3876">
        <v>20.149999999999999</v>
      </c>
      <c r="E3876">
        <v>452.07979999999998</v>
      </c>
      <c r="F3876">
        <v>1558.71</v>
      </c>
      <c r="G3876">
        <v>484.87</v>
      </c>
      <c r="H3876">
        <f t="shared" si="319"/>
        <v>28.167076167076168</v>
      </c>
      <c r="I3876">
        <f t="shared" si="320"/>
        <v>49.874117900499826</v>
      </c>
      <c r="J3876">
        <f t="shared" si="321"/>
        <v>161.19999999999999</v>
      </c>
      <c r="K3876">
        <f t="shared" si="322"/>
        <v>6262.5339391588623</v>
      </c>
      <c r="L3876">
        <f t="shared" si="323"/>
        <v>107.11163947719245</v>
      </c>
      <c r="M3876">
        <f t="shared" si="324"/>
        <v>58.475843604524954</v>
      </c>
    </row>
    <row r="3877" spans="1:13">
      <c r="A3877" s="230">
        <v>41354</v>
      </c>
      <c r="B3877">
        <v>14.14</v>
      </c>
      <c r="C3877">
        <v>22.32</v>
      </c>
      <c r="D3877">
        <v>20.34</v>
      </c>
      <c r="E3877">
        <v>452.73</v>
      </c>
      <c r="F3877">
        <v>1545.8</v>
      </c>
      <c r="G3877">
        <v>478.53</v>
      </c>
      <c r="H3877">
        <f t="shared" si="319"/>
        <v>27.793611793611795</v>
      </c>
      <c r="I3877">
        <f t="shared" si="320"/>
        <v>48.568512719858475</v>
      </c>
      <c r="J3877">
        <f t="shared" si="321"/>
        <v>162.72</v>
      </c>
      <c r="K3877">
        <f t="shared" si="322"/>
        <v>6271.5409763395583</v>
      </c>
      <c r="L3877">
        <f t="shared" si="323"/>
        <v>106.22448839350751</v>
      </c>
      <c r="M3877">
        <f t="shared" si="324"/>
        <v>57.71123278419644</v>
      </c>
    </row>
    <row r="3878" spans="1:13">
      <c r="A3878" s="230">
        <v>41355</v>
      </c>
      <c r="B3878">
        <v>14.14</v>
      </c>
      <c r="C3878">
        <v>23.04</v>
      </c>
      <c r="D3878">
        <v>21.05</v>
      </c>
      <c r="E3878">
        <v>461.90989999999999</v>
      </c>
      <c r="F3878">
        <v>1556.89</v>
      </c>
      <c r="G3878">
        <v>481.63</v>
      </c>
      <c r="H3878">
        <f t="shared" si="319"/>
        <v>27.793611793611795</v>
      </c>
      <c r="I3878">
        <f t="shared" si="320"/>
        <v>50.135238936628099</v>
      </c>
      <c r="J3878">
        <f t="shared" si="321"/>
        <v>168.4</v>
      </c>
      <c r="K3878">
        <f t="shared" si="322"/>
        <v>6398.7075414196261</v>
      </c>
      <c r="L3878">
        <f t="shared" si="323"/>
        <v>106.98657247701378</v>
      </c>
      <c r="M3878">
        <f t="shared" si="324"/>
        <v>58.085096119057383</v>
      </c>
    </row>
    <row r="3879" spans="1:13">
      <c r="A3879" s="230">
        <v>41358</v>
      </c>
      <c r="B3879">
        <v>14.51</v>
      </c>
      <c r="C3879">
        <v>23.1</v>
      </c>
      <c r="D3879">
        <v>20.71</v>
      </c>
      <c r="E3879">
        <v>463.57979999999998</v>
      </c>
      <c r="F3879">
        <v>1551.69</v>
      </c>
      <c r="G3879">
        <v>480.2</v>
      </c>
      <c r="H3879">
        <f t="shared" si="319"/>
        <v>28.520884520884522</v>
      </c>
      <c r="I3879">
        <f t="shared" si="320"/>
        <v>50.265799454692235</v>
      </c>
      <c r="J3879">
        <f t="shared" si="321"/>
        <v>165.68</v>
      </c>
      <c r="K3879">
        <f t="shared" si="322"/>
        <v>6421.8401950462676</v>
      </c>
      <c r="L3879">
        <f t="shared" si="323"/>
        <v>106.62923819078902</v>
      </c>
      <c r="M3879">
        <f t="shared" si="324"/>
        <v>57.912636580718306</v>
      </c>
    </row>
    <row r="3880" spans="1:13">
      <c r="A3880" s="230">
        <v>41359</v>
      </c>
      <c r="B3880">
        <v>14.494999999999999</v>
      </c>
      <c r="C3880">
        <v>23.64</v>
      </c>
      <c r="D3880">
        <v>20.49</v>
      </c>
      <c r="E3880">
        <v>461.13600000000002</v>
      </c>
      <c r="F3880">
        <v>1563.77</v>
      </c>
      <c r="G3880">
        <v>483.44</v>
      </c>
      <c r="H3880">
        <f t="shared" si="319"/>
        <v>28.491400491400491</v>
      </c>
      <c r="I3880">
        <f t="shared" si="320"/>
        <v>51.440844117269457</v>
      </c>
      <c r="J3880">
        <f t="shared" si="321"/>
        <v>163.92</v>
      </c>
      <c r="K3880">
        <f t="shared" si="322"/>
        <v>6387.9869230343002</v>
      </c>
      <c r="L3880">
        <f t="shared" si="323"/>
        <v>107.45935322494194</v>
      </c>
      <c r="M3880">
        <f t="shared" si="324"/>
        <v>58.30338406618587</v>
      </c>
    </row>
    <row r="3881" spans="1:13">
      <c r="A3881" s="230">
        <v>41360</v>
      </c>
      <c r="B3881">
        <v>14.34</v>
      </c>
      <c r="C3881">
        <v>23.58</v>
      </c>
      <c r="D3881">
        <v>20.440000000000001</v>
      </c>
      <c r="E3881">
        <v>452.07979999999998</v>
      </c>
      <c r="F3881">
        <v>1562.85</v>
      </c>
      <c r="G3881">
        <v>482.12</v>
      </c>
      <c r="H3881">
        <f t="shared" si="319"/>
        <v>28.186732186732186</v>
      </c>
      <c r="I3881">
        <f t="shared" si="320"/>
        <v>51.31028359920532</v>
      </c>
      <c r="J3881">
        <f t="shared" si="321"/>
        <v>163.52000000000001</v>
      </c>
      <c r="K3881">
        <f t="shared" si="322"/>
        <v>6262.5339391588623</v>
      </c>
      <c r="L3881">
        <f t="shared" si="323"/>
        <v>107.39613254353293</v>
      </c>
      <c r="M3881">
        <f t="shared" si="324"/>
        <v>58.144190646180569</v>
      </c>
    </row>
    <row r="3882" spans="1:13">
      <c r="A3882" s="230">
        <v>41361</v>
      </c>
      <c r="B3882">
        <v>14.33</v>
      </c>
      <c r="C3882">
        <v>23.84</v>
      </c>
      <c r="D3882">
        <v>20.100000000000001</v>
      </c>
      <c r="E3882">
        <v>442.65989999999999</v>
      </c>
      <c r="F3882">
        <v>1569.19</v>
      </c>
      <c r="G3882">
        <v>483.34</v>
      </c>
      <c r="H3882">
        <f t="shared" si="319"/>
        <v>28.167076167076168</v>
      </c>
      <c r="I3882">
        <f t="shared" si="320"/>
        <v>51.876045844149907</v>
      </c>
      <c r="J3882">
        <f t="shared" si="321"/>
        <v>160.80000000000001</v>
      </c>
      <c r="K3882">
        <f t="shared" si="322"/>
        <v>6132.0427217820134</v>
      </c>
      <c r="L3882">
        <f t="shared" si="323"/>
        <v>107.83180550019928</v>
      </c>
      <c r="M3882">
        <f t="shared" si="324"/>
        <v>58.291323958609716</v>
      </c>
    </row>
    <row r="3883" spans="1:13">
      <c r="A3883" s="230">
        <v>41362</v>
      </c>
      <c r="B3883">
        <v>14.33</v>
      </c>
      <c r="C3883">
        <v>23.84</v>
      </c>
      <c r="D3883">
        <v>20.100000000000001</v>
      </c>
      <c r="E3883">
        <v>442.65989999999999</v>
      </c>
      <c r="F3883">
        <v>1569.19</v>
      </c>
      <c r="G3883">
        <v>483.34</v>
      </c>
      <c r="H3883">
        <f t="shared" si="319"/>
        <v>28.167076167076168</v>
      </c>
      <c r="I3883">
        <f t="shared" si="320"/>
        <v>51.876045844149907</v>
      </c>
      <c r="J3883">
        <f t="shared" si="321"/>
        <v>160.80000000000001</v>
      </c>
      <c r="K3883">
        <f t="shared" si="322"/>
        <v>6132.0427217820134</v>
      </c>
      <c r="L3883">
        <f t="shared" si="323"/>
        <v>107.83180550019928</v>
      </c>
      <c r="M3883">
        <f t="shared" si="324"/>
        <v>58.291323958609716</v>
      </c>
    </row>
    <row r="3884" spans="1:13">
      <c r="A3884" s="230">
        <v>41365</v>
      </c>
      <c r="B3884">
        <v>14.3</v>
      </c>
      <c r="C3884">
        <v>23.31</v>
      </c>
      <c r="D3884">
        <v>19.920000000000002</v>
      </c>
      <c r="E3884">
        <v>428.90989999999999</v>
      </c>
      <c r="F3884">
        <v>1562.17</v>
      </c>
      <c r="G3884">
        <v>478.66</v>
      </c>
      <c r="H3884">
        <f t="shared" si="319"/>
        <v>28.108108108108109</v>
      </c>
      <c r="I3884">
        <f t="shared" si="320"/>
        <v>50.722761267916709</v>
      </c>
      <c r="J3884">
        <f t="shared" si="321"/>
        <v>159.36000000000001</v>
      </c>
      <c r="K3884">
        <f t="shared" si="322"/>
        <v>5941.5678506122904</v>
      </c>
      <c r="L3884">
        <f t="shared" si="323"/>
        <v>107.34940421379585</v>
      </c>
      <c r="M3884">
        <f t="shared" si="324"/>
        <v>57.726910924045448</v>
      </c>
    </row>
    <row r="3885" spans="1:13">
      <c r="A3885" s="230">
        <v>41366</v>
      </c>
      <c r="B3885">
        <v>14.255000000000001</v>
      </c>
      <c r="C3885">
        <v>22.1</v>
      </c>
      <c r="D3885">
        <v>19.48</v>
      </c>
      <c r="E3885">
        <v>429.79199999999997</v>
      </c>
      <c r="F3885">
        <v>1570.25</v>
      </c>
      <c r="G3885">
        <v>480.83</v>
      </c>
      <c r="H3885">
        <f t="shared" si="319"/>
        <v>28.019656019656018</v>
      </c>
      <c r="I3885">
        <f t="shared" si="320"/>
        <v>48.089790820289977</v>
      </c>
      <c r="J3885">
        <f t="shared" si="321"/>
        <v>155.84</v>
      </c>
      <c r="K3885">
        <f t="shared" si="322"/>
        <v>5953.7873330747489</v>
      </c>
      <c r="L3885">
        <f t="shared" si="323"/>
        <v>107.90464672008356</v>
      </c>
      <c r="M3885">
        <f t="shared" si="324"/>
        <v>57.988615258448107</v>
      </c>
    </row>
    <row r="3886" spans="1:13">
      <c r="A3886" s="230">
        <v>41367</v>
      </c>
      <c r="B3886">
        <v>14.23</v>
      </c>
      <c r="C3886">
        <v>21.91</v>
      </c>
      <c r="D3886">
        <v>19.55</v>
      </c>
      <c r="E3886">
        <v>431.99</v>
      </c>
      <c r="F3886">
        <v>1553.69</v>
      </c>
      <c r="G3886">
        <v>477.01</v>
      </c>
      <c r="H3886">
        <f t="shared" si="319"/>
        <v>27.970515970515972</v>
      </c>
      <c r="I3886">
        <f t="shared" si="320"/>
        <v>47.676349179753544</v>
      </c>
      <c r="J3886">
        <f t="shared" si="321"/>
        <v>156.4</v>
      </c>
      <c r="K3886">
        <f t="shared" si="322"/>
        <v>5984.2356070260985</v>
      </c>
      <c r="L3886">
        <f t="shared" si="323"/>
        <v>106.76667445472162</v>
      </c>
      <c r="M3886">
        <f t="shared" si="324"/>
        <v>57.527919149038816</v>
      </c>
    </row>
    <row r="3887" spans="1:13">
      <c r="A3887" s="230">
        <v>41368</v>
      </c>
      <c r="B3887">
        <v>14.26</v>
      </c>
      <c r="C3887">
        <v>22.3</v>
      </c>
      <c r="D3887">
        <v>19.55</v>
      </c>
      <c r="E3887">
        <v>427.72</v>
      </c>
      <c r="F3887">
        <v>1559.98</v>
      </c>
      <c r="G3887">
        <v>475.93</v>
      </c>
      <c r="H3887">
        <f t="shared" ref="H3887:H3920" si="325">B3887*100/$B$429</f>
        <v>28.029484029484028</v>
      </c>
      <c r="I3887">
        <f t="shared" ref="I3887:I3920" si="326">C3887*100/$C$429</f>
        <v>48.524992547170427</v>
      </c>
      <c r="J3887">
        <f t="shared" ref="J3887:J3920" si="327">D3887*100/$D$429</f>
        <v>156.4</v>
      </c>
      <c r="K3887">
        <f t="shared" ref="K3887:K3920" si="328">E3887*100/$E$7</f>
        <v>5925.0845015792102</v>
      </c>
      <c r="L3887">
        <f t="shared" ref="L3887:L3920" si="329">F3887*100/$F$429</f>
        <v>107.19891150478965</v>
      </c>
      <c r="M3887">
        <f t="shared" ref="M3887:M3920" si="330">G3887*100/$G$429</f>
        <v>57.39766998721629</v>
      </c>
    </row>
    <row r="3888" spans="1:13">
      <c r="A3888" s="230">
        <v>41369</v>
      </c>
      <c r="B3888">
        <v>14.22</v>
      </c>
      <c r="C3888">
        <v>21.97</v>
      </c>
      <c r="D3888">
        <v>18.850000000000001</v>
      </c>
      <c r="E3888">
        <v>423.2</v>
      </c>
      <c r="F3888">
        <v>1553.28</v>
      </c>
      <c r="G3888">
        <v>471.32</v>
      </c>
      <c r="H3888">
        <f t="shared" si="325"/>
        <v>27.95085995085995</v>
      </c>
      <c r="I3888">
        <f t="shared" si="326"/>
        <v>47.80690969781768</v>
      </c>
      <c r="J3888">
        <f t="shared" si="327"/>
        <v>150.80000000000001</v>
      </c>
      <c r="K3888">
        <f t="shared" si="328"/>
        <v>5862.4702166565085</v>
      </c>
      <c r="L3888">
        <f t="shared" si="329"/>
        <v>106.73850002061543</v>
      </c>
      <c r="M3888">
        <f t="shared" si="330"/>
        <v>56.841699027955336</v>
      </c>
    </row>
    <row r="3889" spans="1:13">
      <c r="A3889" s="230">
        <v>41372</v>
      </c>
      <c r="B3889">
        <v>14.2</v>
      </c>
      <c r="C3889">
        <v>21.93</v>
      </c>
      <c r="D3889">
        <v>19.12</v>
      </c>
      <c r="E3889">
        <v>426.21</v>
      </c>
      <c r="F3889">
        <v>1563.07</v>
      </c>
      <c r="G3889">
        <v>472.95</v>
      </c>
      <c r="H3889">
        <f t="shared" si="325"/>
        <v>27.911547911547913</v>
      </c>
      <c r="I3889">
        <f t="shared" si="326"/>
        <v>47.719869352441592</v>
      </c>
      <c r="J3889">
        <f t="shared" si="327"/>
        <v>152.96</v>
      </c>
      <c r="K3889">
        <f t="shared" si="328"/>
        <v>5904.1668975452985</v>
      </c>
      <c r="L3889">
        <f t="shared" si="329"/>
        <v>107.41125053256552</v>
      </c>
      <c r="M3889">
        <f t="shared" si="330"/>
        <v>57.038278781446735</v>
      </c>
    </row>
    <row r="3890" spans="1:13">
      <c r="A3890" s="230">
        <v>41373</v>
      </c>
      <c r="B3890">
        <v>14.19</v>
      </c>
      <c r="C3890">
        <v>22.22</v>
      </c>
      <c r="D3890">
        <v>19.18</v>
      </c>
      <c r="E3890">
        <v>426.98</v>
      </c>
      <c r="F3890">
        <v>1568.61</v>
      </c>
      <c r="G3890">
        <v>476.76</v>
      </c>
      <c r="H3890">
        <f t="shared" si="325"/>
        <v>27.891891891891891</v>
      </c>
      <c r="I3890">
        <f t="shared" si="326"/>
        <v>48.350911856418243</v>
      </c>
      <c r="J3890">
        <f t="shared" si="327"/>
        <v>153.44</v>
      </c>
      <c r="K3890">
        <f t="shared" si="328"/>
        <v>5914.8334903308032</v>
      </c>
      <c r="L3890">
        <f t="shared" si="329"/>
        <v>107.79194898365883</v>
      </c>
      <c r="M3890">
        <f t="shared" si="330"/>
        <v>57.497768880098413</v>
      </c>
    </row>
    <row r="3891" spans="1:13">
      <c r="A3891" s="230">
        <v>41374</v>
      </c>
      <c r="B3891">
        <v>14.21</v>
      </c>
      <c r="C3891">
        <v>22.32</v>
      </c>
      <c r="D3891">
        <v>19.600000000000001</v>
      </c>
      <c r="E3891">
        <v>435.68990000000002</v>
      </c>
      <c r="F3891">
        <v>1587.73</v>
      </c>
      <c r="G3891">
        <v>485.51</v>
      </c>
      <c r="H3891">
        <f t="shared" si="325"/>
        <v>27.931203931203932</v>
      </c>
      <c r="I3891">
        <f t="shared" si="326"/>
        <v>48.568512719858475</v>
      </c>
      <c r="J3891">
        <f t="shared" si="327"/>
        <v>156.80000000000001</v>
      </c>
      <c r="K3891">
        <f t="shared" si="328"/>
        <v>6035.4892779963438</v>
      </c>
      <c r="L3891">
        <f t="shared" si="329"/>
        <v>109.10583966685449</v>
      </c>
      <c r="M3891">
        <f t="shared" si="330"/>
        <v>58.553028293012375</v>
      </c>
    </row>
    <row r="3892" spans="1:13">
      <c r="A3892" s="230">
        <v>41375</v>
      </c>
      <c r="B3892">
        <v>14.035</v>
      </c>
      <c r="C3892">
        <v>20.88</v>
      </c>
      <c r="D3892">
        <v>18.18</v>
      </c>
      <c r="E3892">
        <v>434.32979999999998</v>
      </c>
      <c r="F3892">
        <v>1593.37</v>
      </c>
      <c r="G3892">
        <v>483.14</v>
      </c>
      <c r="H3892">
        <f t="shared" si="325"/>
        <v>27.587223587223587</v>
      </c>
      <c r="I3892">
        <f t="shared" si="326"/>
        <v>45.435060286319214</v>
      </c>
      <c r="J3892">
        <f t="shared" si="327"/>
        <v>145.44</v>
      </c>
      <c r="K3892">
        <f t="shared" si="328"/>
        <v>6016.6481963761289</v>
      </c>
      <c r="L3892">
        <f t="shared" si="329"/>
        <v>109.49340993114443</v>
      </c>
      <c r="M3892">
        <f t="shared" si="330"/>
        <v>58.267203743457394</v>
      </c>
    </row>
    <row r="3893" spans="1:13">
      <c r="A3893" s="230">
        <v>41376</v>
      </c>
      <c r="B3893">
        <v>14.09</v>
      </c>
      <c r="C3893">
        <v>20.9</v>
      </c>
      <c r="D3893">
        <v>17.28</v>
      </c>
      <c r="E3893">
        <v>429.7998</v>
      </c>
      <c r="F3893">
        <v>1588.85</v>
      </c>
      <c r="G3893">
        <v>480.3</v>
      </c>
      <c r="H3893">
        <f t="shared" si="325"/>
        <v>27.695331695331696</v>
      </c>
      <c r="I3893">
        <f t="shared" si="326"/>
        <v>45.478580459007262</v>
      </c>
      <c r="J3893">
        <f t="shared" si="327"/>
        <v>138.24</v>
      </c>
      <c r="K3893">
        <f t="shared" si="328"/>
        <v>5953.8953842743949</v>
      </c>
      <c r="L3893">
        <f t="shared" si="329"/>
        <v>109.18280397465675</v>
      </c>
      <c r="M3893">
        <f t="shared" si="330"/>
        <v>57.924696688294461</v>
      </c>
    </row>
    <row r="3894" spans="1:13">
      <c r="A3894" s="230">
        <v>41379</v>
      </c>
      <c r="B3894">
        <v>14.04</v>
      </c>
      <c r="C3894">
        <v>20.68</v>
      </c>
      <c r="D3894">
        <v>16.8</v>
      </c>
      <c r="E3894">
        <v>419.84989999999999</v>
      </c>
      <c r="F3894">
        <v>1552.36</v>
      </c>
      <c r="G3894">
        <v>471.54</v>
      </c>
      <c r="H3894">
        <f t="shared" si="325"/>
        <v>27.597051597051596</v>
      </c>
      <c r="I3894">
        <f t="shared" si="326"/>
        <v>44.999858559438763</v>
      </c>
      <c r="J3894">
        <f t="shared" si="327"/>
        <v>134.4</v>
      </c>
      <c r="K3894">
        <f t="shared" si="328"/>
        <v>5816.0622264088215</v>
      </c>
      <c r="L3894">
        <f t="shared" si="329"/>
        <v>106.67527933920644</v>
      </c>
      <c r="M3894">
        <f t="shared" si="330"/>
        <v>56.868231264622885</v>
      </c>
    </row>
    <row r="3895" spans="1:13">
      <c r="A3895" s="230">
        <v>41380</v>
      </c>
      <c r="B3895">
        <v>14.04</v>
      </c>
      <c r="C3895">
        <v>21.03</v>
      </c>
      <c r="D3895">
        <v>17.59</v>
      </c>
      <c r="E3895">
        <v>426.24</v>
      </c>
      <c r="F3895">
        <v>1574.57</v>
      </c>
      <c r="G3895">
        <v>478.64</v>
      </c>
      <c r="H3895">
        <f t="shared" si="325"/>
        <v>27.597051597051596</v>
      </c>
      <c r="I3895">
        <f t="shared" si="326"/>
        <v>45.761461581479558</v>
      </c>
      <c r="J3895">
        <f t="shared" si="327"/>
        <v>140.72</v>
      </c>
      <c r="K3895">
        <f t="shared" si="328"/>
        <v>5904.5824790823963</v>
      </c>
      <c r="L3895">
        <f t="shared" si="329"/>
        <v>108.20150905017798</v>
      </c>
      <c r="M3895">
        <f t="shared" si="330"/>
        <v>57.724498902530215</v>
      </c>
    </row>
    <row r="3896" spans="1:13">
      <c r="A3896" s="230">
        <v>41381</v>
      </c>
      <c r="B3896">
        <v>13.97</v>
      </c>
      <c r="C3896">
        <v>20.49</v>
      </c>
      <c r="D3896">
        <v>17.05</v>
      </c>
      <c r="E3896">
        <v>402.7998</v>
      </c>
      <c r="F3896">
        <v>1552.01</v>
      </c>
      <c r="G3896">
        <v>467.83</v>
      </c>
      <c r="H3896">
        <f t="shared" si="325"/>
        <v>27.45945945945946</v>
      </c>
      <c r="I3896">
        <f t="shared" si="326"/>
        <v>44.586416918902337</v>
      </c>
      <c r="J3896">
        <f t="shared" si="327"/>
        <v>136.4</v>
      </c>
      <c r="K3896">
        <f t="shared" si="328"/>
        <v>5579.8720008865748</v>
      </c>
      <c r="L3896">
        <f t="shared" si="329"/>
        <v>106.65122799301824</v>
      </c>
      <c r="M3896">
        <f t="shared" si="330"/>
        <v>56.420801273547362</v>
      </c>
    </row>
    <row r="3897" spans="1:13">
      <c r="A3897" s="230">
        <v>41382</v>
      </c>
      <c r="B3897">
        <v>13.95</v>
      </c>
      <c r="C3897">
        <v>20.21</v>
      </c>
      <c r="D3897">
        <v>16.63</v>
      </c>
      <c r="E3897">
        <v>392.0498</v>
      </c>
      <c r="F3897">
        <v>1541.61</v>
      </c>
      <c r="G3897">
        <v>461.24</v>
      </c>
      <c r="H3897">
        <f t="shared" si="325"/>
        <v>27.420147420147419</v>
      </c>
      <c r="I3897">
        <f t="shared" si="326"/>
        <v>43.977134501269703</v>
      </c>
      <c r="J3897">
        <f t="shared" si="327"/>
        <v>133.04</v>
      </c>
      <c r="K3897">
        <f t="shared" si="328"/>
        <v>5430.9552834266087</v>
      </c>
      <c r="L3897">
        <f t="shared" si="329"/>
        <v>105.93655942056871</v>
      </c>
      <c r="M3897">
        <f t="shared" si="330"/>
        <v>55.626040184278445</v>
      </c>
    </row>
    <row r="3898" spans="1:13">
      <c r="A3898" s="230">
        <v>41383</v>
      </c>
      <c r="B3898">
        <v>13.4</v>
      </c>
      <c r="C3898">
        <v>19.559999999999999</v>
      </c>
      <c r="D3898">
        <v>17.989999999999998</v>
      </c>
      <c r="E3898">
        <v>390.52980000000002</v>
      </c>
      <c r="F3898">
        <v>1555.25</v>
      </c>
      <c r="G3898">
        <v>460.42</v>
      </c>
      <c r="H3898">
        <f t="shared" si="325"/>
        <v>26.339066339066338</v>
      </c>
      <c r="I3898">
        <f t="shared" si="326"/>
        <v>42.562728888908225</v>
      </c>
      <c r="J3898">
        <f t="shared" si="327"/>
        <v>143.91999999999999</v>
      </c>
      <c r="K3898">
        <f t="shared" si="328"/>
        <v>5409.8991522136648</v>
      </c>
      <c r="L3898">
        <f t="shared" si="329"/>
        <v>106.87387474058905</v>
      </c>
      <c r="M3898">
        <f t="shared" si="330"/>
        <v>55.527147302153935</v>
      </c>
    </row>
    <row r="3899" spans="1:13">
      <c r="A3899" s="230">
        <v>41386</v>
      </c>
      <c r="B3899">
        <v>13.24</v>
      </c>
      <c r="C3899">
        <v>19.760000000000002</v>
      </c>
      <c r="D3899">
        <v>18.010000000000002</v>
      </c>
      <c r="E3899">
        <v>398.66989999999998</v>
      </c>
      <c r="F3899">
        <v>1562.5</v>
      </c>
      <c r="G3899">
        <v>464.41</v>
      </c>
      <c r="H3899">
        <f t="shared" si="325"/>
        <v>26.024570024570025</v>
      </c>
      <c r="I3899">
        <f t="shared" si="326"/>
        <v>42.99793061578869</v>
      </c>
      <c r="J3899">
        <f t="shared" si="327"/>
        <v>144.08000000000001</v>
      </c>
      <c r="K3899">
        <f t="shared" si="328"/>
        <v>5522.6616612179305</v>
      </c>
      <c r="L3899">
        <f t="shared" si="329"/>
        <v>107.37208119734473</v>
      </c>
      <c r="M3899">
        <f t="shared" si="330"/>
        <v>56.008345594442709</v>
      </c>
    </row>
    <row r="3900" spans="1:13">
      <c r="A3900" s="230">
        <v>41387</v>
      </c>
      <c r="B3900">
        <v>13.085000000000001</v>
      </c>
      <c r="C3900">
        <v>19.649999999999999</v>
      </c>
      <c r="D3900">
        <v>18.399999999999999</v>
      </c>
      <c r="E3900">
        <v>406.12990000000002</v>
      </c>
      <c r="F3900">
        <v>1578.78</v>
      </c>
      <c r="G3900">
        <v>470.18</v>
      </c>
      <c r="H3900">
        <f t="shared" si="325"/>
        <v>25.719901719901721</v>
      </c>
      <c r="I3900">
        <f t="shared" si="326"/>
        <v>42.758569666004426</v>
      </c>
      <c r="J3900">
        <f t="shared" si="327"/>
        <v>147.19999999999999</v>
      </c>
      <c r="K3900">
        <f t="shared" si="328"/>
        <v>5626.0029367761963</v>
      </c>
      <c r="L3900">
        <f t="shared" si="329"/>
        <v>108.4908123857561</v>
      </c>
      <c r="M3900">
        <f t="shared" si="330"/>
        <v>56.704213801587116</v>
      </c>
    </row>
    <row r="3901" spans="1:13">
      <c r="A3901" s="230">
        <v>41388</v>
      </c>
      <c r="B3901">
        <v>13.3</v>
      </c>
      <c r="C3901">
        <v>19.84</v>
      </c>
      <c r="D3901">
        <v>18.47</v>
      </c>
      <c r="E3901">
        <v>405.46190000000001</v>
      </c>
      <c r="F3901">
        <v>1578.79</v>
      </c>
      <c r="G3901">
        <v>473.27</v>
      </c>
      <c r="H3901">
        <f t="shared" si="325"/>
        <v>26.142506142506143</v>
      </c>
      <c r="I3901">
        <f t="shared" si="326"/>
        <v>43.172011306540867</v>
      </c>
      <c r="J3901">
        <f t="shared" si="327"/>
        <v>147.76</v>
      </c>
      <c r="K3901">
        <f t="shared" si="328"/>
        <v>5616.7493212168229</v>
      </c>
      <c r="L3901">
        <f t="shared" si="329"/>
        <v>108.49149956707576</v>
      </c>
      <c r="M3901">
        <f t="shared" si="330"/>
        <v>57.076871125690445</v>
      </c>
    </row>
    <row r="3902" spans="1:13">
      <c r="A3902" s="230">
        <v>41389</v>
      </c>
      <c r="B3902">
        <v>13.34</v>
      </c>
      <c r="C3902">
        <v>19.59</v>
      </c>
      <c r="D3902">
        <v>18.43</v>
      </c>
      <c r="E3902">
        <v>408.37990000000002</v>
      </c>
      <c r="F3902">
        <v>1585.16</v>
      </c>
      <c r="G3902">
        <v>473.87</v>
      </c>
      <c r="H3902">
        <f t="shared" si="325"/>
        <v>26.22113022113022</v>
      </c>
      <c r="I3902">
        <f t="shared" si="326"/>
        <v>42.628009147940297</v>
      </c>
      <c r="J3902">
        <f t="shared" si="327"/>
        <v>147.44</v>
      </c>
      <c r="K3902">
        <f t="shared" si="328"/>
        <v>5657.1715520585149</v>
      </c>
      <c r="L3902">
        <f t="shared" si="329"/>
        <v>108.9292340677011</v>
      </c>
      <c r="M3902">
        <f t="shared" si="330"/>
        <v>57.149231771147399</v>
      </c>
    </row>
    <row r="3903" spans="1:13">
      <c r="A3903" s="230">
        <v>41390</v>
      </c>
      <c r="B3903">
        <v>13.35</v>
      </c>
      <c r="C3903">
        <v>19.97</v>
      </c>
      <c r="D3903">
        <v>18.13</v>
      </c>
      <c r="E3903">
        <v>417.20479999999998</v>
      </c>
      <c r="F3903">
        <v>1582.24</v>
      </c>
      <c r="G3903">
        <v>473.91</v>
      </c>
      <c r="H3903">
        <f t="shared" si="325"/>
        <v>26.240786240786242</v>
      </c>
      <c r="I3903">
        <f t="shared" si="326"/>
        <v>43.454892429013157</v>
      </c>
      <c r="J3903">
        <f t="shared" si="327"/>
        <v>145.04</v>
      </c>
      <c r="K3903">
        <f t="shared" si="328"/>
        <v>5779.4204022829272</v>
      </c>
      <c r="L3903">
        <f t="shared" si="329"/>
        <v>108.72857712235951</v>
      </c>
      <c r="M3903">
        <f t="shared" si="330"/>
        <v>57.154055814177866</v>
      </c>
    </row>
    <row r="3904" spans="1:13">
      <c r="A3904" s="230">
        <v>41393</v>
      </c>
      <c r="B3904">
        <v>13.34</v>
      </c>
      <c r="C3904">
        <v>20.5</v>
      </c>
      <c r="D3904">
        <v>18.600000000000001</v>
      </c>
      <c r="E3904">
        <v>430.11989999999997</v>
      </c>
      <c r="F3904">
        <v>1593.61</v>
      </c>
      <c r="G3904">
        <v>481.7</v>
      </c>
      <c r="H3904">
        <f t="shared" si="325"/>
        <v>26.22113022113022</v>
      </c>
      <c r="I3904">
        <f t="shared" si="326"/>
        <v>44.608177005246354</v>
      </c>
      <c r="J3904">
        <f t="shared" si="327"/>
        <v>148.80000000000001</v>
      </c>
      <c r="K3904">
        <f t="shared" si="328"/>
        <v>5958.3296392752254</v>
      </c>
      <c r="L3904">
        <f t="shared" si="329"/>
        <v>109.50990228281634</v>
      </c>
      <c r="M3904">
        <f t="shared" si="330"/>
        <v>58.093538194360697</v>
      </c>
    </row>
    <row r="3905" spans="1:13">
      <c r="A3905" s="230">
        <v>41394</v>
      </c>
      <c r="B3905">
        <v>13.4</v>
      </c>
      <c r="C3905">
        <v>20.6</v>
      </c>
      <c r="D3905">
        <v>18.37</v>
      </c>
      <c r="E3905">
        <v>442.77980000000002</v>
      </c>
      <c r="F3905">
        <v>1597.57</v>
      </c>
      <c r="G3905">
        <v>487.37</v>
      </c>
      <c r="H3905">
        <f t="shared" si="325"/>
        <v>26.339066339066338</v>
      </c>
      <c r="I3905">
        <f t="shared" si="326"/>
        <v>44.825777868686586</v>
      </c>
      <c r="J3905">
        <f t="shared" si="327"/>
        <v>146.96</v>
      </c>
      <c r="K3905">
        <f t="shared" si="328"/>
        <v>6133.7036626586141</v>
      </c>
      <c r="L3905">
        <f t="shared" si="329"/>
        <v>109.78202608540289</v>
      </c>
      <c r="M3905">
        <f t="shared" si="330"/>
        <v>58.777346293928943</v>
      </c>
    </row>
    <row r="3906" spans="1:13">
      <c r="A3906" s="230">
        <v>41395</v>
      </c>
      <c r="B3906">
        <v>13.33</v>
      </c>
      <c r="C3906">
        <v>20.350000000000001</v>
      </c>
      <c r="D3906">
        <v>18.2</v>
      </c>
      <c r="E3906">
        <v>439.28980000000001</v>
      </c>
      <c r="F3906">
        <v>1582.7</v>
      </c>
      <c r="G3906">
        <v>483.49</v>
      </c>
      <c r="H3906">
        <f t="shared" si="325"/>
        <v>26.201474201474202</v>
      </c>
      <c r="I3906">
        <f t="shared" si="326"/>
        <v>44.281775710086023</v>
      </c>
      <c r="J3906">
        <f t="shared" si="327"/>
        <v>145.6</v>
      </c>
      <c r="K3906">
        <f t="shared" si="328"/>
        <v>6085.3576771762628</v>
      </c>
      <c r="L3906">
        <f t="shared" si="329"/>
        <v>108.760187463064</v>
      </c>
      <c r="M3906">
        <f t="shared" si="330"/>
        <v>58.309414119973951</v>
      </c>
    </row>
    <row r="3907" spans="1:13">
      <c r="A3907" s="230">
        <v>41396</v>
      </c>
      <c r="B3907">
        <v>13.33</v>
      </c>
      <c r="C3907">
        <v>20.45</v>
      </c>
      <c r="D3907">
        <v>17.82</v>
      </c>
      <c r="E3907">
        <v>445.51979999999998</v>
      </c>
      <c r="F3907">
        <v>1597.59</v>
      </c>
      <c r="G3907">
        <v>490.4</v>
      </c>
      <c r="H3907">
        <f t="shared" si="325"/>
        <v>26.201474201474202</v>
      </c>
      <c r="I3907">
        <f t="shared" si="326"/>
        <v>44.499376573526241</v>
      </c>
      <c r="J3907">
        <f t="shared" si="327"/>
        <v>142.56</v>
      </c>
      <c r="K3907">
        <f t="shared" si="328"/>
        <v>6171.6601097135253</v>
      </c>
      <c r="L3907">
        <f t="shared" si="329"/>
        <v>109.78340044804222</v>
      </c>
      <c r="M3907">
        <f t="shared" si="330"/>
        <v>59.142767553486578</v>
      </c>
    </row>
    <row r="3908" spans="1:13">
      <c r="A3908" s="230">
        <v>41397</v>
      </c>
      <c r="B3908">
        <v>13.31</v>
      </c>
      <c r="C3908">
        <v>20.63</v>
      </c>
      <c r="D3908">
        <v>17.84</v>
      </c>
      <c r="E3908">
        <v>449.98</v>
      </c>
      <c r="F3908">
        <v>1614.42</v>
      </c>
      <c r="G3908">
        <v>495.78</v>
      </c>
      <c r="H3908">
        <f t="shared" si="325"/>
        <v>26.162162162162161</v>
      </c>
      <c r="I3908">
        <f t="shared" si="326"/>
        <v>44.891058127718651</v>
      </c>
      <c r="J3908">
        <f t="shared" si="327"/>
        <v>142.72</v>
      </c>
      <c r="K3908">
        <f t="shared" si="328"/>
        <v>6233.4460021056129</v>
      </c>
      <c r="L3908">
        <f t="shared" si="329"/>
        <v>110.93992660903506</v>
      </c>
      <c r="M3908">
        <f t="shared" si="330"/>
        <v>59.791601341083968</v>
      </c>
    </row>
    <row r="3909" spans="1:13">
      <c r="A3909" s="230">
        <v>41400</v>
      </c>
      <c r="B3909">
        <v>13.29</v>
      </c>
      <c r="C3909">
        <v>20.64</v>
      </c>
      <c r="D3909">
        <v>17.87</v>
      </c>
      <c r="E3909">
        <v>460.71</v>
      </c>
      <c r="F3909">
        <v>1617.5</v>
      </c>
      <c r="G3909">
        <v>498.78</v>
      </c>
      <c r="H3909">
        <f t="shared" si="325"/>
        <v>26.122850122850124</v>
      </c>
      <c r="I3909">
        <f t="shared" si="326"/>
        <v>44.912818214062675</v>
      </c>
      <c r="J3909">
        <f t="shared" si="327"/>
        <v>142.96</v>
      </c>
      <c r="K3909">
        <f t="shared" si="328"/>
        <v>6382.0856652075136</v>
      </c>
      <c r="L3909">
        <f t="shared" si="329"/>
        <v>111.15157845549126</v>
      </c>
      <c r="M3909">
        <f t="shared" si="330"/>
        <v>60.153404568368757</v>
      </c>
    </row>
    <row r="3910" spans="1:13">
      <c r="A3910" s="230">
        <v>41401</v>
      </c>
      <c r="B3910">
        <v>13.26</v>
      </c>
      <c r="C3910">
        <v>20.5</v>
      </c>
      <c r="D3910">
        <v>17.62</v>
      </c>
      <c r="E3910">
        <v>458.65800000000002</v>
      </c>
      <c r="F3910">
        <v>1625.96</v>
      </c>
      <c r="G3910">
        <v>497.61</v>
      </c>
      <c r="H3910">
        <f t="shared" si="325"/>
        <v>26.063882063882065</v>
      </c>
      <c r="I3910">
        <f t="shared" si="326"/>
        <v>44.608177005246354</v>
      </c>
      <c r="J3910">
        <f t="shared" si="327"/>
        <v>140.96</v>
      </c>
      <c r="K3910">
        <f t="shared" si="328"/>
        <v>6353.6598880700394</v>
      </c>
      <c r="L3910">
        <f t="shared" si="329"/>
        <v>111.73293385192616</v>
      </c>
      <c r="M3910">
        <f t="shared" si="330"/>
        <v>60.01230130972769</v>
      </c>
    </row>
    <row r="3911" spans="1:13">
      <c r="A3911" s="230">
        <v>41402</v>
      </c>
      <c r="B3911">
        <v>13.23</v>
      </c>
      <c r="C3911">
        <v>21.07</v>
      </c>
      <c r="D3911">
        <v>17.88</v>
      </c>
      <c r="E3911">
        <v>463.83980000000003</v>
      </c>
      <c r="F3911">
        <v>1632.69</v>
      </c>
      <c r="G3911">
        <v>501.44</v>
      </c>
      <c r="H3911">
        <f t="shared" si="325"/>
        <v>26.004914004914006</v>
      </c>
      <c r="I3911">
        <f t="shared" si="326"/>
        <v>45.848501926855647</v>
      </c>
      <c r="J3911">
        <f t="shared" si="327"/>
        <v>143.04</v>
      </c>
      <c r="K3911">
        <f t="shared" si="328"/>
        <v>6425.4419017011141</v>
      </c>
      <c r="L3911">
        <f t="shared" si="329"/>
        <v>112.19540688005937</v>
      </c>
      <c r="M3911">
        <f t="shared" si="330"/>
        <v>60.474203429894601</v>
      </c>
    </row>
    <row r="3912" spans="1:13">
      <c r="A3912" s="230">
        <v>41403</v>
      </c>
      <c r="B3912">
        <v>13.32</v>
      </c>
      <c r="C3912">
        <v>21.18</v>
      </c>
      <c r="D3912">
        <v>17.78</v>
      </c>
      <c r="E3912">
        <v>456.76979999999998</v>
      </c>
      <c r="F3912">
        <v>1626.67</v>
      </c>
      <c r="G3912">
        <v>499.63</v>
      </c>
      <c r="H3912">
        <f t="shared" si="325"/>
        <v>26.181818181818183</v>
      </c>
      <c r="I3912">
        <f t="shared" si="326"/>
        <v>46.087862876639896</v>
      </c>
      <c r="J3912">
        <f t="shared" si="327"/>
        <v>142.24</v>
      </c>
      <c r="K3912">
        <f t="shared" si="328"/>
        <v>6327.5031861251173</v>
      </c>
      <c r="L3912">
        <f t="shared" si="329"/>
        <v>111.78172372562224</v>
      </c>
      <c r="M3912">
        <f t="shared" si="330"/>
        <v>60.255915482766113</v>
      </c>
    </row>
    <row r="3913" spans="1:13">
      <c r="A3913" s="230">
        <v>41404</v>
      </c>
      <c r="B3913">
        <v>13.45</v>
      </c>
      <c r="C3913">
        <v>21.54</v>
      </c>
      <c r="D3913">
        <v>17.71</v>
      </c>
      <c r="E3913">
        <v>452.97</v>
      </c>
      <c r="F3913">
        <v>1633.7</v>
      </c>
      <c r="G3913">
        <v>501.83</v>
      </c>
      <c r="H3913">
        <f t="shared" si="325"/>
        <v>26.437346437346438</v>
      </c>
      <c r="I3913">
        <f t="shared" si="326"/>
        <v>46.871225985024708</v>
      </c>
      <c r="J3913">
        <f t="shared" si="327"/>
        <v>141.68</v>
      </c>
      <c r="K3913">
        <f t="shared" si="328"/>
        <v>6274.8656286363384</v>
      </c>
      <c r="L3913">
        <f t="shared" si="329"/>
        <v>112.26481219334534</v>
      </c>
      <c r="M3913">
        <f t="shared" si="330"/>
        <v>60.521237849441619</v>
      </c>
    </row>
    <row r="3914" spans="1:13">
      <c r="A3914" s="230">
        <v>41407</v>
      </c>
      <c r="B3914">
        <v>13.52</v>
      </c>
      <c r="C3914">
        <v>21.35</v>
      </c>
      <c r="D3914">
        <v>17.23</v>
      </c>
      <c r="E3914">
        <v>454.74</v>
      </c>
      <c r="F3914">
        <v>1633.77</v>
      </c>
      <c r="G3914">
        <v>500.43</v>
      </c>
      <c r="H3914">
        <f t="shared" si="325"/>
        <v>26.574938574938574</v>
      </c>
      <c r="I3914">
        <f t="shared" si="326"/>
        <v>46.457784344488282</v>
      </c>
      <c r="J3914">
        <f t="shared" si="327"/>
        <v>137.84</v>
      </c>
      <c r="K3914">
        <f t="shared" si="328"/>
        <v>6299.3849393250957</v>
      </c>
      <c r="L3914">
        <f t="shared" si="329"/>
        <v>112.26962246258297</v>
      </c>
      <c r="M3914">
        <f t="shared" si="330"/>
        <v>60.352396343375389</v>
      </c>
    </row>
    <row r="3915" spans="1:13">
      <c r="A3915" s="230">
        <v>41408</v>
      </c>
      <c r="B3915">
        <v>13.47</v>
      </c>
      <c r="C3915">
        <v>21.52</v>
      </c>
      <c r="D3915">
        <v>17.29</v>
      </c>
      <c r="E3915">
        <v>443.85989999999998</v>
      </c>
      <c r="F3915">
        <v>1650.34</v>
      </c>
      <c r="G3915">
        <v>501.47</v>
      </c>
      <c r="H3915">
        <f t="shared" si="325"/>
        <v>26.476658476658475</v>
      </c>
      <c r="I3915">
        <f t="shared" si="326"/>
        <v>46.82770581233666</v>
      </c>
      <c r="J3915">
        <f t="shared" si="327"/>
        <v>138.32</v>
      </c>
      <c r="K3915">
        <f t="shared" si="328"/>
        <v>6148.665983265917</v>
      </c>
      <c r="L3915">
        <f t="shared" si="329"/>
        <v>113.40828190926457</v>
      </c>
      <c r="M3915">
        <f t="shared" si="330"/>
        <v>60.477821462167448</v>
      </c>
    </row>
    <row r="3916" spans="1:13">
      <c r="A3916" s="230">
        <v>41409</v>
      </c>
      <c r="B3916">
        <v>13.45</v>
      </c>
      <c r="C3916">
        <v>20.97</v>
      </c>
      <c r="D3916">
        <v>17.46</v>
      </c>
      <c r="E3916">
        <v>428.84989999999999</v>
      </c>
      <c r="F3916">
        <v>1658.78</v>
      </c>
      <c r="G3916">
        <v>502.54</v>
      </c>
      <c r="H3916">
        <f t="shared" si="325"/>
        <v>26.437346437346438</v>
      </c>
      <c r="I3916">
        <f t="shared" si="326"/>
        <v>45.630901063415422</v>
      </c>
      <c r="J3916">
        <f t="shared" si="327"/>
        <v>139.68</v>
      </c>
      <c r="K3916">
        <f t="shared" si="328"/>
        <v>5940.7366875380949</v>
      </c>
      <c r="L3916">
        <f t="shared" si="329"/>
        <v>113.98826294306015</v>
      </c>
      <c r="M3916">
        <f t="shared" si="330"/>
        <v>60.606864613232354</v>
      </c>
    </row>
    <row r="3917" spans="1:13">
      <c r="A3917" s="230">
        <v>41410</v>
      </c>
      <c r="B3917">
        <v>13.43</v>
      </c>
      <c r="C3917">
        <v>21.36</v>
      </c>
      <c r="D3917">
        <v>17.899999999999999</v>
      </c>
      <c r="E3917">
        <v>434.5779</v>
      </c>
      <c r="F3917">
        <v>1650.47</v>
      </c>
      <c r="G3917">
        <v>506.04</v>
      </c>
      <c r="H3917">
        <f t="shared" si="325"/>
        <v>26.398034398034397</v>
      </c>
      <c r="I3917">
        <f t="shared" si="326"/>
        <v>46.479544430832298</v>
      </c>
      <c r="J3917">
        <f t="shared" si="327"/>
        <v>143.19999999999999</v>
      </c>
      <c r="K3917">
        <f t="shared" si="328"/>
        <v>6020.0850556879259</v>
      </c>
      <c r="L3917">
        <f t="shared" si="329"/>
        <v>113.4172152664202</v>
      </c>
      <c r="M3917">
        <f t="shared" si="330"/>
        <v>61.028968378397941</v>
      </c>
    </row>
    <row r="3918" spans="1:13">
      <c r="A3918" s="230">
        <v>41411</v>
      </c>
      <c r="B3918">
        <v>13.4</v>
      </c>
      <c r="C3918">
        <v>21.27</v>
      </c>
      <c r="D3918">
        <v>18</v>
      </c>
      <c r="E3918">
        <v>433.25979999999998</v>
      </c>
      <c r="F3918">
        <v>1667.47</v>
      </c>
      <c r="G3918">
        <v>511.95</v>
      </c>
      <c r="H3918">
        <f t="shared" si="325"/>
        <v>26.339066339066338</v>
      </c>
      <c r="I3918">
        <f t="shared" si="326"/>
        <v>46.283703653736097</v>
      </c>
      <c r="J3918">
        <f t="shared" si="327"/>
        <v>144</v>
      </c>
      <c r="K3918">
        <f t="shared" si="328"/>
        <v>6001.8257882196485</v>
      </c>
      <c r="L3918">
        <f t="shared" si="329"/>
        <v>114.5854235098473</v>
      </c>
      <c r="M3918">
        <f t="shared" si="330"/>
        <v>61.74172073614897</v>
      </c>
    </row>
    <row r="3919" spans="1:13">
      <c r="A3919" s="230">
        <v>41414</v>
      </c>
      <c r="B3919">
        <v>13.41</v>
      </c>
      <c r="C3919">
        <v>21.18</v>
      </c>
      <c r="D3919">
        <v>18.61</v>
      </c>
      <c r="E3919">
        <v>442.92989999999998</v>
      </c>
      <c r="F3919">
        <v>1666.29</v>
      </c>
      <c r="G3919">
        <v>512.08000000000004</v>
      </c>
      <c r="H3919">
        <f t="shared" si="325"/>
        <v>26.35872235872236</v>
      </c>
      <c r="I3919">
        <f t="shared" si="326"/>
        <v>46.087862876639896</v>
      </c>
      <c r="J3919">
        <f t="shared" si="327"/>
        <v>148.88</v>
      </c>
      <c r="K3919">
        <f t="shared" si="328"/>
        <v>6135.7829556158913</v>
      </c>
      <c r="L3919">
        <f t="shared" si="329"/>
        <v>114.50433611412707</v>
      </c>
      <c r="M3919">
        <f t="shared" si="330"/>
        <v>61.757398875997985</v>
      </c>
    </row>
    <row r="3920" spans="1:13">
      <c r="A3920" s="230">
        <v>41415</v>
      </c>
      <c r="B3920">
        <v>13.39</v>
      </c>
      <c r="C3920">
        <v>21.11</v>
      </c>
      <c r="D3920">
        <v>18.89</v>
      </c>
      <c r="E3920">
        <v>439.65989999999999</v>
      </c>
      <c r="F3920">
        <v>1669.16</v>
      </c>
      <c r="G3920">
        <v>511.11</v>
      </c>
      <c r="H3920">
        <f t="shared" si="325"/>
        <v>26.31941031941032</v>
      </c>
      <c r="I3920">
        <f t="shared" si="326"/>
        <v>45.935542272231736</v>
      </c>
      <c r="J3920">
        <f t="shared" si="327"/>
        <v>151.12</v>
      </c>
      <c r="K3920">
        <f t="shared" si="328"/>
        <v>6090.4845680722556</v>
      </c>
      <c r="L3920">
        <f t="shared" si="329"/>
        <v>114.70155715287035</v>
      </c>
      <c r="M3920">
        <f t="shared" si="330"/>
        <v>61.640415832509227</v>
      </c>
    </row>
  </sheetData>
  <pageMargins left="0.7" right="0.7" top="0.75" bottom="0.75" header="0.3" footer="0.3"/>
  <pageSetup paperSize="9"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workbookViewId="0">
      <selection activeCell="G69" sqref="G69"/>
    </sheetView>
  </sheetViews>
  <sheetFormatPr defaultRowHeight="15"/>
  <cols>
    <col min="1" max="1" width="41.85546875" bestFit="1" customWidth="1"/>
    <col min="2" max="2" width="9.140625" bestFit="1" customWidth="1"/>
    <col min="3" max="3" width="9" bestFit="1" customWidth="1"/>
    <col min="4" max="4" width="9.140625" bestFit="1" customWidth="1"/>
    <col min="5" max="5" width="9" bestFit="1" customWidth="1"/>
    <col min="6" max="6" width="7.85546875" bestFit="1" customWidth="1"/>
    <col min="7" max="7" width="7" bestFit="1" customWidth="1"/>
    <col min="8" max="8" width="7.85546875" bestFit="1" customWidth="1"/>
    <col min="9" max="9" width="7" bestFit="1" customWidth="1"/>
    <col min="10" max="10" width="1.5703125" customWidth="1"/>
  </cols>
  <sheetData>
    <row r="1" spans="1:11" ht="15.75" thickBot="1">
      <c r="A1" s="225" t="s">
        <v>206</v>
      </c>
    </row>
    <row r="2" spans="1:11" ht="7.5" customHeight="1">
      <c r="B2" s="185"/>
      <c r="C2" s="5"/>
      <c r="D2" s="5"/>
      <c r="E2" s="5"/>
      <c r="F2" s="5"/>
      <c r="G2" s="5"/>
      <c r="H2" s="5"/>
      <c r="I2" s="5"/>
      <c r="J2" s="6"/>
    </row>
    <row r="3" spans="1:11" ht="15.75">
      <c r="B3" s="620" t="s">
        <v>200</v>
      </c>
      <c r="C3" s="621"/>
      <c r="D3" s="621"/>
      <c r="E3" s="621"/>
      <c r="F3" s="621"/>
      <c r="G3" s="621"/>
      <c r="H3" s="621"/>
      <c r="I3" s="621"/>
      <c r="J3" s="622"/>
    </row>
    <row r="4" spans="1:11" ht="15.75" thickBot="1">
      <c r="B4" s="656">
        <v>40207</v>
      </c>
      <c r="C4" s="655"/>
      <c r="D4" s="655">
        <v>40571</v>
      </c>
      <c r="E4" s="655"/>
      <c r="F4" s="655">
        <v>40942</v>
      </c>
      <c r="G4" s="655"/>
      <c r="H4" s="655">
        <v>41306</v>
      </c>
      <c r="I4" s="655"/>
      <c r="J4" s="8"/>
    </row>
    <row r="5" spans="1:11" s="2" customFormat="1" ht="14.25" customHeight="1">
      <c r="A5" s="2" t="s">
        <v>191</v>
      </c>
      <c r="B5" s="219">
        <v>487</v>
      </c>
      <c r="C5" s="240">
        <f>B5/$B$8</f>
        <v>0.46336822074215034</v>
      </c>
      <c r="D5" s="13">
        <v>593</v>
      </c>
      <c r="E5" s="240">
        <f>D5/$D$8</f>
        <v>0.45580322828593389</v>
      </c>
      <c r="F5" s="13">
        <v>753</v>
      </c>
      <c r="G5" s="240">
        <f>F5/$F$8</f>
        <v>0.53632478632478631</v>
      </c>
      <c r="H5" s="94">
        <v>593</v>
      </c>
      <c r="I5" s="240">
        <f>H5/$H$8</f>
        <v>0.42908827785817655</v>
      </c>
      <c r="J5" s="14"/>
      <c r="K5" s="15"/>
    </row>
    <row r="6" spans="1:11" s="2" customFormat="1" ht="14.25" customHeight="1">
      <c r="A6" s="2" t="s">
        <v>192</v>
      </c>
      <c r="B6" s="219">
        <v>168</v>
      </c>
      <c r="C6" s="240">
        <f t="shared" ref="C6:C8" si="0">B6/$B$8</f>
        <v>0.1598477640342531</v>
      </c>
      <c r="D6" s="13">
        <v>232</v>
      </c>
      <c r="E6" s="240">
        <f t="shared" ref="E6:E8" si="1">D6/$D$8</f>
        <v>0.17832436587240585</v>
      </c>
      <c r="F6" s="13">
        <v>239</v>
      </c>
      <c r="G6" s="240">
        <f t="shared" ref="G6:G8" si="2">F6/$F$8</f>
        <v>0.17022792022792022</v>
      </c>
      <c r="H6" s="94">
        <v>283</v>
      </c>
      <c r="I6" s="240">
        <f t="shared" ref="I6:I8" si="3">H6/$H$8</f>
        <v>0.20477568740955138</v>
      </c>
      <c r="J6" s="14"/>
      <c r="K6" s="15"/>
    </row>
    <row r="7" spans="1:11" s="2" customFormat="1" ht="14.25" customHeight="1">
      <c r="A7" s="2" t="s">
        <v>193</v>
      </c>
      <c r="B7" s="219">
        <v>396</v>
      </c>
      <c r="C7" s="240">
        <f t="shared" si="0"/>
        <v>0.37678401522359656</v>
      </c>
      <c r="D7" s="13">
        <v>476</v>
      </c>
      <c r="E7" s="240">
        <f t="shared" si="1"/>
        <v>0.36587240584166025</v>
      </c>
      <c r="F7" s="13">
        <v>412</v>
      </c>
      <c r="G7" s="240">
        <f t="shared" si="2"/>
        <v>0.29344729344729342</v>
      </c>
      <c r="H7" s="94">
        <v>506</v>
      </c>
      <c r="I7" s="240">
        <f t="shared" si="3"/>
        <v>0.36613603473227208</v>
      </c>
      <c r="J7" s="14"/>
      <c r="K7" s="15"/>
    </row>
    <row r="8" spans="1:11" s="223" customFormat="1" ht="13.5" thickBot="1">
      <c r="A8" s="337" t="s">
        <v>197</v>
      </c>
      <c r="B8" s="252">
        <v>1051</v>
      </c>
      <c r="C8" s="253">
        <f t="shared" si="0"/>
        <v>1</v>
      </c>
      <c r="D8" s="24">
        <v>1301</v>
      </c>
      <c r="E8" s="253">
        <f t="shared" si="1"/>
        <v>1</v>
      </c>
      <c r="F8" s="24">
        <v>1404</v>
      </c>
      <c r="G8" s="253">
        <f t="shared" si="2"/>
        <v>1</v>
      </c>
      <c r="H8" s="254">
        <v>1382</v>
      </c>
      <c r="I8" s="253">
        <f t="shared" si="3"/>
        <v>1</v>
      </c>
      <c r="J8" s="248"/>
      <c r="K8" s="249"/>
    </row>
    <row r="9" spans="1:11" s="2" customFormat="1" ht="14.25" customHeight="1">
      <c r="B9" s="236"/>
      <c r="C9" s="236"/>
      <c r="D9" s="236"/>
      <c r="E9" s="236"/>
      <c r="F9" s="236"/>
      <c r="G9" s="236"/>
      <c r="H9" s="237"/>
      <c r="I9" s="237"/>
      <c r="J9" s="238"/>
      <c r="K9" s="15"/>
    </row>
    <row r="10" spans="1:11" s="2" customFormat="1" ht="14.25" customHeight="1">
      <c r="B10" s="13"/>
      <c r="C10" s="13"/>
      <c r="D10" s="13"/>
      <c r="E10" s="13"/>
      <c r="F10" s="13"/>
      <c r="G10" s="13"/>
      <c r="H10" s="94"/>
      <c r="I10" s="94"/>
      <c r="J10" s="233"/>
      <c r="K10" s="15"/>
    </row>
    <row r="11" spans="1:11" s="2" customFormat="1" ht="14.25" customHeight="1" thickBot="1">
      <c r="A11" s="223" t="s">
        <v>207</v>
      </c>
      <c r="B11" s="13"/>
      <c r="C11" s="13"/>
      <c r="D11" s="13"/>
      <c r="E11" s="13"/>
      <c r="F11" s="13"/>
      <c r="G11" s="13"/>
      <c r="H11" s="94"/>
      <c r="I11" s="94"/>
      <c r="J11" s="233"/>
      <c r="K11" s="15"/>
    </row>
    <row r="12" spans="1:11" s="2" customFormat="1" ht="14.25" customHeight="1">
      <c r="B12" s="185"/>
      <c r="C12" s="5"/>
      <c r="D12" s="5"/>
      <c r="E12" s="5"/>
      <c r="F12" s="5"/>
      <c r="G12" s="5"/>
      <c r="H12" s="5"/>
      <c r="I12" s="5"/>
      <c r="J12" s="6"/>
      <c r="K12" s="15"/>
    </row>
    <row r="13" spans="1:11" s="2" customFormat="1" ht="14.25" customHeight="1">
      <c r="B13" s="620" t="s">
        <v>200</v>
      </c>
      <c r="C13" s="621"/>
      <c r="D13" s="621"/>
      <c r="E13" s="621"/>
      <c r="F13" s="621"/>
      <c r="G13" s="621"/>
      <c r="H13" s="621"/>
      <c r="I13" s="226"/>
      <c r="J13" s="227"/>
      <c r="K13" s="15"/>
    </row>
    <row r="14" spans="1:11" s="2" customFormat="1" ht="14.25" customHeight="1" thickBot="1">
      <c r="B14" s="656">
        <v>40207</v>
      </c>
      <c r="C14" s="655"/>
      <c r="D14" s="655">
        <v>40571</v>
      </c>
      <c r="E14" s="655"/>
      <c r="F14" s="655">
        <v>40942</v>
      </c>
      <c r="G14" s="655"/>
      <c r="H14" s="655">
        <v>41306</v>
      </c>
      <c r="I14" s="655"/>
      <c r="J14" s="8"/>
      <c r="K14" s="15"/>
    </row>
    <row r="15" spans="1:11">
      <c r="A15" s="338" t="s">
        <v>194</v>
      </c>
      <c r="B15" s="339">
        <f>B17-B16</f>
        <v>5952</v>
      </c>
      <c r="C15" s="340"/>
      <c r="D15" s="340">
        <f>D17-D16</f>
        <v>6589</v>
      </c>
      <c r="E15" s="340"/>
      <c r="F15" s="340">
        <v>6539</v>
      </c>
      <c r="G15" s="341"/>
      <c r="H15" s="340">
        <v>6701</v>
      </c>
      <c r="I15" s="341"/>
      <c r="J15" s="331"/>
    </row>
    <row r="16" spans="1:11">
      <c r="A16" s="338" t="s">
        <v>247</v>
      </c>
      <c r="B16" s="342">
        <v>-115</v>
      </c>
      <c r="C16" s="343">
        <f>-B16/B15</f>
        <v>1.9321236559139785E-2</v>
      </c>
      <c r="D16" s="344">
        <v>-96</v>
      </c>
      <c r="E16" s="343">
        <f>-D16/D15</f>
        <v>1.4569737441189862E-2</v>
      </c>
      <c r="F16" s="344">
        <v>-63</v>
      </c>
      <c r="G16" s="343">
        <f>-F16/F15</f>
        <v>9.6345006881786207E-3</v>
      </c>
      <c r="H16" s="345">
        <v>-72</v>
      </c>
      <c r="I16" s="343">
        <f>-H16/H15</f>
        <v>1.074466497537681E-2</v>
      </c>
      <c r="J16" s="332"/>
    </row>
    <row r="17" spans="1:11" s="223" customFormat="1" ht="12" customHeight="1">
      <c r="A17" s="223" t="s">
        <v>196</v>
      </c>
      <c r="B17" s="244">
        <v>5837</v>
      </c>
      <c r="C17" s="250"/>
      <c r="D17" s="246">
        <v>6493</v>
      </c>
      <c r="E17" s="250"/>
      <c r="F17" s="246">
        <v>6476</v>
      </c>
      <c r="G17" s="250"/>
      <c r="H17" s="247">
        <v>6629</v>
      </c>
      <c r="I17" s="251"/>
      <c r="J17" s="333"/>
      <c r="K17" s="249"/>
    </row>
    <row r="18" spans="1:11" s="2" customFormat="1" ht="14.25" customHeight="1">
      <c r="A18" s="346"/>
      <c r="B18" s="342"/>
      <c r="C18" s="347"/>
      <c r="D18" s="344"/>
      <c r="E18" s="347"/>
      <c r="F18" s="344"/>
      <c r="G18" s="347"/>
      <c r="H18" s="345"/>
      <c r="I18" s="348"/>
      <c r="J18" s="334"/>
      <c r="K18" s="15"/>
    </row>
    <row r="19" spans="1:11" s="2" customFormat="1" ht="14.25" customHeight="1">
      <c r="A19" s="346" t="s">
        <v>201</v>
      </c>
      <c r="B19" s="342">
        <v>1822</v>
      </c>
      <c r="C19" s="239">
        <f>B19/$B$21</f>
        <v>0.67331855136733187</v>
      </c>
      <c r="D19" s="344">
        <v>2182</v>
      </c>
      <c r="E19" s="239">
        <f>D19/$D$21</f>
        <v>0.5989569036508372</v>
      </c>
      <c r="F19" s="344">
        <v>1917</v>
      </c>
      <c r="G19" s="239">
        <f>F19/$F$21</f>
        <v>0.57619477006311992</v>
      </c>
      <c r="H19" s="345">
        <v>1665</v>
      </c>
      <c r="I19" s="239">
        <f>H19/$H$21</f>
        <v>0.51820728291316531</v>
      </c>
      <c r="J19" s="334"/>
      <c r="K19" s="15"/>
    </row>
    <row r="20" spans="1:11" s="2" customFormat="1" ht="14.25" customHeight="1">
      <c r="A20" s="346" t="s">
        <v>202</v>
      </c>
      <c r="B20" s="342">
        <v>884</v>
      </c>
      <c r="C20" s="239">
        <f>B20/$B$21</f>
        <v>0.32668144863266813</v>
      </c>
      <c r="D20" s="344">
        <v>1461</v>
      </c>
      <c r="E20" s="239">
        <f t="shared" ref="E20:E21" si="4">D20/$D$21</f>
        <v>0.4010430963491628</v>
      </c>
      <c r="F20" s="344">
        <v>1410</v>
      </c>
      <c r="G20" s="239">
        <f t="shared" ref="G20:G21" si="5">F20/$F$21</f>
        <v>0.42380522993688008</v>
      </c>
      <c r="H20" s="345">
        <v>1548</v>
      </c>
      <c r="I20" s="239">
        <f t="shared" ref="I20:I21" si="6">H20/$H$21</f>
        <v>0.48179271708683474</v>
      </c>
      <c r="J20" s="334"/>
      <c r="K20" s="15"/>
    </row>
    <row r="21" spans="1:11" s="223" customFormat="1" ht="14.25" customHeight="1">
      <c r="A21" s="223" t="s">
        <v>212</v>
      </c>
      <c r="B21" s="244">
        <v>2706</v>
      </c>
      <c r="C21" s="245">
        <f>B21/$B$21</f>
        <v>1</v>
      </c>
      <c r="D21" s="246">
        <v>3643</v>
      </c>
      <c r="E21" s="245">
        <f t="shared" si="4"/>
        <v>1</v>
      </c>
      <c r="F21" s="246">
        <v>3327</v>
      </c>
      <c r="G21" s="245">
        <f t="shared" si="5"/>
        <v>1</v>
      </c>
      <c r="H21" s="247">
        <v>3213</v>
      </c>
      <c r="I21" s="245">
        <f t="shared" si="6"/>
        <v>1</v>
      </c>
      <c r="J21" s="333"/>
      <c r="K21" s="249"/>
    </row>
    <row r="22" spans="1:11" s="2" customFormat="1" ht="14.25" customHeight="1">
      <c r="A22" s="346" t="s">
        <v>203</v>
      </c>
      <c r="B22" s="342">
        <v>0</v>
      </c>
      <c r="C22" s="239">
        <f>B22/$B$24</f>
        <v>0</v>
      </c>
      <c r="D22" s="344">
        <v>0</v>
      </c>
      <c r="E22" s="239">
        <f>D22/$D$24</f>
        <v>0</v>
      </c>
      <c r="F22" s="344">
        <v>0</v>
      </c>
      <c r="G22" s="239">
        <f>F22/$F$24</f>
        <v>0</v>
      </c>
      <c r="H22" s="345">
        <v>0</v>
      </c>
      <c r="I22" s="239">
        <f>H22/$H$24</f>
        <v>0</v>
      </c>
      <c r="J22" s="334"/>
      <c r="K22" s="15"/>
    </row>
    <row r="23" spans="1:11" s="2" customFormat="1" ht="14.25" customHeight="1">
      <c r="A23" s="346" t="s">
        <v>204</v>
      </c>
      <c r="B23" s="342">
        <v>332</v>
      </c>
      <c r="C23" s="239">
        <f t="shared" ref="C23:C24" si="7">B23/$B$24</f>
        <v>1</v>
      </c>
      <c r="D23" s="344">
        <v>799</v>
      </c>
      <c r="E23" s="239">
        <f t="shared" ref="E23:E24" si="8">D23/$D$24</f>
        <v>1</v>
      </c>
      <c r="F23" s="344">
        <v>1372</v>
      </c>
      <c r="G23" s="239">
        <f t="shared" ref="G23:G24" si="9">F23/$F$24</f>
        <v>1</v>
      </c>
      <c r="H23" s="345">
        <v>1349</v>
      </c>
      <c r="I23" s="239">
        <f t="shared" ref="I23:I24" si="10">H23/$H$24</f>
        <v>1</v>
      </c>
      <c r="J23" s="334"/>
      <c r="K23" s="15"/>
    </row>
    <row r="24" spans="1:11" s="18" customFormat="1" ht="14.25">
      <c r="A24" s="223" t="s">
        <v>205</v>
      </c>
      <c r="B24" s="244">
        <v>332</v>
      </c>
      <c r="C24" s="245">
        <f t="shared" si="7"/>
        <v>1</v>
      </c>
      <c r="D24" s="246">
        <v>799</v>
      </c>
      <c r="E24" s="245">
        <f t="shared" si="8"/>
        <v>1</v>
      </c>
      <c r="F24" s="246">
        <v>1372</v>
      </c>
      <c r="G24" s="245">
        <f t="shared" si="9"/>
        <v>1</v>
      </c>
      <c r="H24" s="247">
        <v>1349</v>
      </c>
      <c r="I24" s="245">
        <f t="shared" si="10"/>
        <v>1</v>
      </c>
      <c r="J24" s="335"/>
      <c r="K24" s="21"/>
    </row>
    <row r="25" spans="1:11" s="256" customFormat="1">
      <c r="A25" s="224" t="s">
        <v>195</v>
      </c>
      <c r="B25" s="349">
        <f>B21+B24</f>
        <v>3038</v>
      </c>
      <c r="C25" s="350"/>
      <c r="D25" s="351">
        <f>D21+D24</f>
        <v>4442</v>
      </c>
      <c r="E25" s="350"/>
      <c r="F25" s="351">
        <f>F21+F24</f>
        <v>4699</v>
      </c>
      <c r="G25" s="350"/>
      <c r="H25" s="351">
        <f>H21+H24</f>
        <v>4562</v>
      </c>
      <c r="I25" s="350"/>
      <c r="J25" s="255"/>
    </row>
    <row r="26" spans="1:11">
      <c r="A26" s="352" t="s">
        <v>242</v>
      </c>
      <c r="B26" s="353">
        <v>2870</v>
      </c>
      <c r="C26" s="354"/>
      <c r="D26" s="355">
        <v>4388</v>
      </c>
      <c r="E26" s="354"/>
      <c r="F26" s="355">
        <v>4539</v>
      </c>
      <c r="G26" s="354"/>
      <c r="H26" s="355">
        <v>4369</v>
      </c>
      <c r="I26" s="354"/>
      <c r="J26" s="332"/>
    </row>
    <row r="27" spans="1:11">
      <c r="A27" s="352" t="s">
        <v>243</v>
      </c>
      <c r="B27" s="353">
        <v>-237</v>
      </c>
      <c r="C27" s="356">
        <f>-B27/B26</f>
        <v>8.257839721254355E-2</v>
      </c>
      <c r="D27" s="355">
        <v>-241</v>
      </c>
      <c r="E27" s="356">
        <f>-D27/D26</f>
        <v>5.4922515952597992E-2</v>
      </c>
      <c r="F27" s="355">
        <v>-202</v>
      </c>
      <c r="G27" s="356">
        <f>-F27/F26</f>
        <v>4.4503194536241464E-2</v>
      </c>
      <c r="H27" s="355">
        <v>-192</v>
      </c>
      <c r="I27" s="356">
        <f>-H27/H26</f>
        <v>4.3945983062485698E-2</v>
      </c>
      <c r="J27" s="332"/>
    </row>
    <row r="28" spans="1:11">
      <c r="A28" s="352" t="s">
        <v>244</v>
      </c>
      <c r="B28" s="357">
        <f>151+254</f>
        <v>405</v>
      </c>
      <c r="C28" s="358"/>
      <c r="D28" s="359">
        <v>295</v>
      </c>
      <c r="E28" s="360"/>
      <c r="F28" s="355">
        <v>362</v>
      </c>
      <c r="G28" s="354"/>
      <c r="H28" s="355">
        <v>385</v>
      </c>
      <c r="I28" s="354"/>
      <c r="J28" s="332"/>
    </row>
    <row r="29" spans="1:11">
      <c r="A29" s="352" t="s">
        <v>198</v>
      </c>
      <c r="B29" s="361" t="s">
        <v>199</v>
      </c>
      <c r="C29" s="360"/>
      <c r="D29" s="355">
        <f>D26</f>
        <v>4388</v>
      </c>
      <c r="E29" s="354"/>
      <c r="F29" s="355">
        <f>F26</f>
        <v>4539</v>
      </c>
      <c r="G29" s="354"/>
      <c r="H29" s="355">
        <f>H26</f>
        <v>4369</v>
      </c>
      <c r="I29" s="354"/>
      <c r="J29" s="332"/>
    </row>
    <row r="30" spans="1:11">
      <c r="A30" s="352" t="s">
        <v>245</v>
      </c>
      <c r="B30" s="361" t="s">
        <v>199</v>
      </c>
      <c r="C30" s="360"/>
      <c r="D30" s="355">
        <v>346</v>
      </c>
      <c r="E30" s="356">
        <f>D30/$D$29</f>
        <v>7.8851412944393795E-2</v>
      </c>
      <c r="F30" s="355">
        <v>382</v>
      </c>
      <c r="G30" s="356">
        <f>F30/$F$29</f>
        <v>8.4159506499228903E-2</v>
      </c>
      <c r="H30" s="355">
        <v>376</v>
      </c>
      <c r="I30" s="356">
        <f>H30/$H$29</f>
        <v>8.6060883497367818E-2</v>
      </c>
      <c r="J30" s="332"/>
    </row>
    <row r="31" spans="1:11" ht="15.75" thickBot="1">
      <c r="A31" s="352" t="s">
        <v>246</v>
      </c>
      <c r="B31" s="362" t="s">
        <v>199</v>
      </c>
      <c r="C31" s="363"/>
      <c r="D31" s="364">
        <v>102</v>
      </c>
      <c r="E31" s="365">
        <f>D31/$D$29</f>
        <v>2.3245214220601641E-2</v>
      </c>
      <c r="F31" s="364">
        <v>94</v>
      </c>
      <c r="G31" s="365">
        <f>F31/$F$29</f>
        <v>2.0709407358448999E-2</v>
      </c>
      <c r="H31" s="364">
        <v>82</v>
      </c>
      <c r="I31" s="365">
        <f>H31/$H$29</f>
        <v>1.8768596932936598E-2</v>
      </c>
      <c r="J31" s="336"/>
    </row>
    <row r="33" spans="1:8">
      <c r="A33" s="242" t="s">
        <v>208</v>
      </c>
      <c r="B33" s="243"/>
      <c r="C33" s="243"/>
      <c r="D33" s="243"/>
    </row>
    <row r="34" spans="1:8">
      <c r="A34" s="242" t="s">
        <v>209</v>
      </c>
      <c r="B34" s="243"/>
      <c r="C34" s="243"/>
      <c r="D34" s="243"/>
    </row>
    <row r="35" spans="1:8">
      <c r="A35" s="242" t="s">
        <v>210</v>
      </c>
      <c r="B35" s="243"/>
      <c r="C35" s="243"/>
      <c r="D35" s="243"/>
    </row>
    <row r="36" spans="1:8">
      <c r="A36" s="242" t="s">
        <v>211</v>
      </c>
      <c r="B36" s="243"/>
      <c r="C36" s="243"/>
      <c r="D36" s="243"/>
    </row>
    <row r="37" spans="1:8">
      <c r="A37" s="241"/>
    </row>
    <row r="38" spans="1:8" ht="15.75" thickBot="1">
      <c r="A38" s="223" t="s">
        <v>259</v>
      </c>
    </row>
    <row r="39" spans="1:8">
      <c r="B39" s="660" t="s">
        <v>200</v>
      </c>
      <c r="C39" s="661"/>
      <c r="D39" s="661"/>
      <c r="E39" s="662"/>
    </row>
    <row r="40" spans="1:8" ht="15.75" thickBot="1">
      <c r="A40" s="223"/>
      <c r="B40" s="657">
        <v>40942</v>
      </c>
      <c r="C40" s="658"/>
      <c r="D40" s="658">
        <v>41306</v>
      </c>
      <c r="E40" s="659"/>
    </row>
    <row r="41" spans="1:8">
      <c r="A41" s="338" t="s">
        <v>231</v>
      </c>
      <c r="B41" s="373">
        <v>13852</v>
      </c>
      <c r="C41" s="369">
        <f t="shared" ref="C41:C49" si="11">B41/$B$49</f>
        <v>0.65271887663745165</v>
      </c>
      <c r="D41" s="370">
        <v>12569</v>
      </c>
      <c r="E41" s="374">
        <f t="shared" ref="E41:E49" si="12">D41/$D$49</f>
        <v>0.68525787809399197</v>
      </c>
    </row>
    <row r="42" spans="1:8">
      <c r="A42" s="338" t="s">
        <v>241</v>
      </c>
      <c r="B42" s="373">
        <v>8370</v>
      </c>
      <c r="C42" s="369">
        <f t="shared" si="11"/>
        <v>0.3944020356234097</v>
      </c>
      <c r="D42" s="370">
        <v>8869</v>
      </c>
      <c r="E42" s="374">
        <f t="shared" si="12"/>
        <v>0.48353505615527204</v>
      </c>
      <c r="G42" s="366"/>
    </row>
    <row r="43" spans="1:8">
      <c r="A43" s="338" t="s">
        <v>248</v>
      </c>
      <c r="B43" s="373">
        <v>2016</v>
      </c>
      <c r="C43" s="369">
        <f t="shared" si="11"/>
        <v>9.4995759117896525E-2</v>
      </c>
      <c r="D43" s="370">
        <v>0</v>
      </c>
      <c r="E43" s="374">
        <f t="shared" si="12"/>
        <v>0</v>
      </c>
    </row>
    <row r="44" spans="1:8">
      <c r="A44" s="338" t="s">
        <v>232</v>
      </c>
      <c r="B44" s="373">
        <v>4370</v>
      </c>
      <c r="C44" s="369">
        <f t="shared" si="11"/>
        <v>0.2059183865799642</v>
      </c>
      <c r="D44" s="370">
        <v>2773</v>
      </c>
      <c r="E44" s="374">
        <f t="shared" si="12"/>
        <v>0.15118307709082979</v>
      </c>
    </row>
    <row r="45" spans="1:8">
      <c r="A45" s="338" t="s">
        <v>249</v>
      </c>
      <c r="B45" s="373">
        <f>94+434+2668+1055</f>
        <v>4251</v>
      </c>
      <c r="C45" s="369">
        <f t="shared" si="11"/>
        <v>0.20031099802092167</v>
      </c>
      <c r="D45" s="370">
        <f>96+6+1701+700</f>
        <v>2503</v>
      </c>
      <c r="E45" s="374">
        <f t="shared" si="12"/>
        <v>0.13646276305746374</v>
      </c>
      <c r="H45" s="366"/>
    </row>
    <row r="46" spans="1:8">
      <c r="A46" s="338" t="s">
        <v>251</v>
      </c>
      <c r="B46" s="373">
        <v>107</v>
      </c>
      <c r="C46" s="369">
        <f t="shared" si="11"/>
        <v>5.0419376119121666E-3</v>
      </c>
      <c r="D46" s="370">
        <v>113</v>
      </c>
      <c r="E46" s="374">
        <f t="shared" si="12"/>
        <v>6.1607240213717154E-3</v>
      </c>
      <c r="H46" s="366"/>
    </row>
    <row r="47" spans="1:8">
      <c r="A47" s="338" t="s">
        <v>250</v>
      </c>
      <c r="B47" s="373">
        <v>140</v>
      </c>
      <c r="C47" s="369">
        <f t="shared" si="11"/>
        <v>6.5969277165205918E-3</v>
      </c>
      <c r="D47" s="370">
        <v>68</v>
      </c>
      <c r="E47" s="374">
        <f t="shared" si="12"/>
        <v>3.7073383491440411E-3</v>
      </c>
      <c r="H47" s="366"/>
    </row>
    <row r="48" spans="1:8">
      <c r="A48" s="338" t="s">
        <v>233</v>
      </c>
      <c r="B48" s="373">
        <v>3000</v>
      </c>
      <c r="C48" s="369">
        <f t="shared" si="11"/>
        <v>0.1413627367825841</v>
      </c>
      <c r="D48" s="370">
        <v>3000</v>
      </c>
      <c r="E48" s="374">
        <f t="shared" si="12"/>
        <v>0.16355904481517827</v>
      </c>
    </row>
    <row r="49" spans="1:9" ht="26.25">
      <c r="A49" s="367" t="s">
        <v>234</v>
      </c>
      <c r="B49" s="375">
        <f>B48+B44+B41</f>
        <v>21222</v>
      </c>
      <c r="C49" s="371">
        <f t="shared" si="11"/>
        <v>1</v>
      </c>
      <c r="D49" s="372">
        <f>D48+D44+D41</f>
        <v>18342</v>
      </c>
      <c r="E49" s="376">
        <f t="shared" si="12"/>
        <v>1</v>
      </c>
    </row>
    <row r="50" spans="1:9">
      <c r="A50" s="338"/>
      <c r="B50" s="377"/>
      <c r="C50" s="359"/>
      <c r="D50" s="359"/>
      <c r="E50" s="378"/>
    </row>
    <row r="51" spans="1:9">
      <c r="A51" s="346" t="s">
        <v>235</v>
      </c>
      <c r="B51" s="373">
        <f>'Appendix 2'!J27</f>
        <v>2867</v>
      </c>
      <c r="C51" s="369">
        <f>B51/$B$60</f>
        <v>0.30981197320077802</v>
      </c>
      <c r="D51" s="370">
        <f>'Appendix 2'!K27</f>
        <v>3843</v>
      </c>
      <c r="E51" s="374">
        <f>D51/$D$60</f>
        <v>0.42300495321959275</v>
      </c>
      <c r="H51" s="366"/>
    </row>
    <row r="52" spans="1:9">
      <c r="A52" s="346" t="s">
        <v>255</v>
      </c>
      <c r="B52" s="379">
        <v>1500</v>
      </c>
      <c r="C52" s="369">
        <f t="shared" ref="C52:C55" si="13">B52/$B$60</f>
        <v>0.16209206829479145</v>
      </c>
      <c r="D52" s="370">
        <v>1807</v>
      </c>
      <c r="E52" s="374">
        <f t="shared" ref="E52:E55" si="14">D52/$D$60</f>
        <v>0.19889928453494771</v>
      </c>
      <c r="H52" s="366"/>
    </row>
    <row r="53" spans="1:9">
      <c r="A53" s="346" t="s">
        <v>256</v>
      </c>
      <c r="B53" s="379">
        <v>440</v>
      </c>
      <c r="C53" s="369">
        <f t="shared" si="13"/>
        <v>4.7547006699805487E-2</v>
      </c>
      <c r="D53" s="370">
        <v>416</v>
      </c>
      <c r="E53" s="374">
        <f t="shared" si="14"/>
        <v>4.5789763346175016E-2</v>
      </c>
      <c r="H53" s="366"/>
    </row>
    <row r="54" spans="1:9">
      <c r="A54" s="346" t="s">
        <v>257</v>
      </c>
      <c r="B54" s="379">
        <v>924</v>
      </c>
      <c r="C54" s="369">
        <f t="shared" si="13"/>
        <v>9.9848714069591532E-2</v>
      </c>
      <c r="D54" s="370">
        <v>1618</v>
      </c>
      <c r="E54" s="374">
        <f t="shared" si="14"/>
        <v>0.17809576224545956</v>
      </c>
      <c r="H54" s="366"/>
    </row>
    <row r="55" spans="1:9">
      <c r="A55" s="346" t="s">
        <v>254</v>
      </c>
      <c r="B55" s="379">
        <v>3</v>
      </c>
      <c r="C55" s="369">
        <f t="shared" si="13"/>
        <v>3.2418413658958289E-4</v>
      </c>
      <c r="D55" s="370">
        <v>2</v>
      </c>
      <c r="E55" s="374">
        <f t="shared" si="14"/>
        <v>2.201430930104568E-4</v>
      </c>
      <c r="H55" s="366"/>
    </row>
    <row r="56" spans="1:9">
      <c r="A56" s="338" t="s">
        <v>236</v>
      </c>
      <c r="B56" s="379">
        <f>'Appendix 2'!J32</f>
        <v>6387</v>
      </c>
      <c r="C56" s="369">
        <f>B56/$B$60</f>
        <v>0.69018802679922198</v>
      </c>
      <c r="D56" s="370">
        <f>'Appendix 2'!K32</f>
        <v>5242</v>
      </c>
      <c r="E56" s="374">
        <f>D56/$D$60</f>
        <v>0.57699504678040725</v>
      </c>
      <c r="H56" s="366"/>
    </row>
    <row r="57" spans="1:9">
      <c r="A57" s="338" t="s">
        <v>253</v>
      </c>
      <c r="B57" s="379">
        <f>400+605+499+500+300+400+701+401+501+602+398+400+300-924</f>
        <v>5083</v>
      </c>
      <c r="C57" s="369">
        <f t="shared" ref="C57:C59" si="15">B57/$B$60</f>
        <v>0.54927598876161665</v>
      </c>
      <c r="D57" s="370">
        <f>601+500+500+300+400+702+402+502+604+398+400+300-1618</f>
        <v>3991</v>
      </c>
      <c r="E57" s="374">
        <f t="shared" ref="E57:E59" si="16">D57/$D$60</f>
        <v>0.43929554210236654</v>
      </c>
    </row>
    <row r="58" spans="1:9">
      <c r="A58" s="338" t="s">
        <v>252</v>
      </c>
      <c r="B58" s="379">
        <v>384</v>
      </c>
      <c r="C58" s="369">
        <f t="shared" si="15"/>
        <v>4.149556948346661E-2</v>
      </c>
      <c r="D58" s="370">
        <v>379</v>
      </c>
      <c r="E58" s="374">
        <f t="shared" si="16"/>
        <v>4.1717116125481561E-2</v>
      </c>
    </row>
    <row r="59" spans="1:9">
      <c r="A59" s="338" t="s">
        <v>258</v>
      </c>
      <c r="B59" s="379">
        <v>920</v>
      </c>
      <c r="C59" s="369">
        <f t="shared" si="15"/>
        <v>9.9416468554138757E-2</v>
      </c>
      <c r="D59" s="370">
        <v>872</v>
      </c>
      <c r="E59" s="374">
        <f t="shared" si="16"/>
        <v>9.5982388552559167E-2</v>
      </c>
    </row>
    <row r="60" spans="1:9">
      <c r="A60" s="368" t="s">
        <v>237</v>
      </c>
      <c r="B60" s="375">
        <f>B51+B56</f>
        <v>9254</v>
      </c>
      <c r="C60" s="371">
        <f>B60/$B$60</f>
        <v>1</v>
      </c>
      <c r="D60" s="372">
        <f>D51+D56</f>
        <v>9085</v>
      </c>
      <c r="E60" s="376">
        <f>D60/$D$60</f>
        <v>1</v>
      </c>
    </row>
    <row r="61" spans="1:9">
      <c r="A61" s="338" t="s">
        <v>239</v>
      </c>
      <c r="B61" s="373">
        <v>6391</v>
      </c>
      <c r="C61" s="369">
        <f>B61/$B$65</f>
        <v>0.69062027231467471</v>
      </c>
      <c r="D61" s="370">
        <v>5988</v>
      </c>
      <c r="E61" s="374">
        <f>D61/$D$65</f>
        <v>0.65910842047330764</v>
      </c>
      <c r="G61" s="366"/>
    </row>
    <row r="62" spans="1:9">
      <c r="A62" s="338" t="s">
        <v>238</v>
      </c>
      <c r="B62" s="373">
        <v>1360</v>
      </c>
      <c r="C62" s="369">
        <f>B62/$B$65</f>
        <v>0.14696347525394424</v>
      </c>
      <c r="D62" s="370">
        <v>1288</v>
      </c>
      <c r="E62" s="374">
        <f>D62/$D$65</f>
        <v>0.14177215189873418</v>
      </c>
      <c r="G62" s="384"/>
      <c r="H62" s="384"/>
      <c r="I62" s="384"/>
    </row>
    <row r="63" spans="1:9">
      <c r="A63" s="338" t="s">
        <v>240</v>
      </c>
      <c r="B63" s="373">
        <v>1500</v>
      </c>
      <c r="C63" s="369">
        <f>B63/$B$65</f>
        <v>0.16209206829479145</v>
      </c>
      <c r="D63" s="370">
        <v>1807</v>
      </c>
      <c r="E63" s="374">
        <f>D63/$D$65</f>
        <v>0.19889928453494771</v>
      </c>
      <c r="G63" s="366"/>
    </row>
    <row r="64" spans="1:9">
      <c r="A64" s="338" t="s">
        <v>51</v>
      </c>
      <c r="B64" s="373">
        <v>3</v>
      </c>
      <c r="C64" s="369">
        <f>B64/$B$65</f>
        <v>3.2418413658958289E-4</v>
      </c>
      <c r="D64" s="370">
        <v>2</v>
      </c>
      <c r="E64" s="374">
        <f>D64/$D$65</f>
        <v>2.201430930104568E-4</v>
      </c>
    </row>
    <row r="65" spans="1:5" ht="15.75" thickBot="1">
      <c r="A65" s="368" t="s">
        <v>237</v>
      </c>
      <c r="B65" s="380">
        <f>SUM(B61:B64)</f>
        <v>9254</v>
      </c>
      <c r="C65" s="381">
        <f>B65/$B$65</f>
        <v>1</v>
      </c>
      <c r="D65" s="382">
        <f>SUM(D61:D64)</f>
        <v>9085</v>
      </c>
      <c r="E65" s="383">
        <f>D65/$D$65</f>
        <v>1</v>
      </c>
    </row>
    <row r="66" spans="1:5">
      <c r="A66" s="338" t="s">
        <v>260</v>
      </c>
    </row>
  </sheetData>
  <mergeCells count="13">
    <mergeCell ref="B40:C40"/>
    <mergeCell ref="D40:E40"/>
    <mergeCell ref="B39:E39"/>
    <mergeCell ref="B4:C4"/>
    <mergeCell ref="D4:E4"/>
    <mergeCell ref="F4:G4"/>
    <mergeCell ref="H4:I4"/>
    <mergeCell ref="B3:J3"/>
    <mergeCell ref="B14:C14"/>
    <mergeCell ref="D14:E14"/>
    <mergeCell ref="F14:G14"/>
    <mergeCell ref="H14:I14"/>
    <mergeCell ref="B13:H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PDFItemEventSink Item Reciever</Name>
    <Synchronization>Default</Synchronization>
    <Type>10004</Type>
    <SequenceNumber>10000</SequenceNumber>
    <Assembly>Dell.Delphi.Moss.PDFEventSink, Version=1.0.0.0, Culture=neutral, PublicKeyToken=f124323282dd8013</Assembly>
    <Class>Dell.Delphi.Moss.PDFEventSink.PDFItemEventSink</Class>
    <Data/>
    <Filter/>
  </Receiver>
  <Receiver>
    <Name>PDFItemEventSink Item Reciever</Name>
    <Synchronization>Asynchronous</Synchronization>
    <Type>10004</Type>
    <SequenceNumber>10000</SequenceNumber>
    <Assembly>Dell.Delphi.Moss.PDFEventSink, Version=1.0.0.0, Culture=neutral, PublicKeyToken=f124323282dd8013</Assembly>
    <Class>Dell.Delphi.Moss.PDFEventSink.PDFItemEventSink</Class>
    <Data/>
    <Filter/>
  </Receiver>
</spe:Receivers>
</file>

<file path=customXml/item2.xml><?xml version="1.0" encoding="utf-8"?>
<?mso-contentType ?>
<cte xmlns="http://www.dell.com/moss/ctextend" ID="DellDocument" level1="document" level2="document"/>
</file>

<file path=customXml/item3.xml><?xml version="1.0" encoding="utf-8"?>
<p:properties xmlns:p="http://schemas.microsoft.com/office/2006/metadata/properties" xmlns:xsi="http://www.w3.org/2001/XMLSchema-instance" xmlns:pc="http://schemas.microsoft.com/office/infopath/2007/PartnerControls">
  <documentManagement>
    <DellIndustry xmlns="dfdc0d96-f15c-425d-a790-1770b08b2b31"/>
    <DellAbstract xmlns="c33f06cb-6db9-4aa0-b086-4330d7ddf969" xsi:nil="true"/>
    <DellSegment xmlns="dfdc0d96-f15c-425d-a790-1770b08b2b31">
      <Value>12</Value>
    </DellSegment>
    <PublishingRollupImage xmlns="http://schemas.microsoft.com/sharepoint/v3" xsi:nil="true"/>
    <RelatedProduct xmlns="dfdc0d96-f15c-425d-a790-1770b08b2b31"/>
    <Indexable xmlns="c33f06cb-6db9-4aa0-b086-4330d7ddf969">true</Indexable>
    <Ranking xmlns="c33f06cb-6db9-4aa0-b086-4330d7ddf969" xsi:nil="true"/>
    <TargetIndustries xmlns="1de5aaec-2722-4215-8ad3-d85386247764" xsi:nil="true"/>
    <PublishingPageContent xmlns="http://schemas.microsoft.com/sharepoint/v3" xsi:nil="true"/>
    <smbAudience xmlns="dfdc0d96-f15c-425d-a790-1770b08b2b31"/>
    <patentNumber xmlns="c33f06cb-6db9-4aa0-b086-4330d7ddf969" xsi:nil="true"/>
    <DocumentNodeID xmlns="dfdc0d96-f15c-425d-a790-1770b08b2b31">2013q4excel_final</DocumentNodeID>
    <_internalcontent xmlns="dfdc0d96-f15c-425d-a790-1770b08b2b31" xsi:nil="true"/>
    <_DeploymentPackage xmlns="1de5aaec-2722-4215-8ad3-d85386247764" xsi:nil="true"/>
    <grmAudience xmlns="dfdc0d96-f15c-425d-a790-1770b08b2b31"/>
    <DellLocale xmlns="dfdc0d96-f15c-425d-a790-1770b08b2b31">5;#en_all</DellLocale>
    <PublishingPageImage xmlns="http://schemas.microsoft.com/sharepoint/v3" xsi:nil="true"/>
    <Partners xmlns="1de5aaec-2722-4215-8ad3-d85386247764" xsi:nil="true"/>
    <PublishingExpirationDate xmlns="http://schemas.microsoft.com/sharepoint/v3" xsi:nil="true"/>
    <ExternalURL xmlns="c33f06cb-6db9-4aa0-b086-4330d7ddf969">
      <Url xsi:nil="true"/>
      <Description xsi:nil="true"/>
    </ExternalURL>
    <DellCategory xmlns="dfdc0d96-f15c-425d-a790-1770b08b2b31" xsi:nil="true"/>
    <DellCompany xmlns="dfdc0d96-f15c-425d-a790-1770b08b2b31"/>
    <releaseDate xmlns="dfdc0d96-f15c-425d-a790-1770b08b2b31">2013-02-19T06:00:00+00:00</releaseDate>
    <Attributes xmlns="1de5aaec-2722-4215-8ad3-d85386247764" xsi:nil="true"/>
    <Template xmlns="c33f06cb-6db9-4aa0-b086-4330d7ddf969" xsi:nil="true"/>
    <PublishingStartDate xmlns="http://schemas.microsoft.com/sharepoint/v3" xsi:nil="true"/>
    <grmHypervisor xmlns="c33f06cb-6db9-4aa0-b086-4330d7ddf969"/>
    <RelatedProductCategories xmlns="dfdc0d96-f15c-425d-a790-1770b08b2b31"/>
    <SubTitle xmlns="dfdc0d96-f15c-425d-a790-1770b08b2b31" xsi:nil="true"/>
    <_ApprovalWorkflowTrackingItem xmlns="1de5aaec-2722-4215-8ad3-d85386247764" xsi:nil="true"/>
    <relatedImages xmlns="c33f06cb-6db9-4aa0-b086-4330d7ddf969">&lt;div title="_schemaversion" id="_3"&gt;
  &lt;div title="_view"&gt;
    &lt;span title="_columns"&gt;1&lt;/span&gt;
    &lt;span title="_linkstyle"&gt;&lt;/span&gt;
    &lt;span title="_groupstyle"&gt;&lt;/span&gt;
  &lt;/div&gt;
&lt;/div&gt;</relatedImages>
    <AlternateFormats xmlns="dfdc0d96-f15c-425d-a790-1770b08b2b31" xsi:nil="true"/>
    <PublishingContactName xmlns="http://schemas.microsoft.com/sharepoint/v3" xsi:nil="true"/>
    <PublishingContact xmlns="http://schemas.microsoft.com/sharepoint/v3">
      <UserInfo>
        <DisplayName/>
        <AccountId xsi:nil="true"/>
        <AccountType/>
      </UserInfo>
    </PublishingContact>
    <grmEnvironment xmlns="dfdc0d96-f15c-425d-a790-1770b08b2b31"/>
    <CMSAudience xmlns="1de5aaec-2722-4215-8ad3-d85386247764" xsi:nil="true"/>
    <relatedProductSC xmlns="1de5aaec-2722-4215-8ad3-d85386247764" xsi:nil="true"/>
    <relatedBrand xmlns="dfdc0d96-f15c-425d-a790-1770b08b2b31"/>
    <pullQuote xmlns="dfdc0d96-f15c-425d-a790-1770b08b2b31" xsi:nil="true"/>
    <Abstract xmlns="dfdc0d96-f15c-425d-a790-1770b08b2b3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ellDocument" ma:contentTypeID="0x010100702EFAD4DD50154EA1FB50E64D3B77110029B01711AAE6F746B29F074FC33E6DE3" ma:contentTypeVersion="25" ma:contentTypeDescription="" ma:contentTypeScope="" ma:versionID="f808a5a9876f8548b2615ad740b800a2">
  <xsd:schema xmlns:xsd="http://www.w3.org/2001/XMLSchema" xmlns:xs="http://www.w3.org/2001/XMLSchema" xmlns:p="http://schemas.microsoft.com/office/2006/metadata/properties" xmlns:ns1="http://schemas.microsoft.com/sharepoint/v3" xmlns:ns2="c33f06cb-6db9-4aa0-b086-4330d7ddf969" xmlns:ns3="dfdc0d96-f15c-425d-a790-1770b08b2b31" xmlns:ns4="1de5aaec-2722-4215-8ad3-d85386247764" targetNamespace="http://schemas.microsoft.com/office/2006/metadata/properties" ma:root="true" ma:fieldsID="188feaa5093c092a1569b3c21a80a371" ns1:_="" ns2:_="" ns3:_="" ns4:_="">
    <xsd:import namespace="http://schemas.microsoft.com/sharepoint/v3"/>
    <xsd:import namespace="c33f06cb-6db9-4aa0-b086-4330d7ddf969"/>
    <xsd:import namespace="dfdc0d96-f15c-425d-a790-1770b08b2b31"/>
    <xsd:import namespace="1de5aaec-2722-4215-8ad3-d85386247764"/>
    <xsd:element name="properties">
      <xsd:complexType>
        <xsd:sequence>
          <xsd:element name="documentManagement">
            <xsd:complexType>
              <xsd:all>
                <xsd:element ref="ns2:DellAbstract" minOccurs="0"/>
                <xsd:element ref="ns1:PublishingRollupImage" minOccurs="0"/>
                <xsd:element ref="ns2:relatedImages" minOccurs="0"/>
                <xsd:element ref="ns2:Indexable" minOccurs="0"/>
                <xsd:element ref="ns3:DellLocale"/>
                <xsd:element ref="ns3:DellSegment" minOccurs="0"/>
                <xsd:element ref="ns3:DellCategory" minOccurs="0"/>
                <xsd:element ref="ns3:DellCompany" minOccurs="0"/>
                <xsd:element ref="ns3:DellIndustry" minOccurs="0"/>
                <xsd:element ref="ns3:RelatedProduct" minOccurs="0"/>
                <xsd:element ref="ns4:relatedProductSC" minOccurs="0"/>
                <xsd:element ref="ns3:relatedBrand" minOccurs="0"/>
                <xsd:element ref="ns3:RelatedProductCategories" minOccurs="0"/>
                <xsd:element ref="ns3:releaseDate" minOccurs="0"/>
                <xsd:element ref="ns2:Template" minOccurs="0"/>
                <xsd:element ref="ns2:Ranking" minOccurs="0"/>
                <xsd:element ref="ns3:AlternateFormats" minOccurs="0"/>
                <xsd:element ref="ns1:PublishingPageImage" minOccurs="0"/>
                <xsd:element ref="ns3:pullQuote" minOccurs="0"/>
                <xsd:element ref="ns4:Partners" minOccurs="0"/>
                <xsd:element ref="ns1:PublishingStartDate" minOccurs="0"/>
                <xsd:element ref="ns1:PublishingExpirationDate" minOccurs="0"/>
                <xsd:element ref="ns4:Attributes" minOccurs="0"/>
                <xsd:element ref="ns3:SubTitle" minOccurs="0"/>
                <xsd:element ref="ns1:PublishingContactName" minOccurs="0"/>
                <xsd:element ref="ns1:PublishingContact" minOccurs="0"/>
                <xsd:element ref="ns2:ExternalURL" minOccurs="0"/>
                <xsd:element ref="ns3:DocumentNodeID" minOccurs="0"/>
                <xsd:element ref="ns3:_internalcontent" minOccurs="0"/>
                <xsd:element ref="ns3:Abstract" minOccurs="0"/>
                <xsd:element ref="ns4:_ApprovalWorkflowTrackingItem" minOccurs="0"/>
                <xsd:element ref="ns4:_DeploymentPackage" minOccurs="0"/>
                <xsd:element ref="ns3:grmAudience" minOccurs="0"/>
                <xsd:element ref="ns4:TargetIndustries" minOccurs="0"/>
                <xsd:element ref="ns2:grmHypervisor" minOccurs="0"/>
                <xsd:element ref="ns1:PublishingPageContent" minOccurs="0"/>
                <xsd:element ref="ns3:smbAudience" minOccurs="0"/>
                <xsd:element ref="ns2:patentNumber" minOccurs="0"/>
                <xsd:element ref="ns3:grmEnvironment" minOccurs="0"/>
                <xsd:element ref="ns4:CMSAudien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RollupImage" ma:index="4" nillable="true" ma:displayName="Rollup Image" ma:description="The Rollup Image is a thumbnail image used in search results and other document listing modules.." ma:internalName="PublishingRollupImage">
      <xsd:simpleType>
        <xsd:restriction base="dms:Unknown"/>
      </xsd:simpleType>
    </xsd:element>
    <xsd:element name="PublishingPageImage" ma:index="20" nillable="true" ma:displayName="Page Image" ma:description="The Page Image is reserved for the hero and / or banner image of a page / article. To put an image in line with text, use the Insert Image feature within the Page Content field. Note that a page is best optimized for natural search with image filenames and Alternate Text that contextually support the content." ma:internalName="PublishingPageImage">
      <xsd:simpleType>
        <xsd:restriction base="dms:Unknown"/>
      </xsd:simpleType>
    </xsd:element>
    <xsd:element name="PublishingStartDate" ma:index="23" nillable="true" ma:displayName="Scheduling Start Date" ma:description="" ma:internalName="PublishingStartDate" ma:readOnly="false">
      <xsd:simpleType>
        <xsd:restriction base="dms:Unknown"/>
      </xsd:simpleType>
    </xsd:element>
    <xsd:element name="PublishingExpirationDate" ma:index="24" nillable="true" ma:displayName="Scheduling End Date" ma:description="" ma:internalName="PublishingExpirationDate">
      <xsd:simpleType>
        <xsd:restriction base="dms:Unknown"/>
      </xsd:simpleType>
    </xsd:element>
    <xsd:element name="PublishingContactName" ma:index="27" nillable="true" ma:displayName="Contact Name" ma:description="" ma:internalName="PublishingContactName">
      <xsd:simpleType>
        <xsd:restriction base="dms:Text">
          <xsd:maxLength value="255"/>
        </xsd:restriction>
      </xsd:simpleType>
    </xsd:element>
    <xsd:element name="PublishingContact" ma:index="28" nillable="true" ma:displayName="Contact" ma:description=""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PageContent" ma:index="43" nillable="true" ma:displayName="Page Content" ma:description="The Page Content field is used for the primary content of an article / page." ma:hidden="true" ma:internalName="PublishingPageContent"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f06cb-6db9-4aa0-b086-4330d7ddf969" elementFormDefault="qualified">
    <xsd:import namespace="http://schemas.microsoft.com/office/2006/documentManagement/types"/>
    <xsd:import namespace="http://schemas.microsoft.com/office/infopath/2007/PartnerControls"/>
    <xsd:element name="DellAbstract" ma:index="3" nillable="true" ma:displayName="DellAbstract" ma:description="The Abstract field is used to manage an abstract of a piece of content.  If this field is blank, the system will fall back to the Page Content field and generate an abstract automatically ." ma:internalName="DellAbstract">
      <xsd:simpleType>
        <xsd:restriction base="dms:Note"/>
      </xsd:simpleType>
    </xsd:element>
    <xsd:element name="relatedImages" ma:index="5" nillable="true" ma:displayName="relatedImages" ma:description="The Related Images field is used to associate an article / page with a managed set of images that are distinct from images in line with the core content (i.e. in the body paragraphs).  These images can be displayed programatically in fragments." ma:internalName="relatedImages">
      <xsd:simpleType>
        <xsd:restriction base="dms:Unknown"/>
      </xsd:simpleType>
    </xsd:element>
    <xsd:element name="Indexable" ma:index="6" nillable="true" ma:displayName="Indexable" ma:default="1" ma:description="The Indexable column is used to tag a document as visible to the search index or not.  To make the document visible, check the box.  The default value is yes (checked).  This data feeds navigation." ma:internalName="Indexable" ma:readOnly="false">
      <xsd:simpleType>
        <xsd:restriction base="dms:Boolean"/>
      </xsd:simpleType>
    </xsd:element>
    <xsd:element name="Template" ma:index="17" nillable="true" ma:displayName="Template" ma:description="The Template field allows you to pick from available customer facing templates if more than one are available for a particular content/page type." ma:list="f6676a30-558e-4f6c-b631-569dfc910908" ma:internalName="Template" ma:showField="metaName" ma:web="60042731-5822-4f6e-9db4-955aaaa20e7a">
      <xsd:simpleType>
        <xsd:restriction base="dms:Lookup"/>
      </xsd:simpleType>
    </xsd:element>
    <xsd:element name="Ranking" ma:index="18" nillable="true" ma:displayName="Boost" ma:decimals="0" ma:description="boost prioritizes content to the top of a document search results and has a valid range of 0 - 100, with 100 being the highest priority and 0 having no priority." ma:internalName="Ranking" ma:percentage="FALSE">
      <xsd:simpleType>
        <xsd:restriction base="dms:Number">
          <xsd:maxInclusive value="100"/>
          <xsd:minInclusive value="0"/>
        </xsd:restriction>
      </xsd:simpleType>
    </xsd:element>
    <xsd:element name="ExternalURL" ma:index="29" nillable="true" ma:displayName="RedirectURL" ma:description="The Redirect URL field is used to maintain links to webpages that our external to the content management system.  These can be either links to a different Dell.com system or to a 3rd party site.  IMPORTANT: If a URL is present in this field, the system will bypass a CMS page and link any results for this document to the URL specified." ma:format="Hyperlink" ma:internalName="ExternalURL">
      <xsd:complexType>
        <xsd:complexContent>
          <xsd:extension base="dms:URL">
            <xsd:sequence>
              <xsd:element name="Url" type="dms:ValidUrl" minOccurs="0" nillable="true"/>
              <xsd:element name="Description" type="xsd:string" nillable="true"/>
            </xsd:sequence>
          </xsd:extension>
        </xsd:complexContent>
      </xsd:complexType>
    </xsd:element>
    <xsd:element name="grmHypervisor" ma:index="42" nillable="true" ma:displayName="grmHypervisor" ma:description="The GRM Hypervisor field is used to tag content with the appropriate hypervisor technology. This data will feed faceted navigation." ma:list="058c9d2f-d80b-4221-a7a6-8ffc06b68f97" ma:internalName="grmHypervisor" ma:showField="metaName" ma:web="60042731-5822-4f6e-9db4-955aaaa20e7a">
      <xsd:complexType>
        <xsd:complexContent>
          <xsd:extension base="dms:MultiChoiceLookup">
            <xsd:sequence>
              <xsd:element name="Value" type="dms:Lookup" maxOccurs="unbounded" minOccurs="0" nillable="true"/>
            </xsd:sequence>
          </xsd:extension>
        </xsd:complexContent>
      </xsd:complexType>
    </xsd:element>
    <xsd:element name="patentNumber" ma:index="45" nillable="true" ma:displayName="patentNumber" ma:hidden="true" ma:internalName="patentNumb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dc0d96-f15c-425d-a790-1770b08b2b31" elementFormDefault="qualified">
    <xsd:import namespace="http://schemas.microsoft.com/office/2006/documentManagement/types"/>
    <xsd:import namespace="http://schemas.microsoft.com/office/infopath/2007/PartnerControls"/>
    <xsd:element name="DellLocale" ma:index="7" ma:displayName="DellLocale" ma:description="The Locale field is used to identify which locales a piece of content will be syndicated to.  For example, en_all tagged documents will be syndicated to all country sites that display English content.  This field does not dictate translation." ma:list="af6d9351-c2a1-4541-b416-fed7afc9aa27" ma:internalName="DellLocale" ma:showField="Locale" ma:web="c77d08f1-3c0b-4f10-af4e-aa37fdcb56a9">
      <xsd:simpleType>
        <xsd:restriction base="dms:Unknown"/>
      </xsd:simpleType>
    </xsd:element>
    <xsd:element name="DellSegment" ma:index="8" nillable="true" ma:displayName="DellSegment" ma:description="The Segment field is used to identify which Dell Segments a piece of content will be syndicated to." ma:list="e76560e8-6ec0-4310-a4d1-2f1932a57e04" ma:internalName="DellSegment" ma:showField="metaName" ma:web="60042731-5822-4f6e-9db4-955aaaa20e7a">
      <xsd:complexType>
        <xsd:complexContent>
          <xsd:extension base="dms:MultiChoiceLookup">
            <xsd:sequence>
              <xsd:element name="Value" type="dms:Lookup" maxOccurs="unbounded" minOccurs="0" nillable="true"/>
            </xsd:sequence>
          </xsd:extension>
        </xsd:complexContent>
      </xsd:complexType>
    </xsd:element>
    <xsd:element name="DellCategory" ma:index="9" nillable="true" ma:displayName="DellCategory" ma:description="The Dell Category field is used to tag a piece of content with the desired customer facing category.  As the system is aware of category hierarchy, you only need to tag it with the desired category itself and not every parent category in the path, e.g. press releases need only be tagged with &quot;about-dell-press-releases&quot;, not both &quot;about-dell-press-releases&quot; and &quot;about-dell&quot;." ma:list="b51f65b8-5458-4691-b7f0-502d1df31aa0" ma:internalName="DellCategory" ma:showField="Title" ma:web="60042731-5822-4f6e-9db4-955aaaa20e7a">
      <xsd:simpleType>
        <xsd:restriction base="dms:Unknown"/>
      </xsd:simpleType>
    </xsd:element>
    <xsd:element name="DellCompany" ma:index="10" nillable="true" ma:displayName="DellCompany" ma:description="The Company list is used to tag content about a specific Dell partner or company.  This data is used to feed faceted navigation." ma:list="7adcc13a-1f9e-44e8-a1a8-ae8a0dd8d106" ma:internalName="DellCompany" ma:showField="metaName" ma:web="60042731-5822-4f6e-9db4-955aaaa20e7a">
      <xsd:complexType>
        <xsd:complexContent>
          <xsd:extension base="dms:MultiChoiceLookup">
            <xsd:sequence>
              <xsd:element name="Value" type="dms:Lookup" maxOccurs="unbounded" minOccurs="0" nillable="true"/>
            </xsd:sequence>
          </xsd:extension>
        </xsd:complexContent>
      </xsd:complexType>
    </xsd:element>
    <xsd:element name="DellIndustry" ma:index="11" nillable="true" ma:displayName="DellIndustry" ma:description="The Industry field is used to tag content that is about a specific industry.  This data is used to feed faceted navigation." ma:list="a637aa7c-e0b4-466a-a97a-678348933e88" ma:internalName="DellIndustry" ma:showField="metaName" ma:web="60042731-5822-4f6e-9db4-955aaaa20e7a">
      <xsd:complexType>
        <xsd:complexContent>
          <xsd:extension base="dms:MultiChoiceLookup">
            <xsd:sequence>
              <xsd:element name="Value" type="dms:Lookup" maxOccurs="unbounded" minOccurs="0" nillable="true"/>
            </xsd:sequence>
          </xsd:extension>
        </xsd:complexContent>
      </xsd:complexType>
    </xsd:element>
    <xsd:element name="RelatedProduct" ma:index="12" nillable="true" ma:displayName="RelatedProduct" ma:description="ATTENTION: This field has been deprecated as of 2/4/2010.  To associate your document to a product use the NEW &quot;RELATED PRODUCT&quot; field below.  &#10;---If you have any questions please contact the CAT team." ma:list="6b368c59-0b62-4ebf-a849-3b72ae585e32" ma:internalName="RelatedProduct" ma:showField="metaName" ma:web="60042731-5822-4f6e-9db4-955aaaa20e7a">
      <xsd:complexType>
        <xsd:complexContent>
          <xsd:extension base="dms:MultiChoiceLookup">
            <xsd:sequence>
              <xsd:element name="Value" type="dms:Lookup" maxOccurs="unbounded" minOccurs="0" nillable="true"/>
            </xsd:sequence>
          </xsd:extension>
        </xsd:complexContent>
      </xsd:complexType>
    </xsd:element>
    <xsd:element name="relatedBrand" ma:index="14" nillable="true" ma:displayName="relatedProductBrand" ma:description="The Related Product Brand field is used to tag content about a specific product brand(s)." ma:list="5cd81665-3038-4e63-8fd8-89a03ec8fd9d" ma:internalName="relatedBrand" ma:showField="metaName" ma:web="60042731-5822-4f6e-9db4-955aaaa20e7a">
      <xsd:complexType>
        <xsd:complexContent>
          <xsd:extension base="dms:MultiChoiceLookup">
            <xsd:sequence>
              <xsd:element name="Value" type="dms:Lookup" maxOccurs="unbounded" minOccurs="0" nillable="true"/>
            </xsd:sequence>
          </xsd:extension>
        </xsd:complexContent>
      </xsd:complexType>
    </xsd:element>
    <xsd:element name="RelatedProductCategories" ma:index="15" nillable="true" ma:displayName="RelatedProductCategories" ma:description="The Related Product Category field is used to tag content about a specific product category(ies)." ma:list="3c93f0ec-9e4c-4747-a648-03b45bd072e9" ma:internalName="RelatedProductCategories" ma:showField="metaName" ma:web="60042731-5822-4f6e-9db4-955aaaa20e7a">
      <xsd:complexType>
        <xsd:complexContent>
          <xsd:extension base="dms:MultiChoiceLookup">
            <xsd:sequence>
              <xsd:element name="Value" type="dms:Lookup" maxOccurs="unbounded" minOccurs="0" nillable="true"/>
            </xsd:sequence>
          </xsd:extension>
        </xsd:complexContent>
      </xsd:complexType>
    </xsd:element>
    <xsd:element name="releaseDate" ma:index="16" nillable="true" ma:displayName="releaseDate" ma:description="The Release Date field is used to display the original content release date.  This is different from the scheduling start date and modified date.  This field will primarily be used for pre-existing content that is migrated into the new system from Storm, and hence was &quot;published&quot; on Dell earlier than the publishing start, modified and creation dates that the asset will have in MOSS.  This field is required, but by default will have today's date populated unless the user wishes to change it to a different date value." ma:format="DateOnly" ma:internalName="releaseDate">
      <xsd:simpleType>
        <xsd:restriction base="dms:DateTime"/>
      </xsd:simpleType>
    </xsd:element>
    <xsd:element name="AlternateFormats" ma:index="19" nillable="true" ma:displayName="AlternateFormats" ma:description="The Alternate Formats field is used to associate an article / page with alternate (downloadable) formats of the same content if available.  By default, pages automatically generated by a document library item (such as a PDF) will automatically generate the downloadable format link." ma:internalName="AlternateFormats">
      <xsd:simpleType>
        <xsd:restriction base="dms:Unknown"/>
      </xsd:simpleType>
    </xsd:element>
    <xsd:element name="pullQuote" ma:index="21" nillable="true" ma:displayName="pullQuote" ma:description="The Pull Quote field is used to highlight a quote from a particular article and / or speaker." ma:internalName="pullQuote">
      <xsd:simpleType>
        <xsd:restriction base="dms:Note">
          <xsd:maxLength value="255"/>
        </xsd:restriction>
      </xsd:simpleType>
    </xsd:element>
    <xsd:element name="SubTitle" ma:index="26" nillable="true" ma:displayName="SubTitle" ma:description="The Sub Title field is used to display a secondary, longer title for an article if necessary." ma:internalName="SubTitle">
      <xsd:simpleType>
        <xsd:restriction base="dms:Note">
          <xsd:maxLength value="255"/>
        </xsd:restriction>
      </xsd:simpleType>
    </xsd:element>
    <xsd:element name="DocumentNodeID" ma:index="30" nillable="true" ma:displayName="DocumentNodeID" ma:hidden="true" ma:internalName="DocumentNodeID" ma:readOnly="false">
      <xsd:simpleType>
        <xsd:restriction base="dms:Text">
          <xsd:maxLength value="255"/>
        </xsd:restriction>
      </xsd:simpleType>
    </xsd:element>
    <xsd:element name="_internalcontent" ma:index="31" nillable="true" ma:displayName="_internalcontent" ma:hidden="true" ma:internalName="_internalcontent">
      <xsd:simpleType>
        <xsd:restriction base="dms:Note"/>
      </xsd:simpleType>
    </xsd:element>
    <xsd:element name="Abstract" ma:index="32" nillable="true" ma:displayName="Abstract" ma:description="The Abstract field is used to manage an abstract of a piece of content.  If this field is blank, the system will fall back to the Page Content field and generate an abstract automatically if needed." ma:hidden="true" ma:internalName="Abstract" ma:readOnly="false">
      <xsd:simpleType>
        <xsd:restriction base="dms:Note"/>
      </xsd:simpleType>
    </xsd:element>
    <xsd:element name="grmAudience" ma:index="40" nillable="true" ma:displayName="grmAudience" ma:description="The GRM Audience field is used by the relationship segment to tag content with the appropriate audience. This data will feed faceted navigation." ma:list="797519a8-ead3-48f3-98ab-cd118efbcb51" ma:internalName="grmAudience" ma:showField="metaName" ma:web="60042731-5822-4f6e-9db4-955aaaa20e7a">
      <xsd:complexType>
        <xsd:complexContent>
          <xsd:extension base="dms:MultiChoiceLookup">
            <xsd:sequence>
              <xsd:element name="Value" type="dms:Lookup" maxOccurs="unbounded" minOccurs="0" nillable="true"/>
            </xsd:sequence>
          </xsd:extension>
        </xsd:complexContent>
      </xsd:complexType>
    </xsd:element>
    <xsd:element name="smbAudience" ma:index="44" nillable="true" ma:displayName="smbAudience" ma:description="The SMB Audience field is used to tag content with the appropriate audience. This data will feed faceted navigation." ma:list="797519a8-ead3-48f3-98ab-cd118efbcb51" ma:internalName="smbAudience" ma:showField="metaName" ma:web="60042731-5822-4f6e-9db4-955aaaa20e7a">
      <xsd:complexType>
        <xsd:complexContent>
          <xsd:extension base="dms:MultiChoiceLookup">
            <xsd:sequence>
              <xsd:element name="Value" type="dms:Lookup" maxOccurs="unbounded" minOccurs="0" nillable="true"/>
            </xsd:sequence>
          </xsd:extension>
        </xsd:complexContent>
      </xsd:complexType>
    </xsd:element>
    <xsd:element name="grmEnvironment" ma:index="46" nillable="true" ma:displayName="grmEnvironment" ma:description="The GRM Environment field is used by relationship segments to tag content with the appropriate environment size. This data will feed faceted navigation." ma:list="c2f89ef7-7069-49ad-a985-ba0176b4149c" ma:internalName="grmEnvironment" ma:showField="metaName" ma:web="60042731-5822-4f6e-9db4-955aaaa20e7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e5aaec-2722-4215-8ad3-d85386247764" elementFormDefault="qualified">
    <xsd:import namespace="http://schemas.microsoft.com/office/2006/documentManagement/types"/>
    <xsd:import namespace="http://schemas.microsoft.com/office/infopath/2007/PartnerControls"/>
    <xsd:element name="relatedProductSC" ma:index="13" nillable="true" ma:displayName="Related Product" ma:description="The Related Product field is used to tag content about a specific product(s)." ma:list="d3e51028-3606-4b64-b43d-72fc5e0d886e" ma:internalName="relatedProductSC" ma:showField="fa564e0f-0c70-4ab9-b863-0177e6ddd247" ma:web="60042731-5822-4f6e-9db4-955aaaa20e7a">
      <xsd:simpleType>
        <xsd:restriction base="dms:Unknown"/>
      </xsd:simpleType>
    </xsd:element>
    <xsd:element name="Partners" ma:index="22" nillable="true" ma:displayName="Partners" ma:list="c614daed-e1ee-4549-b898-b843f7a23f3e" ma:internalName="Partners" ma:showField="7a18191a-260a-4de3-9f14-28c466cf8e64" ma:web="60042731-5822-4f6e-9db4-955aaaa20e7a">
      <xsd:simpleType>
        <xsd:restriction base="dms:Unknown"/>
      </xsd:simpleType>
    </xsd:element>
    <xsd:element name="Attributes" ma:index="25" nillable="true" ma:displayName="Attributes" ma:internalName="Attributes">
      <xsd:simpleType>
        <xsd:restriction base="dms:Unknown"/>
      </xsd:simpleType>
    </xsd:element>
    <xsd:element name="_ApprovalWorkflowTrackingItem" ma:index="38" nillable="true" ma:displayName="_ApprovalWorkflowTrackingItem" ma:internalName="_ApprovalWorkflowTrackingItem">
      <xsd:simpleType>
        <xsd:restriction base="dms:Text"/>
      </xsd:simpleType>
    </xsd:element>
    <xsd:element name="_DeploymentPackage" ma:index="39" nillable="true" ma:displayName="_DeploymentPackage" ma:internalName="_DeploymentPackage">
      <xsd:simpleType>
        <xsd:restriction base="dms:Text"/>
      </xsd:simpleType>
    </xsd:element>
    <xsd:element name="TargetIndustries" ma:index="41" nillable="true" ma:displayName="Target Industries" ma:internalName="TargetIndustries">
      <xsd:simpleType>
        <xsd:restriction base="dms:Unknown"/>
      </xsd:simpleType>
    </xsd:element>
    <xsd:element name="CMSAudience" ma:index="48" nillable="true" ma:displayName="CMSAudience" ma:internalName="CMSAudienc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axOccurs="1" ma:index="1" ma:displayName="Title"/>
        <xsd:element ref="dc:subject" minOccurs="0" maxOccurs="1"/>
        <xsd:element ref="dc:description" maxOccurs="1" ma:index="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BA161C-CFE0-4E58-9207-9D146E093089}">
  <ds:schemaRefs>
    <ds:schemaRef ds:uri="http://schemas.microsoft.com/sharepoint/events"/>
  </ds:schemaRefs>
</ds:datastoreItem>
</file>

<file path=customXml/itemProps2.xml><?xml version="1.0" encoding="utf-8"?>
<ds:datastoreItem xmlns:ds="http://schemas.openxmlformats.org/officeDocument/2006/customXml" ds:itemID="{CD5E918B-6726-4C6B-9F30-BA32EE2F75B5}">
  <ds:schemaRefs>
    <ds:schemaRef ds:uri="http://www.dell.com/moss/ctextend"/>
  </ds:schemaRefs>
</ds:datastoreItem>
</file>

<file path=customXml/itemProps3.xml><?xml version="1.0" encoding="utf-8"?>
<ds:datastoreItem xmlns:ds="http://schemas.openxmlformats.org/officeDocument/2006/customXml" ds:itemID="{7D0FCEE4-ECBD-40A7-8DAA-64C29ECABE49}">
  <ds:schemaRefs>
    <ds:schemaRef ds:uri="http://schemas.microsoft.com/office/2006/documentManagement/types"/>
    <ds:schemaRef ds:uri="http://purl.org/dc/terms/"/>
    <ds:schemaRef ds:uri="dfdc0d96-f15c-425d-a790-1770b08b2b31"/>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 ds:uri="http://schemas.microsoft.com/office/2006/metadata/properties"/>
    <ds:schemaRef ds:uri="1de5aaec-2722-4215-8ad3-d85386247764"/>
    <ds:schemaRef ds:uri="c33f06cb-6db9-4aa0-b086-4330d7ddf969"/>
    <ds:schemaRef ds:uri="http://schemas.microsoft.com/sharepoint/v3"/>
  </ds:schemaRefs>
</ds:datastoreItem>
</file>

<file path=customXml/itemProps4.xml><?xml version="1.0" encoding="utf-8"?>
<ds:datastoreItem xmlns:ds="http://schemas.openxmlformats.org/officeDocument/2006/customXml" ds:itemID="{401EFBBA-935B-4EEC-BD04-6A5175509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3f06cb-6db9-4aa0-b086-4330d7ddf969"/>
    <ds:schemaRef ds:uri="dfdc0d96-f15c-425d-a790-1770b08b2b31"/>
    <ds:schemaRef ds:uri="1de5aaec-2722-4215-8ad3-d853862477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0BA679F-4BB7-42C5-AAD4-C601978A63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Appendix 1</vt:lpstr>
      <vt:lpstr>Appendix 2</vt:lpstr>
      <vt:lpstr>Appendix 3</vt:lpstr>
      <vt:lpstr>Appendix 4</vt:lpstr>
      <vt:lpstr>Appendix 5</vt:lpstr>
      <vt:lpstr>Appendix 6</vt:lpstr>
      <vt:lpstr>Stock price 2008</vt:lpstr>
      <vt:lpstr>Stock prices 2000</vt:lpstr>
      <vt:lpstr>Table 1&amp;2&amp;3</vt:lpstr>
      <vt:lpstr>'Appendix 1'!Print_Area</vt:lpstr>
      <vt:lpstr>'Appendix 2'!Print_Area</vt:lpstr>
      <vt:lpstr>'Appendix 3'!Print_Area</vt:lpstr>
      <vt:lpstr>'Appendix 6'!Print_Area</vt:lpstr>
    </vt:vector>
  </TitlesOfParts>
  <Company>Dell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Year 2013 Fourth Quarter Excel Download</dc:title>
  <dc:creator>Heather_Dalton</dc:creator>
  <dc:description>Fiscal Year 2013 Fourth Quarter Excel Download</dc:description>
  <cp:lastModifiedBy>Laivi Laidroo</cp:lastModifiedBy>
  <cp:lastPrinted>2013-04-08T22:03:15Z</cp:lastPrinted>
  <dcterms:created xsi:type="dcterms:W3CDTF">2010-06-07T19:47:29Z</dcterms:created>
  <dcterms:modified xsi:type="dcterms:W3CDTF">2014-09-11T04:30:15Z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0x010100702EFAD4DD50154EA1FB50E64D3B77110029B01711AAE6F746B29F074FC33E6DE3</vt:lpwstr>
  </property>
</Properties>
</file>